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10.1.1.11\世羅町\財政課\●地方財政状況調査（H16～）\R 04決算統計・公共施設\県等通知\【051002】■【1010〆広島県】（再出力完了のご連絡）【総務省財務調査課】令和３年度財政状況資料集の作成について（２回目地方公会計関係）\県提出\"/>
    </mc:Choice>
  </mc:AlternateContent>
  <xr:revisionPtr revIDLastSave="0" documentId="13_ncr:1_{06A6BF15-B12C-4102-ACAD-4F34F0120EF9}" xr6:coauthVersionLast="36" xr6:coauthVersionMax="36" xr10:uidLastSave="{00000000-0000-0000-0000-000000000000}"/>
  <bookViews>
    <workbookView xWindow="0" yWindow="0" windowWidth="28800" windowHeight="1143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<sst xmlns="http://schemas.openxmlformats.org/spreadsheetml/2006/main" count="1107" uniqueCount="612">
  <si>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</si>
  <si>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</si>
  <si>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</si>
  <si>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</si>
  <si>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</si>
  <si>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</si>
  <si>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</si>
  <si>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</si>
  <si>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</si>
  <si>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</si>
  <si>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</si>
  <si>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</si>
  <si>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</si>
  <si>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</si>
  <si>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</si>
  <si>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</si>
  <si>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</si>
  <si>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</si>
  <si>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</si>
  <si>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</si>
  <si>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</si>
  <si>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</si>
  <si>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</si>
  <si>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</si>
  <si>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</si>
  <si>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</si>
  <si>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</si>
  <si>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</si>
  <si>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</si>
  <si>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</si>
  <si>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</si>
  <si>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</si>
  <si>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</si>
  <si>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</si>
  <si>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</si>
  <si>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</si>
  <si>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</si>
  <si>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</si>
  <si>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</si>
  <si>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</si>
  <si>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</si>
  <si>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</si>
  <si>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</si>
  <si>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</si>
  <si>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</si>
  <si>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</si>
  <si>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</si>
  <si>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</si>
  <si>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</si>
  <si>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</si>
  <si>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</si>
  <si>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</si>
  <si>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</si>
  <si>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</si>
  <si>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</si>
  <si>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</si>
  <si>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</si>
  <si>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</si>
  <si>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</si>
  <si>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</si>
  <si>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</si>
  <si>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</si>
  <si>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</si>
  <si>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</si>
  <si>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</si>
  <si>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</si>
  <si>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</si>
  <si>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</si>
  <si>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</si>
  <si>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</si>
  <si>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</si>
  <si>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</si>
  <si>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</si>
  <si>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</si>
  <si>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</si>
  <si>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</si>
  <si>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</si>
  <si>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</si>
  <si>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</si>
  <si>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</si>
  <si>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</si>
  <si>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</si>
  <si>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</si>
  <si>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</si>
  <si>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</si>
  <si>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</si>
  <si>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</si>
  <si>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</si>
  <si>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</si>
  <si>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</si>
  <si>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</si>
  <si>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</si>
  <si>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</si>
  <si>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</si>
  <si>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</si>
  <si>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</si>
  <si>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</si>
  <si>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</si>
  <si>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</si>
  <si>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</si>
  <si>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</si>
  <si>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</si>
  <si>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</si>
  <si>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</si>
  <si>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</si>
  <si>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</si>
  <si>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</si>
  <si>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</si>
  <si>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</si>
  <si>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</si>
  <si>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</si>
  <si>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</si>
  <si>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</si>
  <si>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</si>
  <si>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</si>
  <si>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</si>
  <si>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</si>
  <si>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</si>
  <si>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</si>
  <si>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</si>
  <si>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</si>
  <si>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</si>
  <si>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</si>
  <si>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</si>
  <si>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</si>
  <si>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</si>
  <si>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</si>
  <si>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</si>
  <si>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</si>
  <si>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</si>
  <si>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</si>
  <si>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</si>
  <si>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</si>
  <si>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</si>
  <si>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</si>
  <si>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</si>
  <si>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</si>
  <si>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</si>
  <si>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</si>
  <si>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</si>
  <si>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</si>
  <si>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</si>
  <si>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</si>
  <si>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</si>
  <si>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</si>
  <si>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</si>
  <si>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</si>
  <si>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</si>
  <si>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</si>
  <si>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</si>
  <si>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</si>
  <si>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</si>
  <si>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</si>
  <si>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</si>
  <si>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</si>
  <si>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</si>
  <si>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</si>
  <si>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</si>
  <si>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</si>
  <si>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</si>
  <si>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</si>
  <si>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</si>
  <si>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</si>
  <si>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</si>
  <si>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</si>
  <si>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</si>
  <si>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</si>
  <si>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</si>
  <si>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</si>
  <si>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</si>
  <si>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</si>
  <si>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</si>
  <si>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</si>
  <si>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</si>
  <si>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</si>
  <si>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</si>
  <si>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</si>
  <si>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</si>
  <si>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</si>
  <si>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</si>
  <si>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</si>
  <si>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</si>
  <si>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</si>
  <si>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</si>
  <si>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</si>
  <si>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</si>
  <si>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</si>
  <si>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</si>
  <si>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</si>
  <si>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</si>
  <si>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</si>
  <si>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</si>
  <si>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</si>
  <si>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</si>
  <si>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</si>
  <si>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</si>
  <si>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</si>
  <si>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</si>
  <si>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</si>
  <si>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</si>
  <si>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</si>
  <si>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</si>
  <si>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</si>
  <si>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</si>
  <si>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</si>
  <si>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</si>
  <si>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</si>
  <si>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</si>
  <si>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</si>
  <si>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</si>
  <si>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</si>
  <si>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</si>
  <si>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広島県世羅町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</si>
  <si>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</si>
  <si>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</si>
  <si>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</si>
  <si>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</si>
  <si>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</si>
  <si>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</si>
  <si>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</si>
  <si>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</si>
  <si>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</si>
  <si>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</si>
  <si>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</si>
  <si>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</si>
  <si>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</si>
  <si>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</si>
  <si>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</si>
  <si>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</si>
  <si>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</si>
  <si>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</si>
  <si>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</si>
  <si>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</si>
  <si>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</si>
  <si>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</si>
  <si>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</si>
  <si>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</si>
  <si>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</si>
  <si>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</si>
  <si>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</si>
  <si>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</si>
  <si>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</si>
  <si>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</si>
  <si>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</si>
  <si>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</si>
  <si>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</si>
  <si>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</si>
  <si>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</si>
  <si>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</si>
  <si>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</si>
  <si>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</si>
  <si>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</si>
  <si>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</si>
  <si>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</si>
  <si>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</si>
  <si>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</si>
  <si>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</si>
  <si>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</si>
  <si>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</si>
  <si>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</si>
  <si>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</si>
  <si>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</si>
  <si>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</si>
  <si>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</si>
  <si>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</si>
  <si>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</si>
  <si>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</si>
  <si>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</si>
  <si>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</si>
  <si>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</si>
  <si>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</si>
  <si>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</si>
  <si>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</si>
  <si>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</si>
  <si>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</si>
  <si>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</si>
  <si>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</si>
  <si>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</si>
  <si>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</si>
  <si>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</si>
  <si>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</si>
  <si>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</si>
  <si>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</si>
  <si>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</si>
  <si>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</si>
  <si>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</si>
  <si>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</si>
  <si>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</si>
  <si>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</si>
  <si>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</si>
  <si>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</si>
  <si>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</si>
  <si>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</si>
  <si>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</si>
  <si>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</si>
  <si>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</si>
  <si>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</si>
  <si>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</si>
  <si>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</si>
  <si>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</si>
  <si>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</si>
  <si>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</si>
  <si>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</si>
  <si>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</si>
  <si>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</si>
  <si>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</si>
  <si>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</si>
  <si>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</si>
  <si>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</si>
  <si>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</si>
  <si>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</si>
  <si>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</si>
  <si>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</si>
  <si>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</si>
  <si>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</si>
  <si>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</si>
  <si>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</si>
  <si>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</si>
  <si>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</si>
  <si>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</si>
  <si>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</si>
  <si>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</si>
  <si>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</si>
  <si>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</si>
  <si>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</si>
  <si>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</si>
  <si>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</si>
  <si>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</si>
  <si>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</si>
  <si>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</si>
  <si>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</si>
  <si>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</si>
  <si>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</si>
  <si>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</si>
  <si>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</si>
  <si>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</si>
  <si>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</si>
  <si>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</si>
  <si>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</si>
  <si>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</si>
  <si>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</si>
  <si>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</si>
  <si>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</si>
  <si>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</si>
  <si>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</si>
  <si>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</si>
  <si>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</si>
  <si>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</si>
  <si>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</si>
  <si>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</si>
  <si>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</si>
  <si>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</si>
  <si>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</si>
  <si>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</si>
  <si>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</si>
  <si>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</si>
  <si>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</si>
  <si>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</si>
  <si>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</si>
  <si>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</si>
  <si>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</si>
  <si>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</si>
  <si>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</si>
  <si>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</si>
  <si>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</si>
  <si>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</si>
  <si>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広島県世羅町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</si>
  <si>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</si>
  <si>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</si>
  <si>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</si>
  <si>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</si>
  <si>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</si>
  <si>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</si>
  <si>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</si>
  <si>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</si>
  <si>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</si>
  <si>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</si>
  <si>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</si>
  <si>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</si>
  <si>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</si>
  <si>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</si>
  <si>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</si>
  <si>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</si>
  <si>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</si>
  <si>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</si>
  <si>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</si>
  <si>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</si>
  <si>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</si>
  <si>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</si>
  <si>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</si>
  <si>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</si>
  <si>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</si>
  <si>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</si>
  <si>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</si>
  <si>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</si>
  <si>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</si>
  <si>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</si>
  <si>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</si>
  <si>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</si>
  <si>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</si>
  <si>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</si>
  <si>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</si>
  <si>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</si>
  <si>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</si>
  <si>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</si>
  <si>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</si>
  <si>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</si>
  <si>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</si>
  <si>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</si>
  <si>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</si>
  <si>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</si>
  <si>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</si>
  <si>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</si>
  <si>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</si>
  <si>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</si>
  <si>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</si>
  <si>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</si>
  <si>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</si>
  <si>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</si>
  <si>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</si>
  <si>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</si>
  <si>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</si>
  <si>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</si>
  <si>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</si>
  <si>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</si>
  <si>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</si>
  <si>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</si>
  <si>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</si>
  <si>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</si>
  <si>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</si>
  <si>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</si>
  <si>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</si>
  <si>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</si>
  <si>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</si>
  <si>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</si>
  <si>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</si>
  <si>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</si>
  <si>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</si>
  <si>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</si>
  <si>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</si>
  <si>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</si>
  <si>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</si>
  <si>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</si>
  <si>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</si>
  <si>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</si>
  <si>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</si>
  <si>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</si>
  <si>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</si>
  <si>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</si>
  <si>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</si>
  <si>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</si>
  <si>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</si>
  <si>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</si>
  <si>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</si>
  <si>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</si>
  <si>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</si>
  <si>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</si>
  <si>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</si>
  <si>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</si>
  <si>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</si>
  <si>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</si>
  <si>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</si>
  <si>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</si>
  <si>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</si>
  <si>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</si>
  <si>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</si>
  <si>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</si>
  <si>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</si>
  <si>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</si>
  <si>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</si>
  <si>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</si>
  <si>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</si>
  <si>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</si>
  <si>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</si>
  <si>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</si>
  <si>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</si>
  <si>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</si>
  <si>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</si>
  <si>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</si>
  <si>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</si>
  <si>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</si>
  <si>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</si>
  <si>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</si>
  <si>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</si>
  <si>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</si>
  <si>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</si>
  <si>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</si>
  <si>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</si>
  <si>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</si>
  <si>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</si>
  <si>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</si>
  <si>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</si>
  <si>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</si>
  <si>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</si>
  <si>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</si>
  <si>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</si>
  <si>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</si>
  <si>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</si>
  <si>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</si>
  <si>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</si>
  <si>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</si>
  <si>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</si>
  <si>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</si>
  <si>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</si>
  <si>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</si>
  <si>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</si>
  <si>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</si>
  <si>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</si>
  <si>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</si>
  <si>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</si>
  <si>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</si>
  <si>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</si>
  <si>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</si>
  <si>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</si>
  <si>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</si>
  <si>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</si>
  <si>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</si>
  <si>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</si>
  <si>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</si>
  <si>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</si>
  <si>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</si>
  <si>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</si>
  <si>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</si>
  <si>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</si>
  <si>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</si>
  <si>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</si>
  <si>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</si>
  <si>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</si>
  <si>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</si>
  <si>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</si>
  <si>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</si>
  <si>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</si>
  <si>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</si>
  <si>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</si>
  <si>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</si>
  <si>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</si>
  <si>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</si>
  <si>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</si>
  <si>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</si>
  <si>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</si>
  <si>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</si>
  <si>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</si>
  <si>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</si>
  <si>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</si>
  <si>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</si>
  <si>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</si>
  <si>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</si>
  <si>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</si>
  <si>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</si>
  <si>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</si>
  <si>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</si>
  <si>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</si>
  <si>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</si>
  <si>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</si>
  <si>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</si>
  <si>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</si>
  <si>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</si>
  <si>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</si>
  <si>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</si>
  <si>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</si>
  <si>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</si>
  <si>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</si>
  <si>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</si>
  <si>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</si>
  <si>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</si>
  <si>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</si>
  <si>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</si>
  <si>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6.18</t>
  </si>
  <si>
    <t>▲ 11.46</t>
  </si>
  <si>
    <t>▲ 5.74</t>
  </si>
  <si>
    <t>▲ 3.03</t>
  </si>
  <si>
    <t>上水道事業会計</t>
  </si>
  <si>
    <t>一般会計</t>
  </si>
  <si>
    <t>公共下水道事業会計</t>
  </si>
  <si>
    <t>介護保険事業特別会計</t>
  </si>
  <si>
    <t>国民健康保険事業特別会計</t>
  </si>
  <si>
    <t>後期高齢者医療制度特別会計</t>
  </si>
  <si>
    <t>介護サービス事業特別会計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</si>
  <si>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</si>
  <si>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</si>
  <si>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</si>
  <si>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</si>
  <si>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</si>
  <si>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</si>
  <si>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</si>
  <si>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</si>
  <si>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</si>
  <si>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</si>
  <si>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</si>
  <si>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世羅中央病院企業団（病院事業会計）</t>
    <rPh sb="0" eb="2">
      <t>セラ</t>
    </rPh>
    <rPh sb="2" eb="4">
      <t>チュウオウ</t>
    </rPh>
    <rPh sb="4" eb="6">
      <t>ビョウイン</t>
    </rPh>
    <rPh sb="6" eb="8">
      <t>キギョウ</t>
    </rPh>
    <rPh sb="8" eb="9">
      <t>ダン</t>
    </rPh>
    <rPh sb="10" eb="12">
      <t>ビョウイン</t>
    </rPh>
    <rPh sb="12" eb="14">
      <t>ジギョウ</t>
    </rPh>
    <rPh sb="14" eb="16">
      <t>カイケイ</t>
    </rPh>
    <phoneticPr fontId="2"/>
  </si>
  <si>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</si>
  <si>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</si>
  <si>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</si>
  <si>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まちづくり振興基金</t>
    <rPh sb="5" eb="7">
      <t>シンコウ</t>
    </rPh>
    <rPh sb="7" eb="9">
      <t>キキン</t>
    </rPh>
    <phoneticPr fontId="5"/>
  </si>
  <si>
    <t>公共施設整備基金</t>
    <rPh sb="0" eb="2">
      <t>コウキョウ</t>
    </rPh>
    <rPh sb="2" eb="4">
      <t>シセツ</t>
    </rPh>
    <rPh sb="4" eb="6">
      <t>セイビ</t>
    </rPh>
    <rPh sb="6" eb="8">
      <t>キキン</t>
    </rPh>
    <phoneticPr fontId="5"/>
  </si>
  <si>
    <t>過疎地域持続的発展事業基金</t>
    <rPh sb="0" eb="4">
      <t>カソチイキ</t>
    </rPh>
    <rPh sb="4" eb="13">
      <t>ジゾクテキハッテンジギョウキキン</t>
    </rPh>
    <phoneticPr fontId="5"/>
  </si>
  <si>
    <t>中小企業融資運営基金</t>
    <rPh sb="0" eb="2">
      <t>チュウショウ</t>
    </rPh>
    <rPh sb="2" eb="4">
      <t>キギョウ</t>
    </rPh>
    <rPh sb="4" eb="6">
      <t>ユウシ</t>
    </rPh>
    <rPh sb="6" eb="8">
      <t>ウンエイ</t>
    </rPh>
    <rPh sb="8" eb="10">
      <t>キキン</t>
    </rPh>
    <phoneticPr fontId="5"/>
  </si>
  <si>
    <t>応援寄附基金</t>
    <rPh sb="0" eb="2">
      <t>オウエン</t>
    </rPh>
    <rPh sb="2" eb="4">
      <t>キフ</t>
    </rPh>
    <rPh sb="4" eb="6">
      <t>キキン</t>
    </rPh>
    <phoneticPr fontId="5"/>
  </si>
  <si>
    <t>-</t>
    <phoneticPr fontId="2"/>
  </si>
  <si>
    <t xml:space="preserve">※8：職員の状況については、令和3年地方公務員給与実態調査に基づいている。 </t>
    <phoneticPr fontId="2"/>
  </si>
  <si>
    <t>株式会社セラアグリパーク</t>
    <rPh sb="0" eb="4">
      <t>カブシキガイシャ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</si>
  <si>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</si>
  <si>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</si>
  <si>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まで類似団体平均と比較して低かった将来負担比率が、令和２年度においては類似団体平均の急減によって高く転じる結果となった。令和３年度も本町の値は改善したのの、類似団体平均がさらに減少したため、比較すると高い水準にある。一方、有形固定資産減価償却率は老朽化した施設が増えてきていることから類似団体平均と比較して高い水準となっている。将来負担比率は適正な範囲であるが、有形固定資産減価償却率は増加傾向にあるため、今後も公共施設等総合管理計画に基づき、老朽化した施設の統廃合を進めるとともに、町有財産の売却等も推進し、公共施設等の維持管理経費の縮減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</si>
  <si>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</si>
  <si>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</si>
  <si>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</si>
  <si>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</si>
  <si>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</si>
  <si>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</si>
  <si>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</si>
  <si>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両比率とも適正な範囲で推移しているが、実質公債費比率、将来負担比率いずれも、類似団体平均と比較して高い傾向があることが分かる。実質公債費比率は10％前後で推移しており、令和３年度は過去の借入抑制の影響もあり、公債費が減少したため前年度より改善した。将来負担比率が改善したのは、地方債残高の増加があったものの、充当可能基金の増加がさらに大きかったためである。今後も引き続き、公債費の適正化に努める。</t>
    <rPh sb="64" eb="66">
      <t>ジッシツ</t>
    </rPh>
    <rPh sb="66" eb="69">
      <t>コウサイヒ</t>
    </rPh>
    <rPh sb="69" eb="71">
      <t>ヒリツ</t>
    </rPh>
    <rPh sb="75" eb="77">
      <t>ゼンゴ</t>
    </rPh>
    <rPh sb="85" eb="87">
      <t>レイワ</t>
    </rPh>
    <rPh sb="88" eb="90">
      <t>ネンド</t>
    </rPh>
    <rPh sb="91" eb="93">
      <t>カコ</t>
    </rPh>
    <rPh sb="94" eb="96">
      <t>カリイレ</t>
    </rPh>
    <rPh sb="96" eb="98">
      <t>ヨクセイ</t>
    </rPh>
    <rPh sb="99" eb="101">
      <t>エイキョウ</t>
    </rPh>
    <rPh sb="105" eb="108">
      <t>コウサイヒ</t>
    </rPh>
    <rPh sb="109" eb="111">
      <t>ゲンショウ</t>
    </rPh>
    <rPh sb="115" eb="118">
      <t>ゼンネンド</t>
    </rPh>
    <rPh sb="120" eb="122">
      <t>カイゼン</t>
    </rPh>
    <rPh sb="125" eb="127">
      <t>ショウライ</t>
    </rPh>
    <rPh sb="127" eb="129">
      <t>フタン</t>
    </rPh>
    <rPh sb="129" eb="131">
      <t>ヒリツ</t>
    </rPh>
    <rPh sb="132" eb="134">
      <t>カイゼン</t>
    </rPh>
    <rPh sb="139" eb="142">
      <t>チホウサイ</t>
    </rPh>
    <rPh sb="142" eb="144">
      <t>ザンダカ</t>
    </rPh>
    <rPh sb="145" eb="147">
      <t>ゾウカ</t>
    </rPh>
    <rPh sb="155" eb="157">
      <t>ジュウトウ</t>
    </rPh>
    <rPh sb="157" eb="159">
      <t>カノウ</t>
    </rPh>
    <rPh sb="159" eb="161">
      <t>キキン</t>
    </rPh>
    <rPh sb="162" eb="164">
      <t>ゾウカ</t>
    </rPh>
    <rPh sb="168" eb="169">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</si>
</sst>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67F2BBBC-D0D1-4835-86D2-479CB95B63E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483B14BB-3B87-4802-B2B8-CF1BB8BFFF6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B4BF-4079-A285-1DAD9E15B3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126908</c:v>
                </c:pt>
                <c:pt idx="1">
                  <c:v>96560</c:v>
                </c:pt>
                <c:pt idx="2">
                  <c:v>110382</c:v>
                </c:pt>
                <c:pt idx="3">
                  <c:v>76270</c:v>
                </c:pt>
                <c:pt idx="4">
                  <c:v>170138</c:v>
                </c:pt>
              </c:numCache>
            </c:numRef>
          </c:val>
          <c:smooth val="0"/>
          <c:extLst>
            <c:ext xmlns:c16="http://schemas.microsoft.com/office/drawing/2014/chart" uri="{C3380CC4-5D6E-409C-BE32-E72D297353CC}">
              <c16:uniqueId val="{00000001-B4BF-4079-A285-1DAD9E15B3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3.43</c:v>
                </c:pt>
                <c:pt idx="1">
                  <c:v>4.3600000000000003</c:v>
                </c:pt>
                <c:pt idx="2">
                  <c:v>4.68</c:v>
                </c:pt>
                <c:pt idx="3">
                  <c:v>3.73</c:v>
                </c:pt>
                <c:pt idx="4">
                  <c:v>4.96</c:v>
                </c:pt>
              </c:numCache>
            </c:numRef>
          </c:val>
          <c:extLst>
            <c:ext xmlns:c16="http://schemas.microsoft.com/office/drawing/2014/chart" uri="{C3380CC4-5D6E-409C-BE32-E72D297353CC}">
              <c16:uniqueId val="{00000000-B8A5-4C5F-BA12-E31908D37E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41.27</c:v>
                </c:pt>
                <c:pt idx="1">
                  <c:v>31.95</c:v>
                </c:pt>
                <c:pt idx="2">
                  <c:v>29.07</c:v>
                </c:pt>
                <c:pt idx="3">
                  <c:v>29.24</c:v>
                </c:pt>
                <c:pt idx="4">
                  <c:v>30.86</c:v>
                </c:pt>
              </c:numCache>
            </c:numRef>
          </c:val>
          <c:extLst>
            <c:ext xmlns:c16="http://schemas.microsoft.com/office/drawing/2014/chart" uri="{C3380CC4-5D6E-409C-BE32-E72D297353CC}">
              <c16:uniqueId val="{00000001-B8A5-4C5F-BA12-E31908D37E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-6.18</c:v>
                </c:pt>
                <c:pt idx="1">
                  <c:v>-11.46</c:v>
                </c:pt>
                <c:pt idx="2">
                  <c:v>-5.74</c:v>
                </c:pt>
                <c:pt idx="3">
                  <c:v>-3.03</c:v>
                </c:pt>
                <c:pt idx="4">
                  <c:v>1.93</c:v>
                </c:pt>
              </c:numCache>
            </c:numRef>
          </c:val>
          <c:smooth val="0"/>
          <c:extLst>
            <c:ext xmlns:c16="http://schemas.microsoft.com/office/drawing/2014/chart" uri="{C3380CC4-5D6E-409C-BE32-E72D297353CC}">
              <c16:uniqueId val="{00000002-B8A5-4C5F-BA12-E31908D37E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43-4CB1-B86F-2DCD368403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43-4CB1-B86F-2DCD3684030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0.03</c:v>
                </c:pt>
                <c:pt idx="4">
                  <c:v>#N/A</c:v>
                </c:pt>
                <c:pt idx="5">
                  <c:v>0.01</c:v>
                </c:pt>
                <c:pt idx="6">
                  <c:v>#N/A</c:v>
                </c:pt>
                <c:pt idx="7">
                  <c:v>0.03</c:v>
                </c:pt>
                <c:pt idx="8">
                  <c:v>#N/A</c:v>
                </c:pt>
                <c:pt idx="9">
                  <c:v>0</c:v>
                </c:pt>
              </c:numCache>
            </c:numRef>
          </c:val>
          <c:extLst>
            <c:ext xmlns:c16="http://schemas.microsoft.com/office/drawing/2014/chart" uri="{C3380CC4-5D6E-409C-BE32-E72D297353CC}">
              <c16:uniqueId val="{00000002-6743-4CB1-B86F-2DCD36840305}"/>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743-4CB1-B86F-2DCD36840305}"/>
            </c:ext>
          </c:extLst>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0.05</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4-6743-4CB1-B86F-2DCD3684030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1.1000000000000001</c:v>
                </c:pt>
                <c:pt idx="2">
                  <c:v>#N/A</c:v>
                </c:pt>
                <c:pt idx="3">
                  <c:v>0.86</c:v>
                </c:pt>
                <c:pt idx="4">
                  <c:v>#N/A</c:v>
                </c:pt>
                <c:pt idx="5">
                  <c:v>0.91</c:v>
                </c:pt>
                <c:pt idx="6">
                  <c:v>#N/A</c:v>
                </c:pt>
                <c:pt idx="7">
                  <c:v>1.62</c:v>
                </c:pt>
                <c:pt idx="8">
                  <c:v>#N/A</c:v>
                </c:pt>
                <c:pt idx="9">
                  <c:v>1.1200000000000001</c:v>
                </c:pt>
              </c:numCache>
            </c:numRef>
          </c:val>
          <c:extLst>
            <c:ext xmlns:c16="http://schemas.microsoft.com/office/drawing/2014/chart" uri="{C3380CC4-5D6E-409C-BE32-E72D297353CC}">
              <c16:uniqueId val="{00000005-6743-4CB1-B86F-2DCD3684030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1.18</c:v>
                </c:pt>
                <c:pt idx="2">
                  <c:v>#N/A</c:v>
                </c:pt>
                <c:pt idx="3">
                  <c:v>1.2</c:v>
                </c:pt>
                <c:pt idx="4">
                  <c:v>#N/A</c:v>
                </c:pt>
                <c:pt idx="5">
                  <c:v>1.21</c:v>
                </c:pt>
                <c:pt idx="6">
                  <c:v>#N/A</c:v>
                </c:pt>
                <c:pt idx="7">
                  <c:v>1.46</c:v>
                </c:pt>
                <c:pt idx="8">
                  <c:v>#N/A</c:v>
                </c:pt>
                <c:pt idx="9">
                  <c:v>1.32</c:v>
                </c:pt>
              </c:numCache>
            </c:numRef>
          </c:val>
          <c:extLst>
            <c:ext xmlns:c16="http://schemas.microsoft.com/office/drawing/2014/chart" uri="{C3380CC4-5D6E-409C-BE32-E72D297353CC}">
              <c16:uniqueId val="{00000006-6743-4CB1-B86F-2DCD3684030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3.42</c:v>
                </c:pt>
                <c:pt idx="2">
                  <c:v>#N/A</c:v>
                </c:pt>
                <c:pt idx="3">
                  <c:v>3.35</c:v>
                </c:pt>
                <c:pt idx="4">
                  <c:v>#N/A</c:v>
                </c:pt>
                <c:pt idx="5">
                  <c:v>3.23</c:v>
                </c:pt>
                <c:pt idx="6">
                  <c:v>#N/A</c:v>
                </c:pt>
                <c:pt idx="7">
                  <c:v>3.51</c:v>
                </c:pt>
                <c:pt idx="8">
                  <c:v>#N/A</c:v>
                </c:pt>
                <c:pt idx="9">
                  <c:v>3.29</c:v>
                </c:pt>
              </c:numCache>
            </c:numRef>
          </c:val>
          <c:extLst>
            <c:ext xmlns:c16="http://schemas.microsoft.com/office/drawing/2014/chart" uri="{C3380CC4-5D6E-409C-BE32-E72D297353CC}">
              <c16:uniqueId val="{00000007-6743-4CB1-B86F-2DCD368403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3.42</c:v>
                </c:pt>
                <c:pt idx="2">
                  <c:v>#N/A</c:v>
                </c:pt>
                <c:pt idx="3">
                  <c:v>4.3499999999999996</c:v>
                </c:pt>
                <c:pt idx="4">
                  <c:v>#N/A</c:v>
                </c:pt>
                <c:pt idx="5">
                  <c:v>4.68</c:v>
                </c:pt>
                <c:pt idx="6">
                  <c:v>#N/A</c:v>
                </c:pt>
                <c:pt idx="7">
                  <c:v>3.73</c:v>
                </c:pt>
                <c:pt idx="8">
                  <c:v>#N/A</c:v>
                </c:pt>
                <c:pt idx="9">
                  <c:v>4.96</c:v>
                </c:pt>
              </c:numCache>
            </c:numRef>
          </c:val>
          <c:extLst>
            <c:ext xmlns:c16="http://schemas.microsoft.com/office/drawing/2014/chart" uri="{C3380CC4-5D6E-409C-BE32-E72D297353CC}">
              <c16:uniqueId val="{00000008-6743-4CB1-B86F-2DCD36840305}"/>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17.350000000000001</c:v>
                </c:pt>
                <c:pt idx="2">
                  <c:v>#N/A</c:v>
                </c:pt>
                <c:pt idx="3">
                  <c:v>18.989999999999998</c:v>
                </c:pt>
                <c:pt idx="4">
                  <c:v>#N/A</c:v>
                </c:pt>
                <c:pt idx="5">
                  <c:v>20.309999999999999</c:v>
                </c:pt>
                <c:pt idx="6">
                  <c:v>#N/A</c:v>
                </c:pt>
                <c:pt idx="7">
                  <c:v>20.5</c:v>
                </c:pt>
                <c:pt idx="8">
                  <c:v>#N/A</c:v>
                </c:pt>
                <c:pt idx="9">
                  <c:v>20.440000000000001</c:v>
                </c:pt>
              </c:numCache>
            </c:numRef>
          </c:val>
          <c:extLst>
            <c:ext xmlns:c16="http://schemas.microsoft.com/office/drawing/2014/chart" uri="{C3380CC4-5D6E-409C-BE32-E72D297353CC}">
              <c16:uniqueId val="{00000009-6743-4CB1-B86F-2DCD368403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1461</c:v>
                </c:pt>
                <c:pt idx="5">
                  <c:v>1438</c:v>
                </c:pt>
                <c:pt idx="8">
                  <c:v>1356</c:v>
                </c:pt>
                <c:pt idx="11">
                  <c:v>1241</c:v>
                </c:pt>
                <c:pt idx="14">
                  <c:v>1146</c:v>
                </c:pt>
              </c:numCache>
            </c:numRef>
          </c:val>
          <c:extLst>
            <c:ext xmlns:c16="http://schemas.microsoft.com/office/drawing/2014/chart" uri="{C3380CC4-5D6E-409C-BE32-E72D297353CC}">
              <c16:uniqueId val="{00000000-2E3B-4DA0-A05E-4E5F457999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3B-4DA0-A05E-4E5F457999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c:v>
                </c:pt>
                <c:pt idx="3">
                  <c:v>30</c:v>
                </c:pt>
                <c:pt idx="6">
                  <c:v>30</c:v>
                </c:pt>
                <c:pt idx="9">
                  <c:v>28</c:v>
                </c:pt>
                <c:pt idx="12">
                  <c:v>22</c:v>
                </c:pt>
              </c:numCache>
            </c:numRef>
          </c:val>
          <c:extLst>
            <c:ext xmlns:c16="http://schemas.microsoft.com/office/drawing/2014/chart" uri="{C3380CC4-5D6E-409C-BE32-E72D297353CC}">
              <c16:uniqueId val="{00000002-2E3B-4DA0-A05E-4E5F457999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103</c:v>
                </c:pt>
                <c:pt idx="3">
                  <c:v>114</c:v>
                </c:pt>
                <c:pt idx="6">
                  <c:v>98</c:v>
                </c:pt>
                <c:pt idx="9">
                  <c:v>108</c:v>
                </c:pt>
                <c:pt idx="12">
                  <c:v>94</c:v>
                </c:pt>
              </c:numCache>
            </c:numRef>
          </c:val>
          <c:extLst>
            <c:ext xmlns:c16="http://schemas.microsoft.com/office/drawing/2014/chart" uri="{C3380CC4-5D6E-409C-BE32-E72D297353CC}">
              <c16:uniqueId val="{00000003-2E3B-4DA0-A05E-4E5F457999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355</c:v>
                </c:pt>
                <c:pt idx="3">
                  <c:v>348</c:v>
                </c:pt>
                <c:pt idx="6">
                  <c:v>318</c:v>
                </c:pt>
                <c:pt idx="9">
                  <c:v>311</c:v>
                </c:pt>
                <c:pt idx="12">
                  <c:v>284</c:v>
                </c:pt>
              </c:numCache>
            </c:numRef>
          </c:val>
          <c:extLst>
            <c:ext xmlns:c16="http://schemas.microsoft.com/office/drawing/2014/chart" uri="{C3380CC4-5D6E-409C-BE32-E72D297353CC}">
              <c16:uniqueId val="{00000004-2E3B-4DA0-A05E-4E5F457999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3B-4DA0-A05E-4E5F457999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3B-4DA0-A05E-4E5F457999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1602</c:v>
                </c:pt>
                <c:pt idx="3">
                  <c:v>1626</c:v>
                </c:pt>
                <c:pt idx="6">
                  <c:v>1526</c:v>
                </c:pt>
                <c:pt idx="9">
                  <c:v>1402</c:v>
                </c:pt>
                <c:pt idx="12">
                  <c:v>1281</c:v>
                </c:pt>
              </c:numCache>
            </c:numRef>
          </c:val>
          <c:extLst>
            <c:ext xmlns:c16="http://schemas.microsoft.com/office/drawing/2014/chart" uri="{C3380CC4-5D6E-409C-BE32-E72D297353CC}">
              <c16:uniqueId val="{00000007-2E3B-4DA0-A05E-4E5F457999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627</c:v>
                </c:pt>
                <c:pt idx="2">
                  <c:v>#N/A</c:v>
                </c:pt>
                <c:pt idx="3">
                  <c:v>#N/A</c:v>
                </c:pt>
                <c:pt idx="4">
                  <c:v>680</c:v>
                </c:pt>
                <c:pt idx="5">
                  <c:v>#N/A</c:v>
                </c:pt>
                <c:pt idx="6">
                  <c:v>#N/A</c:v>
                </c:pt>
                <c:pt idx="7">
                  <c:v>616</c:v>
                </c:pt>
                <c:pt idx="8">
                  <c:v>#N/A</c:v>
                </c:pt>
                <c:pt idx="9">
                  <c:v>#N/A</c:v>
                </c:pt>
                <c:pt idx="10">
                  <c:v>608</c:v>
                </c:pt>
                <c:pt idx="11">
                  <c:v>#N/A</c:v>
                </c:pt>
                <c:pt idx="12">
                  <c:v>#N/A</c:v>
                </c:pt>
                <c:pt idx="13">
                  <c:v>535</c:v>
                </c:pt>
                <c:pt idx="14">
                  <c:v>#N/A</c:v>
                </c:pt>
              </c:numCache>
            </c:numRef>
          </c:val>
          <c:smooth val="0"/>
          <c:extLst>
            <c:ext xmlns:c16="http://schemas.microsoft.com/office/drawing/2014/chart" uri="{C3380CC4-5D6E-409C-BE32-E72D297353CC}">
              <c16:uniqueId val="{00000008-2E3B-4DA0-A05E-4E5F457999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12306</c:v>
                </c:pt>
                <c:pt idx="5">
                  <c:v>11796</c:v>
                </c:pt>
                <c:pt idx="8">
                  <c:v>11274</c:v>
                </c:pt>
                <c:pt idx="11">
                  <c:v>10924</c:v>
                </c:pt>
                <c:pt idx="14">
                  <c:v>11003</c:v>
                </c:pt>
              </c:numCache>
            </c:numRef>
          </c:val>
          <c:extLst>
            <c:ext xmlns:c16="http://schemas.microsoft.com/office/drawing/2014/chart" uri="{C3380CC4-5D6E-409C-BE32-E72D297353CC}">
              <c16:uniqueId val="{00000000-5D55-4A0F-B1A6-1F720B2D9F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c:v>
                </c:pt>
                <c:pt idx="5">
                  <c:v>67</c:v>
                </c:pt>
                <c:pt idx="8">
                  <c:v>53</c:v>
                </c:pt>
                <c:pt idx="11">
                  <c:v>28</c:v>
                </c:pt>
                <c:pt idx="14">
                  <c:v>20</c:v>
                </c:pt>
              </c:numCache>
            </c:numRef>
          </c:val>
          <c:extLst>
            <c:ext xmlns:c16="http://schemas.microsoft.com/office/drawing/2014/chart" uri="{C3380CC4-5D6E-409C-BE32-E72D297353CC}">
              <c16:uniqueId val="{00000001-5D55-4A0F-B1A6-1F720B2D9F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4220</c:v>
                </c:pt>
                <c:pt idx="5">
                  <c:v>3485</c:v>
                </c:pt>
                <c:pt idx="8">
                  <c:v>3256</c:v>
                </c:pt>
                <c:pt idx="11">
                  <c:v>3269</c:v>
                </c:pt>
                <c:pt idx="14">
                  <c:v>3640</c:v>
                </c:pt>
              </c:numCache>
            </c:numRef>
          </c:val>
          <c:extLst>
            <c:ext xmlns:c16="http://schemas.microsoft.com/office/drawing/2014/chart" uri="{C3380CC4-5D6E-409C-BE32-E72D297353CC}">
              <c16:uniqueId val="{00000002-5D55-4A0F-B1A6-1F720B2D9F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55-4A0F-B1A6-1F720B2D9F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55-4A0F-B1A6-1F720B2D9F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7</c:v>
                </c:pt>
                <c:pt idx="6">
                  <c:v>8</c:v>
                </c:pt>
                <c:pt idx="9">
                  <c:v>0</c:v>
                </c:pt>
                <c:pt idx="12">
                  <c:v>0</c:v>
                </c:pt>
              </c:numCache>
            </c:numRef>
          </c:val>
          <c:extLst>
            <c:ext xmlns:c16="http://schemas.microsoft.com/office/drawing/2014/chart" uri="{C3380CC4-5D6E-409C-BE32-E72D297353CC}">
              <c16:uniqueId val="{00000005-5D55-4A0F-B1A6-1F720B2D9F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1370</c:v>
                </c:pt>
                <c:pt idx="3">
                  <c:v>1205</c:v>
                </c:pt>
                <c:pt idx="6">
                  <c:v>1157</c:v>
                </c:pt>
                <c:pt idx="9">
                  <c:v>1211</c:v>
                </c:pt>
                <c:pt idx="12">
                  <c:v>1232</c:v>
                </c:pt>
              </c:numCache>
            </c:numRef>
          </c:val>
          <c:extLst>
            <c:ext xmlns:c16="http://schemas.microsoft.com/office/drawing/2014/chart" uri="{C3380CC4-5D6E-409C-BE32-E72D297353CC}">
              <c16:uniqueId val="{00000006-5D55-4A0F-B1A6-1F720B2D9F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646</c:v>
                </c:pt>
                <c:pt idx="3">
                  <c:v>592</c:v>
                </c:pt>
                <c:pt idx="6">
                  <c:v>549</c:v>
                </c:pt>
                <c:pt idx="9">
                  <c:v>535</c:v>
                </c:pt>
                <c:pt idx="12">
                  <c:v>490</c:v>
                </c:pt>
              </c:numCache>
            </c:numRef>
          </c:val>
          <c:extLst>
            <c:ext xmlns:c16="http://schemas.microsoft.com/office/drawing/2014/chart" uri="{C3380CC4-5D6E-409C-BE32-E72D297353CC}">
              <c16:uniqueId val="{00000007-5D55-4A0F-B1A6-1F720B2D9F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3405</c:v>
                </c:pt>
                <c:pt idx="3">
                  <c:v>3180</c:v>
                </c:pt>
                <c:pt idx="6">
                  <c:v>2887</c:v>
                </c:pt>
                <c:pt idx="9">
                  <c:v>2629</c:v>
                </c:pt>
                <c:pt idx="12">
                  <c:v>2434</c:v>
                </c:pt>
              </c:numCache>
            </c:numRef>
          </c:val>
          <c:extLst>
            <c:ext xmlns:c16="http://schemas.microsoft.com/office/drawing/2014/chart" uri="{C3380CC4-5D6E-409C-BE32-E72D297353CC}">
              <c16:uniqueId val="{00000008-5D55-4A0F-B1A6-1F720B2D9F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55-4A0F-B1A6-1F720B2D9F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12074</c:v>
                </c:pt>
                <c:pt idx="3">
                  <c:v>11568</c:v>
                </c:pt>
                <c:pt idx="6">
                  <c:v>10949</c:v>
                </c:pt>
                <c:pt idx="9">
                  <c:v>10624</c:v>
                </c:pt>
                <c:pt idx="12">
                  <c:v>10918</c:v>
                </c:pt>
              </c:numCache>
            </c:numRef>
          </c:val>
          <c:extLst>
            <c:ext xmlns:c16="http://schemas.microsoft.com/office/drawing/2014/chart" uri="{C3380CC4-5D6E-409C-BE32-E72D297353CC}">
              <c16:uniqueId val="{0000000A-5D55-4A0F-B1A6-1F720B2D9F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853</c:v>
                </c:pt>
                <c:pt idx="2">
                  <c:v>#N/A</c:v>
                </c:pt>
                <c:pt idx="3">
                  <c:v>#N/A</c:v>
                </c:pt>
                <c:pt idx="4">
                  <c:v>1203</c:v>
                </c:pt>
                <c:pt idx="5">
                  <c:v>#N/A</c:v>
                </c:pt>
                <c:pt idx="6">
                  <c:v>#N/A</c:v>
                </c:pt>
                <c:pt idx="7">
                  <c:v>967</c:v>
                </c:pt>
                <c:pt idx="8">
                  <c:v>#N/A</c:v>
                </c:pt>
                <c:pt idx="9">
                  <c:v>#N/A</c:v>
                </c:pt>
                <c:pt idx="10">
                  <c:v>778</c:v>
                </c:pt>
                <c:pt idx="11">
                  <c:v>#N/A</c:v>
                </c:pt>
                <c:pt idx="12">
                  <c:v>#N/A</c:v>
                </c:pt>
                <c:pt idx="13">
                  <c:v>411</c:v>
                </c:pt>
                <c:pt idx="14">
                  <c:v>#N/A</c:v>
                </c:pt>
              </c:numCache>
            </c:numRef>
          </c:val>
          <c:smooth val="0"/>
          <c:extLst>
            <c:ext xmlns:c16="http://schemas.microsoft.com/office/drawing/2014/chart" uri="{C3380CC4-5D6E-409C-BE32-E72D297353CC}">
              <c16:uniqueId val="{0000000B-5D55-4A0F-B1A6-1F720B2D9F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2088</c:v>
                </c:pt>
                <c:pt idx="1">
                  <c:v>2106</c:v>
                </c:pt>
                <c:pt idx="2">
                  <c:v>2290</c:v>
                </c:pt>
              </c:numCache>
            </c:numRef>
          </c:val>
          <c:extLst>
            <c:ext xmlns:c16="http://schemas.microsoft.com/office/drawing/2014/chart" uri="{C3380CC4-5D6E-409C-BE32-E72D297353CC}">
              <c16:uniqueId val="{00000000-5CF8-45A1-B051-B032CA4A59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c:v>
                </c:pt>
                <c:pt idx="1">
                  <c:v>22</c:v>
                </c:pt>
                <c:pt idx="2">
                  <c:v>81</c:v>
                </c:pt>
              </c:numCache>
            </c:numRef>
          </c:val>
          <c:extLst>
            <c:ext xmlns:c16="http://schemas.microsoft.com/office/drawing/2014/chart" uri="{C3380CC4-5D6E-409C-BE32-E72D297353CC}">
              <c16:uniqueId val="{00000001-5CF8-45A1-B051-B032CA4A59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2341</c:v>
                </c:pt>
                <c:pt idx="1">
                  <c:v>2411</c:v>
                </c:pt>
                <c:pt idx="2">
                  <c:v>2503</c:v>
                </c:pt>
              </c:numCache>
            </c:numRef>
          </c:val>
          <c:extLst>
            <c:ext xmlns:c16="http://schemas.microsoft.com/office/drawing/2014/chart" uri="{C3380CC4-5D6E-409C-BE32-E72D297353CC}">
              <c16:uniqueId val="{00000002-5CF8-45A1-B051-B032CA4A59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{05C8BD1D-D768-4597-AE0E-A4DEAA13C7CE}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6EB-43B1-B681-FDE1C2F624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{4A31A666-9D48-4932-916D-6368EFEE8B9E}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EB-43B1-B681-FDE1C2F624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{481505CA-DE24-4117-9DBA-2371516B8DEC}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EB-43B1-B681-FDE1C2F624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{77757CC8-D0BB-4201-A021-63F8AA6B23D2}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EB-43B1-B681-FDE1C2F624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{0FFC9BB0-CE95-4DEA-90CC-458376F083C0}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EB-43B1-B681-FDE1C2F6242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{4FFF63D7-12E0-4181-B268-B1FD6D1FF127}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6EB-43B1-B681-FDE1C2F6242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{0574ED1C-42FF-4A78-9674-704A5721BBE0}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6EB-43B1-B681-FDE1C2F6242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{4FAF4909-33F4-45EF-AD6F-4CF45D539ADD}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6EB-43B1-B681-FDE1C2F6242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{DEA0F65E-0625-4892-95A9-1926921F63EF}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6EB-43B1-B681-FDE1C2F624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62.5</c:v>
                </c:pt>
                <c:pt idx="16">
                  <c:v>63.9</c:v>
                </c:pt>
                <c:pt idx="24">
                  <c:v>66</c:v>
                </c:pt>
                <c:pt idx="32">
                  <c:v>66.599999999999994</c:v>
                </c:pt>
              </c:numCache>
            </c:numRef>
          </c:xVal>
          <c:yVal>
            <c:numRef>
              <c:f>公会計指標分析・財政指標組合せ分析表!$BP$51:$DC$51</c:f>
              <c:numCache>
                <c:formatCode>#,##0.0;"▲ "#,##0.0</c:formatCode>
                <c:ptCount val="40"/>
                <c:pt idx="0">
                  <c:v>13.9</c:v>
                </c:pt>
                <c:pt idx="8">
                  <c:v>20.100000000000001</c:v>
                </c:pt>
                <c:pt idx="16">
                  <c:v>16.5</c:v>
                </c:pt>
                <c:pt idx="24">
                  <c:v>13</c:v>
                </c:pt>
                <c:pt idx="32">
                  <c:v>6.5</c:v>
                </c:pt>
              </c:numCache>
            </c:numRef>
          </c:yVal>
          <c:smooth val="0"/>
          <c:extLst>
            <c:ext xmlns:c16="http://schemas.microsoft.com/office/drawing/2014/chart" uri="{C3380CC4-5D6E-409C-BE32-E72D297353CC}">
              <c16:uniqueId val="{00000009-56EB-43B1-B681-FDE1C2F624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{36F555CE-14C1-4D40-B791-9A4386570144}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6EB-43B1-B681-FDE1C2F624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{F7F39902-7675-48AC-90EC-ABD7DC2D4AD6}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EB-43B1-B681-FDE1C2F624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{660569D1-14F1-41A1-999C-77E76DF3328A}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EB-43B1-B681-FDE1C2F624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{14041F39-B519-4082-8AB8-601FA1008CFB}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EB-43B1-B681-FDE1C2F624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{F4548FED-2FF2-4C38-A09E-1838E12CCC52}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EB-43B1-B681-FDE1C2F6242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{C19EC0BE-E9D6-4AB9-ABC3-1C30DE26FB8A}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6EB-43B1-B681-FDE1C2F6242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{86C5E7D4-7A05-4C98-8677-772A3152CEF7}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6EB-43B1-B681-FDE1C2F6242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{4C766146-A67B-4E66-97E8-A74B3EFF3BFE}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6EB-43B1-B681-FDE1C2F6242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{43165015-858F-43DF-A784-69F58FA81B27}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6EB-43B1-B681-FDE1C2F624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56EB-43B1-B681-FDE1C2F62420}"/>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{F9E75B55-B2A1-452F-9A8E-35FB3F0F1423}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0DA-476B-A1D1-7C660FADE4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{7CB589BB-2111-4173-988F-043773346CB2}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DA-476B-A1D1-7C660FADE4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{C635FBC5-1790-4966-8418-D670D07867B6}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DA-476B-A1D1-7C660FADE4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{DB6FA6C5-C9D3-4442-AFC2-08267C501247}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DA-476B-A1D1-7C660FADE4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{3E73E116-0FC2-483B-B1C0-4A15FF19DE0F}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DA-476B-A1D1-7C660FADE45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{2E9B6FCA-D158-49CD-A398-33D22BC4A8C5}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0DA-476B-A1D1-7C660FADE45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{F166D5E2-D50C-41DF-B12E-E66D9B332E7E}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0DA-476B-A1D1-7C660FADE45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{6DA3B225-D727-48F1-817C-61E2BD25C5D9}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0DA-476B-A1D1-7C660FADE45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{B5F0B4A5-C5C6-4523-8C5F-9F7C68C1EED9}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0DA-476B-A1D1-7C660FADE4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10.5</c:v>
                </c:pt>
                <c:pt idx="16">
                  <c:v>10.7</c:v>
                </c:pt>
                <c:pt idx="24">
                  <c:v>10.7</c:v>
                </c:pt>
                <c:pt idx="32">
                  <c:v>9.6999999999999993</c:v>
                </c:pt>
              </c:numCache>
            </c:numRef>
          </c:xVal>
          <c:yVal>
            <c:numRef>
              <c:f>公会計指標分析・財政指標組合せ分析表!$BP$73:$DC$73</c:f>
              <c:numCache>
                <c:formatCode>#,##0.0;"▲ "#,##0.0</c:formatCode>
                <c:ptCount val="40"/>
                <c:pt idx="0">
                  <c:v>13.9</c:v>
                </c:pt>
                <c:pt idx="8">
                  <c:v>20.100000000000001</c:v>
                </c:pt>
                <c:pt idx="16">
                  <c:v>16.5</c:v>
                </c:pt>
                <c:pt idx="24">
                  <c:v>13</c:v>
                </c:pt>
                <c:pt idx="32">
                  <c:v>6.5</c:v>
                </c:pt>
              </c:numCache>
            </c:numRef>
          </c:yVal>
          <c:smooth val="0"/>
          <c:extLst>
            <c:ext xmlns:c16="http://schemas.microsoft.com/office/drawing/2014/chart" uri="{C3380CC4-5D6E-409C-BE32-E72D297353CC}">
              <c16:uniqueId val="{00000009-E0DA-476B-A1D1-7C660FADE4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638485191179986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{33B62003-074D-4193-BE1F-6546EC135E8C}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0DA-476B-A1D1-7C660FADE4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{31691EEB-DF62-43F8-AEA5-F1A33A4AB41F}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DA-476B-A1D1-7C660FADE4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{A4BD4A6D-E298-4020-AEEC-FA02CD1C7C9C}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DA-476B-A1D1-7C660FADE4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{0B479BE1-63DB-45EC-A290-5B709FC54467}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DA-476B-A1D1-7C660FADE4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{FFBA6449-7266-495D-8074-3F5F0A5BDBFD}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DA-476B-A1D1-7C660FADE45F}"/>
                </c:ext>
              </c:extLst>
            </c:dLbl>
            <c:dLbl>
              <c:idx val="8"/>
              <c:layout>
                <c:manualLayout>
                  <c:x val="0"/>
                  <c:y val="3.906104977919826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{129ABF28-A62A-4FBB-83CF-4B213F608D74}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0DA-476B-A1D1-7C660FADE45F}"/>
                </c:ext>
              </c:extLst>
            </c:dLbl>
            <c:dLbl>
              <c:idx val="16"/>
              <c:layout>
                <c:manualLayout>
                  <c:x val="0"/>
                  <c:y val="-2.6761978673984026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{550C5F99-FDE5-4612-A19E-6ECF23B4CE91}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0DA-476B-A1D1-7C660FADE45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{8660F80F-FB24-4FAD-B399-26F278C961C4}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0DA-476B-A1D1-7C660FADE45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{766CED7E-13BD-48CC-8D07-7D5F8C50F5F7}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0DA-476B-A1D1-7C660FADE4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E0DA-476B-A1D1-7C660FADE45F}"/>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BA99A25-86CF-4856-A50E-1E1544AD411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B7E9317-30FD-4308-8C85-A2175389534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地方債残高は減少しており、これに伴い公債費も減少してきた。今後、近年の大型事業により公債費償還が一時的に増となるが、その後地方債残高は横ばい又は若干の増減を繰り返していくものと見込んで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公営企業債の元利償還金に対する繰入金は、同程度で推移しているが、今後は逓減していくものと見込んでいる。</a:t>
          </a:r>
        </a:p>
        <a:p>
          <a:r>
            <a:rPr kumimoji="1" lang="ja-JP" altLang="en-US" sz="1400">
              <a:latin typeface="ＭＳ ゴシック" pitchFamily="49" charset="-128"/>
              <a:ea typeface="ＭＳ ゴシック" pitchFamily="49" charset="-128"/>
            </a:rPr>
            <a:t>　今後、実質公債費比率は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％前後で推移するものと見込んでいる。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将来負担比率の分子は、前年度より</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これは、地方債現在高等の将来負担額の増（</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百万円）よりも、基金の増による充当可能財源等の増（</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百万円）が大きかったためである。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広島県世羅町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合併算定替の終了による普通交付税の減少により厳しい財政運営が続いているが、令和３年度は財政調整基金からの繰入れを行わなかったこと、その他特定目的基金の積立が増えたことにより、基金全体では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必要なかったが、近年は財源不足を他の歳入で賄うことができず、財政調整基金から多額の繰入れを行っている。このまま繰入れを行っていると、数年で財政調整基金が枯渇してしまう恐れがあり、他の基金を含めた基金の有効な活用方法の検討と、経費節減による一般財源ベースでの予算規模の縮減に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公共施設整備基金：公共施設等の整備に要する資金　　　　　　　　　　　　　　　　　　　　　　　　　　　　　　　　　　　　　　　　　　　　　　中小企業融資運営基金：中小企業者の金融の円滑化による企業の育成振興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応援寄附基金：ふるさと寄附金（ふるさと納税）の寄付目的に沿った事業　　　　　　　　　　　　　　　　　　　　　　　　　　　　　　　　　　　　地域福祉基金：高齢者保健福祉施策の推進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過疎地域自立促進基金：過疎地域自立促進特別事業に要する経費　　　　　　　　　　　　　　　　　　　　　　　　　　　　　　　　　　　　　　　　　　　　　情報通信施設運営基金：放送施設の整備、修繕等の維持運営に係る経費　　　　　　　　　　　　　　　　　　　　　　　　　　　　　　　　　　　　　　　　　　　　　　　　　　　　　　　　　　森林環境譲与税基金：森林の整備及びその促進に関する事業　　　　　　　　　　　　　　　　　　　　　　　　　　　　　　　　　　　　　　　　　　　せら農業公園運営基金：農業公園施設の整備、修繕の経費　　　　　　　　　　　　　　　　　　　　　　　　　　　　　　　　　　　　　　　　　　　　　　　　　　　　　　　　　　　　　　（増減理由）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過疎地域自立促進基金：過疎債発行による積立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情報通信施設運営基金：放送施設の賃借料の積立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それぞれの目的に沿った積立、充当をしていくが、具体的な活用方法が決まっていない基金もある。財源不足の中、今後の財政運営においてどのように活用していくべきか検討をしていく。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百万円となったが、これは債権運用利息等の積立に加え、新型コロナウイルス感染症対応地方創生臨時交付金の活用や普通交付税の追加交付のため、基金の取崩しを行わなかったためである。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後の財源不足に対応するためには、基金減少はやむを得ない面がある。安定的な財政運営のためには、引き続き経常経費削減と自主財源確保等に努めつつ、一般財源ベースでの予算規模の縮減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令和３年度普通交付税により措置された臨時財政対策債償還基金分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取組みにより地方債残高は大幅に減少しているため、現時点で減債基金の積立や取崩は検討していないが、臨時財政対策債償還基金分については、令和３年度臨時財政対策債の償還財源とし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426041-CB70-41BB-8D1C-04298CC32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A51400-9F92-4BE2-B205-4E817A731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CE98981-45FD-4827-96BF-9161ABDC29E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A7D42E8-B89E-4D5B-9503-6A1B2B41A5D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5FC7F7B-594C-4640-81E4-DFBB7F6E55B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A2A4B95-2ABD-4528-94CF-C7D9A2B147B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2642396-D925-4F21-AAFE-B5D7F5B9787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02101DC-AA98-44DE-8990-53EAA2ABC08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5877B39-19BA-4458-BB74-0A667F79450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0A8E80F-8656-4171-A251-D30B2303081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EACFA42-6943-4997-90CF-3E4462066DA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5C8F472-0832-4600-B8FE-8278EB7CB65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203DAAB-977A-4B18-AE71-8E999D25287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B907430-2404-43D2-8E50-8DEED3E1402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3FFDAAC-0D80-4490-A257-8952A9944E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8C6F71B-3930-42E7-8C5A-CA342F1CEE9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872E55-149E-4F46-B7B7-18E96AA0F2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B0393FF-8681-442E-BEF6-BCA191C2C99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64F90E8-4838-4C1F-AFD7-6A099D31EE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39D463D-E2FA-4312-8085-C7D945959D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1E9163C-D06D-4318-8D71-F231B1D1DCB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138781F-A57C-4732-9E76-66BDFDDD1A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B36C636-87F7-4117-88D9-7E00211098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B151402-546A-4859-9EE4-59429C08C24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5CB596A-A670-478E-B827-5B0A3A18DC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F527DA2-B5FD-47A3-B89A-64968A6E8C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FC0DF5D-27B3-4395-B04C-9676759D78A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FFCC9F4-56FB-43D0-85A4-DB1AC50EF52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68FDFA-C1B7-4A69-A8E4-66471115A1F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C6CCBCE-4C55-45FC-AC57-62FA1751650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A2B7D48-238C-4C88-B41D-6B8C5153ACA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9D04E35-BE18-45AF-96E4-B5AC301001F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794A1C0-F96E-4861-B168-9499F0D3F57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890703F-D231-46C4-BC93-0794651013E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0CA3919-63EA-4332-9B36-33B79A7BA07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CF43CC2-FB86-4B93-A008-1AFDDD362B7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B9E30ED-A79A-45A6-AE92-2235B94C9FA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DE514DA-7664-4888-8750-87D20B85093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C013FA3-1BC7-41FA-AC91-9ACADCCF6A0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F984C88-C5C3-45BF-9E48-E06A7EF6011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088FECD-5680-45B7-9EE5-6CF2D1BAF2C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C248D3D-79E9-4D52-951E-AEE1BB6F1FB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F7E732C-E00B-49EE-8097-BF720194C2B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0318F33-FF1B-41BB-B258-5423BE60F20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7A22165-2389-408F-BC7F-AF3112C5A23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F6D00BD-E472-40BB-8C5F-9B3FBED9290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5B03C60-ABAC-43C4-91A7-9400208F1FC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　本町では、平成</a:t>
          </a:r>
          <a:r>
            <a:rPr kumimoji="1" lang="en-US"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年度に策定した公共施設等総合管理計画において、公共施設等の総延床面積を</a:t>
          </a:r>
          <a:r>
            <a:rPr kumimoji="1" lang="en-US"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kern="0" baseline="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するという目標を掲げ、</a:t>
          </a:r>
          <a:r>
            <a:rPr kumimoji="1" lang="ja-JP" altLang="en-US" sz="1100" kern="0" baseline="0">
              <a:solidFill>
                <a:schemeClr val="dk1"/>
              </a:solidFill>
              <a:effectLst/>
              <a:latin typeface="ＭＳ Ｐゴシック" panose="020B0600070205080204" pitchFamily="50" charset="-128"/>
              <a:ea typeface="ＭＳ Ｐゴシック" panose="020B0600070205080204" pitchFamily="50" charset="-128"/>
              <a:cs typeface="+mn-cs"/>
            </a:rPr>
            <a:t>老朽化した</a:t>
          </a:r>
          <a:r>
            <a:rPr kumimoji="1" lang="ja-JP"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100" kern="0" baseline="0">
              <a:solidFill>
                <a:schemeClr val="dk1"/>
              </a:solidFill>
              <a:effectLst/>
              <a:latin typeface="ＭＳ Ｐゴシック" panose="020B0600070205080204" pitchFamily="50" charset="-128"/>
              <a:ea typeface="ＭＳ Ｐゴシック" panose="020B0600070205080204" pitchFamily="50" charset="-128"/>
              <a:cs typeface="+mn-cs"/>
            </a:rPr>
            <a:t>集約化・複合化等を</a:t>
          </a:r>
          <a:r>
            <a:rPr kumimoji="1" lang="ja-JP"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進めている。有形固定資産減価償却率</a:t>
          </a:r>
          <a:r>
            <a:rPr kumimoji="1" lang="ja-JP" altLang="en-US" sz="1100" kern="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kern="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は、類似団体平均よりもやや高い水準</a:t>
          </a:r>
          <a:r>
            <a:rPr kumimoji="1" lang="ja-JP" altLang="en-US" sz="1100" kern="0" baseline="0">
              <a:solidFill>
                <a:schemeClr val="dk1"/>
              </a:solidFill>
              <a:effectLst/>
              <a:latin typeface="ＭＳ Ｐゴシック" panose="020B0600070205080204" pitchFamily="50" charset="-128"/>
              <a:ea typeface="ＭＳ Ｐゴシック" panose="020B0600070205080204" pitchFamily="50" charset="-128"/>
              <a:cs typeface="+mn-cs"/>
            </a:rPr>
            <a:t>に位置し、施設の老朽化が進んでいることで上昇傾向にある。</a:t>
          </a:r>
          <a:endParaRPr lang="ja-JP" altLang="ja-JP" sz="1100" kern="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3DE9430-9094-4076-A86B-90CAE4FF546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6543FE4-7AFE-4697-AAF2-6D60460EBB0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77453A4-35D0-4E10-A7E0-C94D57D9237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049EC0D-0BFE-453B-A5EC-7FB777D33AF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B72DA38-BD4F-4A52-BAC2-ACD7DBC73D0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4605AC5-9C3C-4887-A79A-CFB35F2DF42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14028CDF-2476-4928-AB50-6FFA199765B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EE57B89B-D0BB-4523-9A24-D6E4E3CCAB3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9074259-AF6F-4DDF-B205-3CB279F0787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3C99695-19CF-434D-96ED-D4462F9B61B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2B6A2C27-ED18-4E39-8B02-66CC95BCBA0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CDBC3D8-2F38-49EC-88D9-B3E21E1072B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9C2A6CB5-5038-47EE-ABB4-8ADC9225970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FF5E6C6-0382-45FA-A7BB-4AD97EA0FCE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63" name="直線コネクタ 62">
          <a:extLst>
            <a:ext uri="{FF2B5EF4-FFF2-40B4-BE49-F238E27FC236}">
              <a16:creationId xmlns:a16="http://schemas.microsoft.com/office/drawing/2014/main" id="{0728D518-CCC9-450D-9B51-C17903C19956}"/>
            </a:ext>
          </a:extLst>
        </xdr:cNvPr>
        <xdr:cNvCxnSpPr/>
      </xdr:nvCxnSpPr>
      <xdr:spPr>
        <a:xfrm flipV="1">
          <a:off x="4760595" y="532434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64" name="有形固定資産減価償却率最小値テキスト">
          <a:extLst>
            <a:ext uri="{FF2B5EF4-FFF2-40B4-BE49-F238E27FC236}">
              <a16:creationId xmlns:a16="http://schemas.microsoft.com/office/drawing/2014/main" id="{C97A9D52-5143-4496-9F3A-988648EF1085}"/>
            </a:ext>
          </a:extLst>
        </xdr:cNvPr>
        <xdr:cNvSpPr txBox="1"/>
      </xdr:nvSpPr>
      <xdr:spPr>
        <a:xfrm>
          <a:off x="4813300" y="670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65" name="直線コネクタ 64">
          <a:extLst>
            <a:ext uri="{FF2B5EF4-FFF2-40B4-BE49-F238E27FC236}">
              <a16:creationId xmlns:a16="http://schemas.microsoft.com/office/drawing/2014/main" id="{755097FF-A6D8-4880-8194-A24698D1B385}"/>
            </a:ext>
          </a:extLst>
        </xdr:cNvPr>
        <xdr:cNvCxnSpPr/>
      </xdr:nvCxnSpPr>
      <xdr:spPr>
        <a:xfrm>
          <a:off x="4673600" y="67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3B67BE3F-0A17-411D-9D5C-BD33FD35D7A4}"/>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BF1BCB37-477E-4338-9862-87EEF4D53732}"/>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141368</xdr:rowOff>
    </xdr:from>
    <xdr:ext cx="405111" cy="259045"/>
    <xdr:sp macro="" textlink="">
      <xdr:nvSpPr>
        <xdr:cNvPr id="68" name="有形固定資産減価償却率平均値テキスト">
          <a:extLst>
            <a:ext uri="{FF2B5EF4-FFF2-40B4-BE49-F238E27FC236}">
              <a16:creationId xmlns:a16="http://schemas.microsoft.com/office/drawing/2014/main" id="{0529BA94-4627-4EAF-B8A9-7EF4B671426E}"/>
            </a:ext>
          </a:extLst>
        </xdr:cNvPr>
        <xdr:cNvSpPr txBox="1"/>
      </xdr:nvSpPr>
      <xdr:spPr>
        <a:xfrm>
          <a:off x="4813300" y="5884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69" name="フローチャート: 判断 68">
          <a:extLst>
            <a:ext uri="{FF2B5EF4-FFF2-40B4-BE49-F238E27FC236}">
              <a16:creationId xmlns:a16="http://schemas.microsoft.com/office/drawing/2014/main" id="{AE5BCBA1-CD97-4967-9E37-8DA7F9DFDAF5}"/>
            </a:ext>
          </a:extLst>
        </xdr:cNvPr>
        <xdr:cNvSpPr/>
      </xdr:nvSpPr>
      <xdr:spPr>
        <a:xfrm>
          <a:off x="4711700" y="603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6B9ECE43-E8A3-4FAE-9FA5-5324DE4C9657}"/>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1" name="フローチャート: 判断 70">
          <a:extLst>
            <a:ext uri="{FF2B5EF4-FFF2-40B4-BE49-F238E27FC236}">
              <a16:creationId xmlns:a16="http://schemas.microsoft.com/office/drawing/2014/main" id="{C9B96A4C-6CD4-46E3-BE6B-17BD1A259E90}"/>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72" name="フローチャート: 判断 71">
          <a:extLst>
            <a:ext uri="{FF2B5EF4-FFF2-40B4-BE49-F238E27FC236}">
              <a16:creationId xmlns:a16="http://schemas.microsoft.com/office/drawing/2014/main" id="{6A5168F2-D837-4687-8DF1-3867ADB228DB}"/>
            </a:ext>
          </a:extLst>
        </xdr:cNvPr>
        <xdr:cNvSpPr/>
      </xdr:nvSpPr>
      <xdr:spPr>
        <a:xfrm>
          <a:off x="2476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3" name="フローチャート: 判断 72">
          <a:extLst>
            <a:ext uri="{FF2B5EF4-FFF2-40B4-BE49-F238E27FC236}">
              <a16:creationId xmlns:a16="http://schemas.microsoft.com/office/drawing/2014/main" id="{F3A4648E-7E3A-47AE-AF5A-EBE961CAF9C3}"/>
            </a:ext>
          </a:extLst>
        </xdr:cNvPr>
        <xdr:cNvSpPr/>
      </xdr:nvSpPr>
      <xdr:spPr>
        <a:xfrm>
          <a:off x="1714500" y="56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80675CD-4441-444C-AD28-9A08740D4BA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9ACB115-F12F-4514-AE1E-A73796DC4D2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A5689E6-6A84-4DAB-B141-04ED35455C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481C7FB-D1A7-4B1F-874C-7013AD7340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6111256-3616-42D5-A257-5551A5B7DA5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77851</xdr:rowOff>
    </xdr:from>
    <xdr:to>
      <xdr:col>23</xdr:col>
      <xdr:colOff>136525</xdr:colOff>
      <xdr:row>33</xdr:row>
      <xdr:rowOff>8001</xdr:rowOff>
    </xdr:to>
    <xdr:sp macro="" textlink="">
      <xdr:nvSpPr>
        <xdr:cNvPr id="79" name="楕円 78">
          <a:extLst>
            <a:ext uri="{FF2B5EF4-FFF2-40B4-BE49-F238E27FC236}">
              <a16:creationId xmlns:a16="http://schemas.microsoft.com/office/drawing/2014/main" id="{499BB246-A691-4942-9C6B-B55221AB45CA}"/>
            </a:ext>
          </a:extLst>
        </xdr:cNvPr>
        <xdr:cNvSpPr/>
      </xdr:nvSpPr>
      <xdr:spPr>
        <a:xfrm>
          <a:off x="4711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56278</xdr:rowOff>
    </xdr:from>
    <xdr:ext cx="405111" cy="259045"/>
    <xdr:sp macro="" textlink="">
      <xdr:nvSpPr>
        <xdr:cNvPr id="80" name="有形固定資産減価償却率該当値テキスト">
          <a:extLst>
            <a:ext uri="{FF2B5EF4-FFF2-40B4-BE49-F238E27FC236}">
              <a16:creationId xmlns:a16="http://schemas.microsoft.com/office/drawing/2014/main" id="{FE6D6D31-3268-496F-B8A2-16AB598D4CCF}"/>
            </a:ext>
          </a:extLst>
        </xdr:cNvPr>
        <xdr:cNvSpPr txBox="1"/>
      </xdr:nvSpPr>
      <xdr:spPr>
        <a:xfrm>
          <a:off x="4813300"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1" name="楕円 80">
          <a:extLst>
            <a:ext uri="{FF2B5EF4-FFF2-40B4-BE49-F238E27FC236}">
              <a16:creationId xmlns:a16="http://schemas.microsoft.com/office/drawing/2014/main" id="{6A230806-81B2-46AF-A40E-9FA91C9BE000}"/>
            </a:ext>
          </a:extLst>
        </xdr:cNvPr>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128651</xdr:rowOff>
    </xdr:to>
    <xdr:cxnSp macro="">
      <xdr:nvCxnSpPr>
        <xdr:cNvPr id="82" name="直線コネクタ 81">
          <a:extLst>
            <a:ext uri="{FF2B5EF4-FFF2-40B4-BE49-F238E27FC236}">
              <a16:creationId xmlns:a16="http://schemas.microsoft.com/office/drawing/2014/main" id="{62202BAA-E6F8-447F-A864-1F7FC16FE2B9}"/>
            </a:ext>
          </a:extLst>
        </xdr:cNvPr>
        <xdr:cNvCxnSpPr/>
      </xdr:nvCxnSpPr>
      <xdr:spPr>
        <a:xfrm>
          <a:off x="4051300" y="6334760"/>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16129</xdr:rowOff>
    </xdr:from>
    <xdr:to>
      <xdr:col>15</xdr:col>
      <xdr:colOff>187325</xdr:colOff>
      <xdr:row>31</xdr:row>
      <xdr:rowOff>117729</xdr:rowOff>
    </xdr:to>
    <xdr:sp macro="" textlink="">
      <xdr:nvSpPr>
        <xdr:cNvPr id="83" name="楕円 82">
          <a:extLst>
            <a:ext uri="{FF2B5EF4-FFF2-40B4-BE49-F238E27FC236}">
              <a16:creationId xmlns:a16="http://schemas.microsoft.com/office/drawing/2014/main" id="{4F90A004-898E-4184-8FBF-55721C09B6A9}"/>
            </a:ext>
          </a:extLst>
        </xdr:cNvPr>
        <xdr:cNvSpPr/>
      </xdr:nvSpPr>
      <xdr:spPr>
        <a:xfrm>
          <a:off x="3238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66929</xdr:rowOff>
    </xdr:from>
    <xdr:to>
      <xdr:col>19</xdr:col>
      <xdr:colOff>136525</xdr:colOff>
      <xdr:row>32</xdr:row>
      <xdr:rowOff>76835</xdr:rowOff>
    </xdr:to>
    <xdr:cxnSp macro="">
      <xdr:nvCxnSpPr>
        <xdr:cNvPr id="84" name="直線コネクタ 83">
          <a:extLst>
            <a:ext uri="{FF2B5EF4-FFF2-40B4-BE49-F238E27FC236}">
              <a16:creationId xmlns:a16="http://schemas.microsoft.com/office/drawing/2014/main" id="{D967D3D6-CFDA-4EDD-B846-BDF039377355}"/>
            </a:ext>
          </a:extLst>
        </xdr:cNvPr>
        <xdr:cNvCxnSpPr/>
      </xdr:nvCxnSpPr>
      <xdr:spPr>
        <a:xfrm>
          <a:off x="3289300" y="6153404"/>
          <a:ext cx="762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5" name="楕円 84">
          <a:extLst>
            <a:ext uri="{FF2B5EF4-FFF2-40B4-BE49-F238E27FC236}">
              <a16:creationId xmlns:a16="http://schemas.microsoft.com/office/drawing/2014/main" id="{DC02FB80-5411-42EF-BBC7-A92962ED661B}"/>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66929</xdr:rowOff>
    </xdr:to>
    <xdr:cxnSp macro="">
      <xdr:nvCxnSpPr>
        <xdr:cNvPr id="86" name="直線コネクタ 85">
          <a:extLst>
            <a:ext uri="{FF2B5EF4-FFF2-40B4-BE49-F238E27FC236}">
              <a16:creationId xmlns:a16="http://schemas.microsoft.com/office/drawing/2014/main" id="{1D88BE6C-D496-403D-BCF7-4D65D8E03254}"/>
            </a:ext>
          </a:extLst>
        </xdr:cNvPr>
        <xdr:cNvCxnSpPr/>
      </xdr:nvCxnSpPr>
      <xdr:spPr>
        <a:xfrm>
          <a:off x="2527300" y="6032500"/>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134493</xdr:rowOff>
    </xdr:from>
    <xdr:to>
      <xdr:col>7</xdr:col>
      <xdr:colOff>187325</xdr:colOff>
      <xdr:row>30</xdr:row>
      <xdr:rowOff>64643</xdr:rowOff>
    </xdr:to>
    <xdr:sp macro="" textlink="">
      <xdr:nvSpPr>
        <xdr:cNvPr id="87" name="楕円 86">
          <a:extLst>
            <a:ext uri="{FF2B5EF4-FFF2-40B4-BE49-F238E27FC236}">
              <a16:creationId xmlns:a16="http://schemas.microsoft.com/office/drawing/2014/main" id="{0EFD747B-8787-4723-BB12-D37D76AA9133}"/>
            </a:ext>
          </a:extLst>
        </xdr:cNvPr>
        <xdr:cNvSpPr/>
      </xdr:nvSpPr>
      <xdr:spPr>
        <a:xfrm>
          <a:off x="1714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13843</xdr:rowOff>
    </xdr:from>
    <xdr:to>
      <xdr:col>11</xdr:col>
      <xdr:colOff>136525</xdr:colOff>
      <xdr:row>30</xdr:row>
      <xdr:rowOff>117475</xdr:rowOff>
    </xdr:to>
    <xdr:cxnSp macro="">
      <xdr:nvCxnSpPr>
        <xdr:cNvPr id="88" name="直線コネクタ 87">
          <a:extLst>
            <a:ext uri="{FF2B5EF4-FFF2-40B4-BE49-F238E27FC236}">
              <a16:creationId xmlns:a16="http://schemas.microsoft.com/office/drawing/2014/main" id="{839EA427-7A0C-4958-8540-3C81AEC98AC1}"/>
            </a:ext>
          </a:extLst>
        </xdr:cNvPr>
        <xdr:cNvCxnSpPr/>
      </xdr:nvCxnSpPr>
      <xdr:spPr>
        <a:xfrm>
          <a:off x="1765300" y="5928868"/>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26AD1B4E-95CB-4274-80AE-A9FD7F2B5783}"/>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0" name="n_2aveValue有形固定資産減価償却率">
          <a:extLst>
            <a:ext uri="{FF2B5EF4-FFF2-40B4-BE49-F238E27FC236}">
              <a16:creationId xmlns:a16="http://schemas.microsoft.com/office/drawing/2014/main" id="{0C6C0816-DA6A-4E6A-98AE-86B82F67D7D3}"/>
            </a:ext>
          </a:extLst>
        </xdr:cNvPr>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91" name="n_3aveValue有形固定資産減価償却率">
          <a:extLst>
            <a:ext uri="{FF2B5EF4-FFF2-40B4-BE49-F238E27FC236}">
              <a16:creationId xmlns:a16="http://schemas.microsoft.com/office/drawing/2014/main" id="{5E8441F6-412C-40FB-8721-F14F9D8BEF60}"/>
            </a:ext>
          </a:extLst>
        </xdr:cNvPr>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92" name="n_4aveValue有形固定資産減価償却率">
          <a:extLst>
            <a:ext uri="{FF2B5EF4-FFF2-40B4-BE49-F238E27FC236}">
              <a16:creationId xmlns:a16="http://schemas.microsoft.com/office/drawing/2014/main" id="{AF62D556-3BA6-4C9A-B65A-399FBD40297A}"/>
            </a:ext>
          </a:extLst>
        </xdr:cNvPr>
        <xdr:cNvSpPr txBox="1"/>
      </xdr:nvSpPr>
      <xdr:spPr>
        <a:xfrm>
          <a:off x="15627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3" name="n_1mainValue有形固定資産減価償却率">
          <a:extLst>
            <a:ext uri="{FF2B5EF4-FFF2-40B4-BE49-F238E27FC236}">
              <a16:creationId xmlns:a16="http://schemas.microsoft.com/office/drawing/2014/main" id="{20456C22-ACD0-4208-8A55-65801F6675AF}"/>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108856</xdr:rowOff>
    </xdr:from>
    <xdr:ext cx="405111" cy="259045"/>
    <xdr:sp macro="" textlink="">
      <xdr:nvSpPr>
        <xdr:cNvPr id="94" name="n_2mainValue有形固定資産減価償却率">
          <a:extLst>
            <a:ext uri="{FF2B5EF4-FFF2-40B4-BE49-F238E27FC236}">
              <a16:creationId xmlns:a16="http://schemas.microsoft.com/office/drawing/2014/main" id="{95B8DA4A-E5C8-45DF-8140-A5B212077FE3}"/>
            </a:ext>
          </a:extLst>
        </xdr:cNvPr>
        <xdr:cNvSpPr txBox="1"/>
      </xdr:nvSpPr>
      <xdr:spPr>
        <a:xfrm>
          <a:off x="30867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5" name="n_3mainValue有形固定資産減価償却率">
          <a:extLst>
            <a:ext uri="{FF2B5EF4-FFF2-40B4-BE49-F238E27FC236}">
              <a16:creationId xmlns:a16="http://schemas.microsoft.com/office/drawing/2014/main" id="{85BC287B-0E9A-4CC0-8ADA-046779B9898C}"/>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6" name="n_4mainValue有形固定資産減価償却率">
          <a:extLst>
            <a:ext uri="{FF2B5EF4-FFF2-40B4-BE49-F238E27FC236}">
              <a16:creationId xmlns:a16="http://schemas.microsoft.com/office/drawing/2014/main" id="{BB3BD6CF-C492-4E82-8B00-F2D0987BEF45}"/>
            </a:ext>
          </a:extLst>
        </xdr:cNvPr>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26F98593-671E-452D-9B3B-887A45558C2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7F2797C-FAFA-43D2-9120-776183DEE4F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ED7E799-022A-4EE0-8504-E76C3B59D76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95C2E3F-95F6-4C38-8EC8-EEBDE7DCAF4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AF97E15-9C7C-40A3-8580-98FB97FEEA8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27E4C86-DDC1-41FD-BE0B-9BF6A018DF7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CB134E5-A3A5-4A30-A66F-41A3E729C79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A03FAC8-72B8-485F-9EBB-25B4B59E8DD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92EF017-9EB5-4CCA-802C-FD3BA682010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50D5A90-6DF0-4312-B325-B529A329A11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EF0C388-632D-43C2-B2F4-791B5E39F80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063E2F4-CAF3-445F-8D3E-949D7D5D3E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BBB34CE-22E6-4708-AB44-A3A149B3DC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債務償還比率は、類似団体平均と比較して同程度ではあるが、若干上回っている。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光ファイバ網整備等の大型事業の地方債発行により地方債残高が増加したこと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が一因として考えられる。厳しい財政運営のなかでも、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減少しており、今後も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交付税措置の有利な地方債の活用により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5ADE15E-AAC3-4EBF-B991-1612BD2EB2D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16B3EF5-1E52-47F3-B332-03D71166AA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2" name="テキスト ボックス 111">
          <a:extLst>
            <a:ext uri="{FF2B5EF4-FFF2-40B4-BE49-F238E27FC236}">
              <a16:creationId xmlns:a16="http://schemas.microsoft.com/office/drawing/2014/main" id="{6DDB35F8-CCE5-46F9-976E-45C17179C449}"/>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5F1516D-5601-4E96-84BB-2E7916014C6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4" name="テキスト ボックス 113">
          <a:extLst>
            <a:ext uri="{FF2B5EF4-FFF2-40B4-BE49-F238E27FC236}">
              <a16:creationId xmlns:a16="http://schemas.microsoft.com/office/drawing/2014/main" id="{28AB3CE6-D75C-4478-8D7B-9902607130C1}"/>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452DA77-41E5-453A-814B-B908B6A2A47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FDE11D8B-1156-4728-A805-34FD23180EE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D02890D4-7491-4CC5-B5D9-454F2C4BFBF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339220C8-8BF3-46CE-9CF9-78C711BD0E8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BDCDE432-F614-4D3D-81DD-0CC0CF08182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9BF705E7-D997-48F3-9ADD-4F24F9BF085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D1596496-13A0-48E1-94F0-08732E8DAC3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CC9F506C-D055-4C3D-972D-8ACEC3A5AF3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1710D2EE-B51B-4668-865A-86693D7E786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a:extLst>
            <a:ext uri="{FF2B5EF4-FFF2-40B4-BE49-F238E27FC236}">
              <a16:creationId xmlns:a16="http://schemas.microsoft.com/office/drawing/2014/main" id="{87CFE0D3-7E2D-4D2C-99EB-28566F507885}"/>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1E467D1-9A1B-40EB-9D3E-29524CAAC77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4B158C7C-BCF4-4E71-96F6-5288C5D89097}"/>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387187CA-82DE-471B-85A1-6A4C0A2623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34</xdr:row>
      <xdr:rowOff>156482</xdr:rowOff>
    </xdr:to>
    <xdr:cxnSp macro="">
      <xdr:nvCxnSpPr>
        <xdr:cNvPr id="128" name="直線コネクタ 127">
          <a:extLst>
            <a:ext uri="{FF2B5EF4-FFF2-40B4-BE49-F238E27FC236}">
              <a16:creationId xmlns:a16="http://schemas.microsoft.com/office/drawing/2014/main" id="{AA5F3084-801E-41B6-B109-119B3394066E}"/>
            </a:ext>
          </a:extLst>
        </xdr:cNvPr>
        <xdr:cNvCxnSpPr/>
      </xdr:nvCxnSpPr>
      <xdr:spPr>
        <a:xfrm flipV="1">
          <a:off x="14793595" y="5303375"/>
          <a:ext cx="1269" cy="1453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9" name="債務償還比率最小値テキスト">
          <a:extLst>
            <a:ext uri="{FF2B5EF4-FFF2-40B4-BE49-F238E27FC236}">
              <a16:creationId xmlns:a16="http://schemas.microsoft.com/office/drawing/2014/main" id="{15BD2B37-06BF-4B47-88A9-307CC5CD3F05}"/>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0" name="直線コネクタ 129">
          <a:extLst>
            <a:ext uri="{FF2B5EF4-FFF2-40B4-BE49-F238E27FC236}">
              <a16:creationId xmlns:a16="http://schemas.microsoft.com/office/drawing/2014/main" id="{11DA9141-CAA8-41DE-9334-6469C8903569}"/>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1" name="債務償還比率最大値テキスト">
          <a:extLst>
            <a:ext uri="{FF2B5EF4-FFF2-40B4-BE49-F238E27FC236}">
              <a16:creationId xmlns:a16="http://schemas.microsoft.com/office/drawing/2014/main" id="{741A76CD-A96D-424F-BED4-9520870AFF34}"/>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2" name="直線コネクタ 131">
          <a:extLst>
            <a:ext uri="{FF2B5EF4-FFF2-40B4-BE49-F238E27FC236}">
              <a16:creationId xmlns:a16="http://schemas.microsoft.com/office/drawing/2014/main" id="{92013A4A-CBDD-4DED-9954-367A8CE9D531}"/>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136742</xdr:rowOff>
    </xdr:from>
    <xdr:ext cx="469744" cy="259045"/>
    <xdr:sp macro="" textlink="">
      <xdr:nvSpPr>
        <xdr:cNvPr id="133" name="債務償還比率平均値テキスト">
          <a:extLst>
            <a:ext uri="{FF2B5EF4-FFF2-40B4-BE49-F238E27FC236}">
              <a16:creationId xmlns:a16="http://schemas.microsoft.com/office/drawing/2014/main" id="{980984E2-A99A-4E97-AD5D-B56F08035E6A}"/>
            </a:ext>
          </a:extLst>
        </xdr:cNvPr>
        <xdr:cNvSpPr txBox="1"/>
      </xdr:nvSpPr>
      <xdr:spPr>
        <a:xfrm>
          <a:off x="14846300" y="5880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113865</xdr:rowOff>
    </xdr:from>
    <xdr:to>
      <xdr:col>76</xdr:col>
      <xdr:colOff>73025</xdr:colOff>
      <xdr:row>31</xdr:row>
      <xdr:rowOff>44015</xdr:rowOff>
    </xdr:to>
    <xdr:sp macro="" textlink="">
      <xdr:nvSpPr>
        <xdr:cNvPr id="134" name="フローチャート: 判断 133">
          <a:extLst>
            <a:ext uri="{FF2B5EF4-FFF2-40B4-BE49-F238E27FC236}">
              <a16:creationId xmlns:a16="http://schemas.microsoft.com/office/drawing/2014/main" id="{40BE0337-43FA-4318-B68B-425B9D682400}"/>
            </a:ext>
          </a:extLst>
        </xdr:cNvPr>
        <xdr:cNvSpPr/>
      </xdr:nvSpPr>
      <xdr:spPr>
        <a:xfrm>
          <a:off x="14744700" y="60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65550</xdr:rowOff>
    </xdr:from>
    <xdr:to>
      <xdr:col>72</xdr:col>
      <xdr:colOff>123825</xdr:colOff>
      <xdr:row>33</xdr:row>
      <xdr:rowOff>167150</xdr:rowOff>
    </xdr:to>
    <xdr:sp macro="" textlink="">
      <xdr:nvSpPr>
        <xdr:cNvPr id="135" name="フローチャート: 判断 134">
          <a:extLst>
            <a:ext uri="{FF2B5EF4-FFF2-40B4-BE49-F238E27FC236}">
              <a16:creationId xmlns:a16="http://schemas.microsoft.com/office/drawing/2014/main" id="{4A912F48-2DA8-4052-BB25-70AA49DCFCEC}"/>
            </a:ext>
          </a:extLst>
        </xdr:cNvPr>
        <xdr:cNvSpPr/>
      </xdr:nvSpPr>
      <xdr:spPr>
        <a:xfrm>
          <a:off x="14033500" y="64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117366</xdr:rowOff>
    </xdr:from>
    <xdr:to>
      <xdr:col>68</xdr:col>
      <xdr:colOff>123825</xdr:colOff>
      <xdr:row>34</xdr:row>
      <xdr:rowOff>47516</xdr:rowOff>
    </xdr:to>
    <xdr:sp macro="" textlink="">
      <xdr:nvSpPr>
        <xdr:cNvPr id="136" name="フローチャート: 判断 135">
          <a:extLst>
            <a:ext uri="{FF2B5EF4-FFF2-40B4-BE49-F238E27FC236}">
              <a16:creationId xmlns:a16="http://schemas.microsoft.com/office/drawing/2014/main" id="{3EFC8407-1EA5-4522-9C82-86C7A7319609}"/>
            </a:ext>
          </a:extLst>
        </xdr:cNvPr>
        <xdr:cNvSpPr/>
      </xdr:nvSpPr>
      <xdr:spPr>
        <a:xfrm>
          <a:off x="13271500" y="654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135563</xdr:rowOff>
    </xdr:from>
    <xdr:to>
      <xdr:col>64</xdr:col>
      <xdr:colOff>123825</xdr:colOff>
      <xdr:row>34</xdr:row>
      <xdr:rowOff>65713</xdr:rowOff>
    </xdr:to>
    <xdr:sp macro="" textlink="">
      <xdr:nvSpPr>
        <xdr:cNvPr id="137" name="フローチャート: 判断 136">
          <a:extLst>
            <a:ext uri="{FF2B5EF4-FFF2-40B4-BE49-F238E27FC236}">
              <a16:creationId xmlns:a16="http://schemas.microsoft.com/office/drawing/2014/main" id="{A4FA6285-E419-4FFD-9192-2A4A171B72E8}"/>
            </a:ext>
          </a:extLst>
        </xdr:cNvPr>
        <xdr:cNvSpPr/>
      </xdr:nvSpPr>
      <xdr:spPr>
        <a:xfrm>
          <a:off x="12509500" y="656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109655</xdr:rowOff>
    </xdr:from>
    <xdr:to>
      <xdr:col>60</xdr:col>
      <xdr:colOff>123825</xdr:colOff>
      <xdr:row>34</xdr:row>
      <xdr:rowOff>39805</xdr:rowOff>
    </xdr:to>
    <xdr:sp macro="" textlink="">
      <xdr:nvSpPr>
        <xdr:cNvPr id="138" name="フローチャート: 判断 137">
          <a:extLst>
            <a:ext uri="{FF2B5EF4-FFF2-40B4-BE49-F238E27FC236}">
              <a16:creationId xmlns:a16="http://schemas.microsoft.com/office/drawing/2014/main" id="{FD2A42F8-C285-40F7-AF5E-34B90BD92EDD}"/>
            </a:ext>
          </a:extLst>
        </xdr:cNvPr>
        <xdr:cNvSpPr/>
      </xdr:nvSpPr>
      <xdr:spPr>
        <a:xfrm>
          <a:off x="11747500" y="65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0EED0DA-E597-4D90-877D-2244E61204E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8058E6C-0584-442D-BBD1-8B06A64DDE4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6425362-9F2B-4018-828E-9DD21EE21B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58F2CCD-463A-4C39-9806-F926F81FD8D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20DBAA7-6839-41B4-9C74-7CAE3D40E9E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134257</xdr:rowOff>
    </xdr:from>
    <xdr:to>
      <xdr:col>76</xdr:col>
      <xdr:colOff>73025</xdr:colOff>
      <xdr:row>32</xdr:row>
      <xdr:rowOff>64407</xdr:rowOff>
    </xdr:to>
    <xdr:sp macro="" textlink="">
      <xdr:nvSpPr>
        <xdr:cNvPr id="144" name="楕円 143">
          <a:extLst>
            <a:ext uri="{FF2B5EF4-FFF2-40B4-BE49-F238E27FC236}">
              <a16:creationId xmlns:a16="http://schemas.microsoft.com/office/drawing/2014/main" id="{F9A02D7B-708A-42EC-A762-AE8B06D6AB85}"/>
            </a:ext>
          </a:extLst>
        </xdr:cNvPr>
        <xdr:cNvSpPr/>
      </xdr:nvSpPr>
      <xdr:spPr>
        <a:xfrm>
          <a:off x="14744700" y="62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112684</xdr:rowOff>
    </xdr:from>
    <xdr:ext cx="469744" cy="259045"/>
    <xdr:sp macro="" textlink="">
      <xdr:nvSpPr>
        <xdr:cNvPr id="145" name="債務償還比率該当値テキスト">
          <a:extLst>
            <a:ext uri="{FF2B5EF4-FFF2-40B4-BE49-F238E27FC236}">
              <a16:creationId xmlns:a16="http://schemas.microsoft.com/office/drawing/2014/main" id="{F314ABCD-F5C3-45D7-B2B7-8471B31EFF18}"/>
            </a:ext>
          </a:extLst>
        </xdr:cNvPr>
        <xdr:cNvSpPr txBox="1"/>
      </xdr:nvSpPr>
      <xdr:spPr>
        <a:xfrm>
          <a:off x="14846300" y="619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73261</xdr:rowOff>
    </xdr:from>
    <xdr:to>
      <xdr:col>72</xdr:col>
      <xdr:colOff>123825</xdr:colOff>
      <xdr:row>34</xdr:row>
      <xdr:rowOff>3411</xdr:rowOff>
    </xdr:to>
    <xdr:sp macro="" textlink="">
      <xdr:nvSpPr>
        <xdr:cNvPr id="146" name="楕円 145">
          <a:extLst>
            <a:ext uri="{FF2B5EF4-FFF2-40B4-BE49-F238E27FC236}">
              <a16:creationId xmlns:a16="http://schemas.microsoft.com/office/drawing/2014/main" id="{608ED204-1716-42C1-B2FB-C75E0E91C126}"/>
            </a:ext>
          </a:extLst>
        </xdr:cNvPr>
        <xdr:cNvSpPr/>
      </xdr:nvSpPr>
      <xdr:spPr>
        <a:xfrm>
          <a:off x="14033500" y="65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13607</xdr:rowOff>
    </xdr:from>
    <xdr:to>
      <xdr:col>76</xdr:col>
      <xdr:colOff>22225</xdr:colOff>
      <xdr:row>33</xdr:row>
      <xdr:rowOff>124061</xdr:rowOff>
    </xdr:to>
    <xdr:cxnSp macro="">
      <xdr:nvCxnSpPr>
        <xdr:cNvPr id="147" name="直線コネクタ 146">
          <a:extLst>
            <a:ext uri="{FF2B5EF4-FFF2-40B4-BE49-F238E27FC236}">
              <a16:creationId xmlns:a16="http://schemas.microsoft.com/office/drawing/2014/main" id="{B26F5FAD-CEAC-42AD-A7DA-4ED51BFFE282}"/>
            </a:ext>
          </a:extLst>
        </xdr:cNvPr>
        <xdr:cNvCxnSpPr/>
      </xdr:nvCxnSpPr>
      <xdr:spPr>
        <a:xfrm flipV="1">
          <a:off x="14084300" y="6271532"/>
          <a:ext cx="711200" cy="2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38100</xdr:rowOff>
    </xdr:from>
    <xdr:to>
      <xdr:col>68</xdr:col>
      <xdr:colOff>123825</xdr:colOff>
      <xdr:row>33</xdr:row>
      <xdr:rowOff>139700</xdr:rowOff>
    </xdr:to>
    <xdr:sp macro="" textlink="">
      <xdr:nvSpPr>
        <xdr:cNvPr id="148" name="楕円 147">
          <a:extLst>
            <a:ext uri="{FF2B5EF4-FFF2-40B4-BE49-F238E27FC236}">
              <a16:creationId xmlns:a16="http://schemas.microsoft.com/office/drawing/2014/main" id="{A1E7A6BF-43A3-4E88-AAC4-ADE8F55ED8ED}"/>
            </a:ext>
          </a:extLst>
        </xdr:cNvPr>
        <xdr:cNvSpPr/>
      </xdr:nvSpPr>
      <xdr:spPr>
        <a:xfrm>
          <a:off x="13271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88900</xdr:rowOff>
    </xdr:from>
    <xdr:to>
      <xdr:col>72</xdr:col>
      <xdr:colOff>73025</xdr:colOff>
      <xdr:row>33</xdr:row>
      <xdr:rowOff>124061</xdr:rowOff>
    </xdr:to>
    <xdr:cxnSp macro="">
      <xdr:nvCxnSpPr>
        <xdr:cNvPr id="149" name="直線コネクタ 148">
          <a:extLst>
            <a:ext uri="{FF2B5EF4-FFF2-40B4-BE49-F238E27FC236}">
              <a16:creationId xmlns:a16="http://schemas.microsoft.com/office/drawing/2014/main" id="{92B2DADC-29A4-44C7-A874-6A24FC9AC432}"/>
            </a:ext>
          </a:extLst>
        </xdr:cNvPr>
        <xdr:cNvCxnSpPr/>
      </xdr:nvCxnSpPr>
      <xdr:spPr>
        <a:xfrm>
          <a:off x="13322300" y="6518275"/>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112431</xdr:rowOff>
    </xdr:from>
    <xdr:to>
      <xdr:col>64</xdr:col>
      <xdr:colOff>123825</xdr:colOff>
      <xdr:row>34</xdr:row>
      <xdr:rowOff>42581</xdr:rowOff>
    </xdr:to>
    <xdr:sp macro="" textlink="">
      <xdr:nvSpPr>
        <xdr:cNvPr id="150" name="楕円 149">
          <a:extLst>
            <a:ext uri="{FF2B5EF4-FFF2-40B4-BE49-F238E27FC236}">
              <a16:creationId xmlns:a16="http://schemas.microsoft.com/office/drawing/2014/main" id="{98F3E2D7-9484-4EEA-9A77-9AFC07D24969}"/>
            </a:ext>
          </a:extLst>
        </xdr:cNvPr>
        <xdr:cNvSpPr/>
      </xdr:nvSpPr>
      <xdr:spPr>
        <a:xfrm>
          <a:off x="12509500" y="65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88900</xdr:rowOff>
    </xdr:from>
    <xdr:to>
      <xdr:col>68</xdr:col>
      <xdr:colOff>73025</xdr:colOff>
      <xdr:row>33</xdr:row>
      <xdr:rowOff>163231</xdr:rowOff>
    </xdr:to>
    <xdr:cxnSp macro="">
      <xdr:nvCxnSpPr>
        <xdr:cNvPr id="151" name="直線コネクタ 150">
          <a:extLst>
            <a:ext uri="{FF2B5EF4-FFF2-40B4-BE49-F238E27FC236}">
              <a16:creationId xmlns:a16="http://schemas.microsoft.com/office/drawing/2014/main" id="{DC80E617-8E23-45EA-8CDC-0325C366AD32}"/>
            </a:ext>
          </a:extLst>
        </xdr:cNvPr>
        <xdr:cNvCxnSpPr/>
      </xdr:nvCxnSpPr>
      <xdr:spPr>
        <a:xfrm flipV="1">
          <a:off x="12560300" y="6518275"/>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66475</xdr:rowOff>
    </xdr:from>
    <xdr:to>
      <xdr:col>60</xdr:col>
      <xdr:colOff>123825</xdr:colOff>
      <xdr:row>33</xdr:row>
      <xdr:rowOff>168075</xdr:rowOff>
    </xdr:to>
    <xdr:sp macro="" textlink="">
      <xdr:nvSpPr>
        <xdr:cNvPr id="152" name="楕円 151">
          <a:extLst>
            <a:ext uri="{FF2B5EF4-FFF2-40B4-BE49-F238E27FC236}">
              <a16:creationId xmlns:a16="http://schemas.microsoft.com/office/drawing/2014/main" id="{B9D52DBA-7E7A-4484-8F54-EB08581B0F3C}"/>
            </a:ext>
          </a:extLst>
        </xdr:cNvPr>
        <xdr:cNvSpPr/>
      </xdr:nvSpPr>
      <xdr:spPr>
        <a:xfrm>
          <a:off x="11747500" y="64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117276</xdr:rowOff>
    </xdr:from>
    <xdr:to>
      <xdr:col>64</xdr:col>
      <xdr:colOff>73025</xdr:colOff>
      <xdr:row>33</xdr:row>
      <xdr:rowOff>163231</xdr:rowOff>
    </xdr:to>
    <xdr:cxnSp macro="">
      <xdr:nvCxnSpPr>
        <xdr:cNvPr id="153" name="直線コネクタ 152">
          <a:extLst>
            <a:ext uri="{FF2B5EF4-FFF2-40B4-BE49-F238E27FC236}">
              <a16:creationId xmlns:a16="http://schemas.microsoft.com/office/drawing/2014/main" id="{2B34D23A-3519-4293-805E-B0F7B6C21354}"/>
            </a:ext>
          </a:extLst>
        </xdr:cNvPr>
        <xdr:cNvCxnSpPr/>
      </xdr:nvCxnSpPr>
      <xdr:spPr>
        <a:xfrm>
          <a:off x="11798300" y="6546651"/>
          <a:ext cx="762000" cy="4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12227</xdr:rowOff>
    </xdr:from>
    <xdr:ext cx="469744" cy="259045"/>
    <xdr:sp macro="" textlink="">
      <xdr:nvSpPr>
        <xdr:cNvPr id="154" name="n_1aveValue債務償還比率">
          <a:extLst>
            <a:ext uri="{FF2B5EF4-FFF2-40B4-BE49-F238E27FC236}">
              <a16:creationId xmlns:a16="http://schemas.microsoft.com/office/drawing/2014/main" id="{685226C1-6C31-410F-BFF9-2CF38D1727D5}"/>
            </a:ext>
          </a:extLst>
        </xdr:cNvPr>
        <xdr:cNvSpPr txBox="1"/>
      </xdr:nvSpPr>
      <xdr:spPr>
        <a:xfrm>
          <a:off x="13836727" y="627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38643</xdr:rowOff>
    </xdr:from>
    <xdr:ext cx="469744" cy="259045"/>
    <xdr:sp macro="" textlink="">
      <xdr:nvSpPr>
        <xdr:cNvPr id="155" name="n_2aveValue債務償還比率">
          <a:extLst>
            <a:ext uri="{FF2B5EF4-FFF2-40B4-BE49-F238E27FC236}">
              <a16:creationId xmlns:a16="http://schemas.microsoft.com/office/drawing/2014/main" id="{1267C298-6726-4407-8C5F-FB65940351E6}"/>
            </a:ext>
          </a:extLst>
        </xdr:cNvPr>
        <xdr:cNvSpPr txBox="1"/>
      </xdr:nvSpPr>
      <xdr:spPr>
        <a:xfrm>
          <a:off x="13087427" y="66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56840</xdr:rowOff>
    </xdr:from>
    <xdr:ext cx="469744" cy="259045"/>
    <xdr:sp macro="" textlink="">
      <xdr:nvSpPr>
        <xdr:cNvPr id="156" name="n_3aveValue債務償還比率">
          <a:extLst>
            <a:ext uri="{FF2B5EF4-FFF2-40B4-BE49-F238E27FC236}">
              <a16:creationId xmlns:a16="http://schemas.microsoft.com/office/drawing/2014/main" id="{A2782FCB-BEB5-44B2-9BE0-4510A363AF85}"/>
            </a:ext>
          </a:extLst>
        </xdr:cNvPr>
        <xdr:cNvSpPr txBox="1"/>
      </xdr:nvSpPr>
      <xdr:spPr>
        <a:xfrm>
          <a:off x="12325427" y="665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30932</xdr:rowOff>
    </xdr:from>
    <xdr:ext cx="469744" cy="259045"/>
    <xdr:sp macro="" textlink="">
      <xdr:nvSpPr>
        <xdr:cNvPr id="157" name="n_4aveValue債務償還比率">
          <a:extLst>
            <a:ext uri="{FF2B5EF4-FFF2-40B4-BE49-F238E27FC236}">
              <a16:creationId xmlns:a16="http://schemas.microsoft.com/office/drawing/2014/main" id="{C1E6B880-17A1-4A3B-A486-5062BE3EB94E}"/>
            </a:ext>
          </a:extLst>
        </xdr:cNvPr>
        <xdr:cNvSpPr txBox="1"/>
      </xdr:nvSpPr>
      <xdr:spPr>
        <a:xfrm>
          <a:off x="11563427" y="66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165988</xdr:rowOff>
    </xdr:from>
    <xdr:ext cx="469744" cy="259045"/>
    <xdr:sp macro="" textlink="">
      <xdr:nvSpPr>
        <xdr:cNvPr id="158" name="n_1mainValue債務償還比率">
          <a:extLst>
            <a:ext uri="{FF2B5EF4-FFF2-40B4-BE49-F238E27FC236}">
              <a16:creationId xmlns:a16="http://schemas.microsoft.com/office/drawing/2014/main" id="{D7F9FFD5-21DC-493F-B6B5-8D2404EF7B09}"/>
            </a:ext>
          </a:extLst>
        </xdr:cNvPr>
        <xdr:cNvSpPr txBox="1"/>
      </xdr:nvSpPr>
      <xdr:spPr>
        <a:xfrm>
          <a:off x="13836727" y="659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156227</xdr:rowOff>
    </xdr:from>
    <xdr:ext cx="469744" cy="259045"/>
    <xdr:sp macro="" textlink="">
      <xdr:nvSpPr>
        <xdr:cNvPr id="159" name="n_2mainValue債務償還比率">
          <a:extLst>
            <a:ext uri="{FF2B5EF4-FFF2-40B4-BE49-F238E27FC236}">
              <a16:creationId xmlns:a16="http://schemas.microsoft.com/office/drawing/2014/main" id="{EAA59FD6-C6CD-4276-AA39-32A3F0007FD1}"/>
            </a:ext>
          </a:extLst>
        </xdr:cNvPr>
        <xdr:cNvSpPr txBox="1"/>
      </xdr:nvSpPr>
      <xdr:spPr>
        <a:xfrm>
          <a:off x="13087427" y="624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59108</xdr:rowOff>
    </xdr:from>
    <xdr:ext cx="469744" cy="259045"/>
    <xdr:sp macro="" textlink="">
      <xdr:nvSpPr>
        <xdr:cNvPr id="160" name="n_3mainValue債務償還比率">
          <a:extLst>
            <a:ext uri="{FF2B5EF4-FFF2-40B4-BE49-F238E27FC236}">
              <a16:creationId xmlns:a16="http://schemas.microsoft.com/office/drawing/2014/main" id="{CBF4B2AC-217D-4A59-A11C-8A1AF5148392}"/>
            </a:ext>
          </a:extLst>
        </xdr:cNvPr>
        <xdr:cNvSpPr txBox="1"/>
      </xdr:nvSpPr>
      <xdr:spPr>
        <a:xfrm>
          <a:off x="12325427" y="631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13152</xdr:rowOff>
    </xdr:from>
    <xdr:ext cx="469744" cy="259045"/>
    <xdr:sp macro="" textlink="">
      <xdr:nvSpPr>
        <xdr:cNvPr id="161" name="n_4mainValue債務償還比率">
          <a:extLst>
            <a:ext uri="{FF2B5EF4-FFF2-40B4-BE49-F238E27FC236}">
              <a16:creationId xmlns:a16="http://schemas.microsoft.com/office/drawing/2014/main" id="{571922D8-2744-48D9-8D6A-9B2638B978FB}"/>
            </a:ext>
          </a:extLst>
        </xdr:cNvPr>
        <xdr:cNvSpPr txBox="1"/>
      </xdr:nvSpPr>
      <xdr:spPr>
        <a:xfrm>
          <a:off x="11563427" y="627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3279B5ED-BF4B-41D3-A028-CB798678C7D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4C34063F-4357-4909-B396-9244079DE8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7710F18B-FF9E-439D-BC72-EDE30B5D36A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F81383DC-D8F8-42F1-8035-2C798F1300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601F04C7-88CA-4E43-91F8-DCC75A8ED1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DA017FEA-D070-40A8-8839-3A223FC8C8B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2605E3-46EB-4496-BA90-4A87B8C698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95680D-8F9C-44FA-B9A5-FEF99112F8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147B49-82DF-4BBE-8F03-5D42D03B29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D625A3-3F29-4C1D-B62F-75CF32BFF7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22C50D-3AFF-4941-854F-EC4D87876D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C75508-E086-41BD-8233-B94FC7620D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61BCDF-C360-4CE5-AF02-D669B0A2DF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C60024-4FB6-4431-A8C3-416720CB5FE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944F28-CD52-481F-A220-EC358B4F646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54B47F-325B-494A-9A3A-5A10F9AB00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F68578-CD44-4952-A640-F5280591FE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24DCA6-CFFF-47F4-A6B4-4F25384930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CDF50B-D378-4E46-B0B2-CE0438C256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75971B-1051-42B6-A5A8-ACD4C7C885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808614-D632-4A37-AD22-3CFD72FEA1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3628259-8578-4C2A-9BCD-807390DABC6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F65DC7-2596-4FDF-AA4C-5802FAEF32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68A52E-3CAF-4FF6-98A8-D71C2FCCF1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0A1121-B318-408E-9F4C-BE5F514A8F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E63E03-6A5B-4756-94A4-C74C303571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8B952E-887B-4709-9447-4575A80F49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34B265-9227-428D-BD8D-7C88010B12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66498E-1FD1-4105-8FF4-3F5DB2FD82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99A0B6-C843-4CE0-A234-8249AFF59D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8C2893-DBBA-47B4-AAA9-13A4D8DF5D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6AC56E-5844-48B1-B5A4-9DD56A8D66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BD963C-AEDE-4E17-B21B-A62EA24261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6F0C42-16AD-4CE2-A3DB-ECDD47D65B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AF6CB2-7630-4563-95B5-B4A30920B8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54A406-AF0C-4601-BD77-C001869A3AC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32FEE3-B02C-4AEA-8445-FB91F712A1A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E812C3-9589-4B91-B911-FA81CC7550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34113AC-E7EF-4D1F-8983-5EEF33C5B3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6CB137-4C6E-417F-9ECC-01AEDA5ABD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28FB72-700A-42BD-8E0C-30D8123C82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F63A60-F0E1-46BD-9122-0936E1DDCF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D76F14-6741-4CCE-BC2B-8859009701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961ED4-B486-491F-96B7-E90FFD02C0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0FDBD7-67F3-4639-B2DB-020A509B43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BB5B0C6-865B-4C2B-9EBB-6069BC539A4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4D943A0-1A7A-406E-8141-68107744A8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E7C26D-7747-46CA-8336-B2AB5B4716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8F4B46F-6BED-4F81-8DF3-5CB8FC6EC08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FBC6B80-3B1E-4F28-9E7B-C6958BEDDCA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B3881E4-02CE-42CA-9CCF-166272C1731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ADA01C8-8449-43DA-BD1C-E2CA793F601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3F5B776-1ADD-4746-8F7B-C28E5845EDA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BEFDD76-863A-4FAD-AB12-6AB769060F5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C6B0707-8F08-42E9-AEAE-F108FF5C859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6FAE8FE-5EAD-4AE8-BD30-0236298B8D6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535ACE1-1C3B-462A-9242-13ACF42FE1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80C43D5-44FF-48AC-BE8A-662342A6EEE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B6308C9-999A-455D-ADFF-3D52572416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DCADE8C4-7FC3-4DE2-969C-7D9AA5350643}"/>
            </a:ext>
          </a:extLst>
        </xdr:cNvPr>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a:extLst>
            <a:ext uri="{FF2B5EF4-FFF2-40B4-BE49-F238E27FC236}">
              <a16:creationId xmlns:a16="http://schemas.microsoft.com/office/drawing/2014/main" id="{5680C0BB-CC27-4ED1-95EA-800417C826E4}"/>
            </a:ext>
          </a:extLst>
        </xdr:cNvPr>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5307C9F4-3224-4D09-A301-ABC665FD1A98}"/>
            </a:ext>
          </a:extLst>
        </xdr:cNvPr>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6E097C8F-3009-4820-9E97-14BEC1A3AF9C}"/>
            </a:ext>
          </a:extLst>
        </xdr:cNvPr>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a:extLst>
            <a:ext uri="{FF2B5EF4-FFF2-40B4-BE49-F238E27FC236}">
              <a16:creationId xmlns:a16="http://schemas.microsoft.com/office/drawing/2014/main" id="{CAEDD94A-FD07-40FC-9573-D37BE95EAF68}"/>
            </a:ext>
          </a:extLst>
        </xdr:cNvPr>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126001</xdr:rowOff>
    </xdr:from>
    <xdr:ext cx="405111" cy="259045"/>
    <xdr:sp macro="" textlink="">
      <xdr:nvSpPr>
        <xdr:cNvPr id="60" name="【道路】&#10;有形固定資産減価償却率平均値テキスト">
          <a:extLst>
            <a:ext uri="{FF2B5EF4-FFF2-40B4-BE49-F238E27FC236}">
              <a16:creationId xmlns:a16="http://schemas.microsoft.com/office/drawing/2014/main" id="{D987C56C-B4EA-45D0-98BE-DBE432F2FB57}"/>
            </a:ext>
          </a:extLst>
        </xdr:cNvPr>
        <xdr:cNvSpPr txBox="1"/>
      </xdr:nvSpPr>
      <xdr:spPr>
        <a:xfrm>
          <a:off x="4673600" y="612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a:extLst>
            <a:ext uri="{FF2B5EF4-FFF2-40B4-BE49-F238E27FC236}">
              <a16:creationId xmlns:a16="http://schemas.microsoft.com/office/drawing/2014/main" id="{6A7949CB-21AF-4C64-82C4-9A0DEB737292}"/>
            </a:ext>
          </a:extLst>
        </xdr:cNvPr>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a:extLst>
            <a:ext uri="{FF2B5EF4-FFF2-40B4-BE49-F238E27FC236}">
              <a16:creationId xmlns:a16="http://schemas.microsoft.com/office/drawing/2014/main" id="{199B1B98-55CB-44B8-A1E0-92D03DADDD2E}"/>
            </a:ext>
          </a:extLst>
        </xdr:cNvPr>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BE62CC9A-78B3-4005-A6D8-193B5C23E92F}"/>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a:extLst>
            <a:ext uri="{FF2B5EF4-FFF2-40B4-BE49-F238E27FC236}">
              <a16:creationId xmlns:a16="http://schemas.microsoft.com/office/drawing/2014/main" id="{CD149A1D-86D5-4FE0-A1BE-6A0F689C526F}"/>
            </a:ext>
          </a:extLst>
        </xdr:cNvPr>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F0AD1D17-CEF8-4B35-BAF0-8156A0634EF5}"/>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C57559B-FC0E-49E3-9E70-6AE7EEF9BE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4F642C0-87F2-4B0B-BC46-C5256CEE1B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7F2BD4-7CED-473D-8CA0-D5F97507707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E691BC-645F-4746-A183-47C32ACC906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D74A2E-41C6-4BE3-A689-AF3A4AFC21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71" name="楕円 70">
          <a:extLst>
            <a:ext uri="{FF2B5EF4-FFF2-40B4-BE49-F238E27FC236}">
              <a16:creationId xmlns:a16="http://schemas.microsoft.com/office/drawing/2014/main" id="{F858644E-09E9-40A2-AD8A-19BD68A0CB3E}"/>
            </a:ext>
          </a:extLst>
        </xdr:cNvPr>
        <xdr:cNvSpPr/>
      </xdr:nvSpPr>
      <xdr:spPr>
        <a:xfrm>
          <a:off x="4584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161561</xdr:rowOff>
    </xdr:from>
    <xdr:ext cx="405111" cy="259045"/>
    <xdr:sp macro="" textlink="">
      <xdr:nvSpPr>
        <xdr:cNvPr id="72" name="【道路】&#10;有形固定資産減価償却率該当値テキスト">
          <a:extLst>
            <a:ext uri="{FF2B5EF4-FFF2-40B4-BE49-F238E27FC236}">
              <a16:creationId xmlns:a16="http://schemas.microsoft.com/office/drawing/2014/main" id="{C54CD462-C8C5-4D63-AF6D-BD9BEA2A4BD3}"/>
            </a:ext>
          </a:extLst>
        </xdr:cNvPr>
        <xdr:cNvSpPr txBox="1"/>
      </xdr:nvSpPr>
      <xdr:spPr>
        <a:xfrm>
          <a:off x="4673600"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144272</xdr:rowOff>
    </xdr:from>
    <xdr:to>
      <xdr:col>20</xdr:col>
      <xdr:colOff>38100</xdr:colOff>
      <xdr:row>37</xdr:row>
      <xdr:rowOff>74422</xdr:rowOff>
    </xdr:to>
    <xdr:sp macro="" textlink="">
      <xdr:nvSpPr>
        <xdr:cNvPr id="73" name="楕円 72">
          <a:extLst>
            <a:ext uri="{FF2B5EF4-FFF2-40B4-BE49-F238E27FC236}">
              <a16:creationId xmlns:a16="http://schemas.microsoft.com/office/drawing/2014/main" id="{CB8821EC-84EF-45B7-8806-D5492AD2900B}"/>
            </a:ext>
          </a:extLst>
        </xdr:cNvPr>
        <xdr:cNvSpPr/>
      </xdr:nvSpPr>
      <xdr:spPr>
        <a:xfrm>
          <a:off x="3746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23622</xdr:rowOff>
    </xdr:from>
    <xdr:to>
      <xdr:col>24</xdr:col>
      <xdr:colOff>63500</xdr:colOff>
      <xdr:row>37</xdr:row>
      <xdr:rowOff>62484</xdr:rowOff>
    </xdr:to>
    <xdr:cxnSp macro="">
      <xdr:nvCxnSpPr>
        <xdr:cNvPr id="74" name="直線コネクタ 73">
          <a:extLst>
            <a:ext uri="{FF2B5EF4-FFF2-40B4-BE49-F238E27FC236}">
              <a16:creationId xmlns:a16="http://schemas.microsoft.com/office/drawing/2014/main" id="{A9A6DDF9-73DE-4A6F-8735-0AF8CCF259A5}"/>
            </a:ext>
          </a:extLst>
        </xdr:cNvPr>
        <xdr:cNvCxnSpPr/>
      </xdr:nvCxnSpPr>
      <xdr:spPr>
        <a:xfrm>
          <a:off x="3797300" y="63672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103124</xdr:rowOff>
    </xdr:from>
    <xdr:to>
      <xdr:col>15</xdr:col>
      <xdr:colOff>101600</xdr:colOff>
      <xdr:row>37</xdr:row>
      <xdr:rowOff>33274</xdr:rowOff>
    </xdr:to>
    <xdr:sp macro="" textlink="">
      <xdr:nvSpPr>
        <xdr:cNvPr id="75" name="楕円 74">
          <a:extLst>
            <a:ext uri="{FF2B5EF4-FFF2-40B4-BE49-F238E27FC236}">
              <a16:creationId xmlns:a16="http://schemas.microsoft.com/office/drawing/2014/main" id="{B31C0C8B-5156-4CA5-A976-2439D17E1148}"/>
            </a:ext>
          </a:extLst>
        </xdr:cNvPr>
        <xdr:cNvSpPr/>
      </xdr:nvSpPr>
      <xdr:spPr>
        <a:xfrm>
          <a:off x="2857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153924</xdr:rowOff>
    </xdr:from>
    <xdr:to>
      <xdr:col>19</xdr:col>
      <xdr:colOff>177800</xdr:colOff>
      <xdr:row>37</xdr:row>
      <xdr:rowOff>23622</xdr:rowOff>
    </xdr:to>
    <xdr:cxnSp macro="">
      <xdr:nvCxnSpPr>
        <xdr:cNvPr id="76" name="直線コネクタ 75">
          <a:extLst>
            <a:ext uri="{FF2B5EF4-FFF2-40B4-BE49-F238E27FC236}">
              <a16:creationId xmlns:a16="http://schemas.microsoft.com/office/drawing/2014/main" id="{D57B6052-B061-4E21-B8BC-1E48A86D90D9}"/>
            </a:ext>
          </a:extLst>
        </xdr:cNvPr>
        <xdr:cNvCxnSpPr/>
      </xdr:nvCxnSpPr>
      <xdr:spPr>
        <a:xfrm>
          <a:off x="2908300" y="6326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7" name="楕円 76">
          <a:extLst>
            <a:ext uri="{FF2B5EF4-FFF2-40B4-BE49-F238E27FC236}">
              <a16:creationId xmlns:a16="http://schemas.microsoft.com/office/drawing/2014/main" id="{8DC0654B-FA8C-49FD-99B4-9709EEF12B2D}"/>
            </a:ext>
          </a:extLst>
        </xdr:cNvPr>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153924</xdr:rowOff>
    </xdr:to>
    <xdr:cxnSp macro="">
      <xdr:nvCxnSpPr>
        <xdr:cNvPr id="78" name="直線コネクタ 77">
          <a:extLst>
            <a:ext uri="{FF2B5EF4-FFF2-40B4-BE49-F238E27FC236}">
              <a16:creationId xmlns:a16="http://schemas.microsoft.com/office/drawing/2014/main" id="{86892298-CAB2-4E25-A5F8-3390200B077D}"/>
            </a:ext>
          </a:extLst>
        </xdr:cNvPr>
        <xdr:cNvCxnSpPr/>
      </xdr:nvCxnSpPr>
      <xdr:spPr>
        <a:xfrm>
          <a:off x="2019300" y="62826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23114</xdr:rowOff>
    </xdr:from>
    <xdr:to>
      <xdr:col>6</xdr:col>
      <xdr:colOff>38100</xdr:colOff>
      <xdr:row>36</xdr:row>
      <xdr:rowOff>124714</xdr:rowOff>
    </xdr:to>
    <xdr:sp macro="" textlink="">
      <xdr:nvSpPr>
        <xdr:cNvPr id="79" name="楕円 78">
          <a:extLst>
            <a:ext uri="{FF2B5EF4-FFF2-40B4-BE49-F238E27FC236}">
              <a16:creationId xmlns:a16="http://schemas.microsoft.com/office/drawing/2014/main" id="{DFD26135-2720-4C39-9BAF-33CE052906B4}"/>
            </a:ext>
          </a:extLst>
        </xdr:cNvPr>
        <xdr:cNvSpPr/>
      </xdr:nvSpPr>
      <xdr:spPr>
        <a:xfrm>
          <a:off x="1079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73914</xdr:rowOff>
    </xdr:from>
    <xdr:to>
      <xdr:col>10</xdr:col>
      <xdr:colOff>114300</xdr:colOff>
      <xdr:row>36</xdr:row>
      <xdr:rowOff>110490</xdr:rowOff>
    </xdr:to>
    <xdr:cxnSp macro="">
      <xdr:nvCxnSpPr>
        <xdr:cNvPr id="80" name="直線コネクタ 79">
          <a:extLst>
            <a:ext uri="{FF2B5EF4-FFF2-40B4-BE49-F238E27FC236}">
              <a16:creationId xmlns:a16="http://schemas.microsoft.com/office/drawing/2014/main" id="{A9DCE162-A929-4649-BD69-C18556C793E0}"/>
            </a:ext>
          </a:extLst>
        </xdr:cNvPr>
        <xdr:cNvCxnSpPr/>
      </xdr:nvCxnSpPr>
      <xdr:spPr>
        <a:xfrm>
          <a:off x="1130300" y="62461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a:extLst>
            <a:ext uri="{FF2B5EF4-FFF2-40B4-BE49-F238E27FC236}">
              <a16:creationId xmlns:a16="http://schemas.microsoft.com/office/drawing/2014/main" id="{A8AED283-48E1-461A-A78B-3E0DCC3F155B}"/>
            </a:ext>
          </a:extLst>
        </xdr:cNvPr>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a:extLst>
            <a:ext uri="{FF2B5EF4-FFF2-40B4-BE49-F238E27FC236}">
              <a16:creationId xmlns:a16="http://schemas.microsoft.com/office/drawing/2014/main" id="{B0980F24-6959-4338-81DB-290997D525E9}"/>
            </a:ext>
          </a:extLst>
        </xdr:cNvPr>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68089</xdr:rowOff>
    </xdr:from>
    <xdr:ext cx="405111" cy="259045"/>
    <xdr:sp macro="" textlink="">
      <xdr:nvSpPr>
        <xdr:cNvPr id="83" name="n_3aveValue【道路】&#10;有形固定資産減価償却率">
          <a:extLst>
            <a:ext uri="{FF2B5EF4-FFF2-40B4-BE49-F238E27FC236}">
              <a16:creationId xmlns:a16="http://schemas.microsoft.com/office/drawing/2014/main" id="{F2D0B105-A1F6-434D-9D22-4F530BE65E1B}"/>
            </a:ext>
          </a:extLst>
        </xdr:cNvPr>
        <xdr:cNvSpPr txBox="1"/>
      </xdr:nvSpPr>
      <xdr:spPr>
        <a:xfrm>
          <a:off x="181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a:extLst>
            <a:ext uri="{FF2B5EF4-FFF2-40B4-BE49-F238E27FC236}">
              <a16:creationId xmlns:a16="http://schemas.microsoft.com/office/drawing/2014/main" id="{C33022F0-8956-4F6E-865D-A3D460683068}"/>
            </a:ext>
          </a:extLst>
        </xdr:cNvPr>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65549</xdr:rowOff>
    </xdr:from>
    <xdr:ext cx="405111" cy="259045"/>
    <xdr:sp macro="" textlink="">
      <xdr:nvSpPr>
        <xdr:cNvPr id="85" name="n_1mainValue【道路】&#10;有形固定資産減価償却率">
          <a:extLst>
            <a:ext uri="{FF2B5EF4-FFF2-40B4-BE49-F238E27FC236}">
              <a16:creationId xmlns:a16="http://schemas.microsoft.com/office/drawing/2014/main" id="{1A0B1507-174A-4E58-BA95-6C63D46BA0D5}"/>
            </a:ext>
          </a:extLst>
        </xdr:cNvPr>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6" name="n_2mainValue【道路】&#10;有形固定資産減価償却率">
          <a:extLst>
            <a:ext uri="{FF2B5EF4-FFF2-40B4-BE49-F238E27FC236}">
              <a16:creationId xmlns:a16="http://schemas.microsoft.com/office/drawing/2014/main" id="{C3494159-DFB3-48AF-98CB-191590A7F8A2}"/>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7" name="n_3mainValue【道路】&#10;有形固定資産減価償却率">
          <a:extLst>
            <a:ext uri="{FF2B5EF4-FFF2-40B4-BE49-F238E27FC236}">
              <a16:creationId xmlns:a16="http://schemas.microsoft.com/office/drawing/2014/main" id="{03DABEA1-8D70-4DD4-8BF9-9A206C302521}"/>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8" name="n_4mainValue【道路】&#10;有形固定資産減価償却率">
          <a:extLst>
            <a:ext uri="{FF2B5EF4-FFF2-40B4-BE49-F238E27FC236}">
              <a16:creationId xmlns:a16="http://schemas.microsoft.com/office/drawing/2014/main" id="{FBA18734-A99E-498F-9870-F711AD201468}"/>
            </a:ext>
          </a:extLst>
        </xdr:cNvPr>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6CED1DA-2855-4138-BAD0-A904D8F3AB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3DE0B74-75B1-4345-A436-773963D404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8E54531-1772-4AB2-9E46-BCA3B50700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DC22495-A61D-454D-AD51-3B2815A1C4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D5DAC7D-64DF-402E-8608-A3DBC98EE0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7236D67-1682-4E2A-A8FD-87CB1B2E35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A0B980B-C823-4D01-AC81-5A71BC4B84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7647B40-BC00-4B98-8465-3C044568AA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5AAD110-67D6-4DE8-A4B1-877EF90D953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E09F6D7-30F0-4072-9DF3-76A0E2413B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a:extLst>
            <a:ext uri="{FF2B5EF4-FFF2-40B4-BE49-F238E27FC236}">
              <a16:creationId xmlns:a16="http://schemas.microsoft.com/office/drawing/2014/main" id="{6D3D1EDC-E880-493C-A853-9B140C750E1D}"/>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33844B02-0738-4B06-B318-C41B8C2C62D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id="{EDEDBF41-CF8C-4285-ABAB-9047CF117C29}"/>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DFA76CED-6C53-4CA0-B66F-1323F9DB756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456F7B05-D58A-471B-80B4-941DC88FFB4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D858196E-E365-413A-96BD-16F61D696CD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6BC9268D-67F0-4D2B-9737-A21EB99D345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5043100C-8078-4CCD-B900-B40CE028321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5DB5BB60-157E-4297-8E56-7605CC39255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8CEEB203-3889-4AFF-9665-63D1FFEC03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30E27089-9195-420A-B36F-D673E3E8346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5E04357-A427-4CDC-A26E-DC86580773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5167FD22-AB43-40AB-8BC9-4D701173C82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2F03FCB-1401-466B-8AC7-11A04CEAEB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a:extLst>
            <a:ext uri="{FF2B5EF4-FFF2-40B4-BE49-F238E27FC236}">
              <a16:creationId xmlns:a16="http://schemas.microsoft.com/office/drawing/2014/main" id="{26971AE9-2C1F-4806-BCA7-E43F641810CD}"/>
            </a:ext>
          </a:extLst>
        </xdr:cNvPr>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a:extLst>
            <a:ext uri="{FF2B5EF4-FFF2-40B4-BE49-F238E27FC236}">
              <a16:creationId xmlns:a16="http://schemas.microsoft.com/office/drawing/2014/main" id="{5073D38C-3AE9-4414-A92D-295246B1A0CE}"/>
            </a:ext>
          </a:extLst>
        </xdr:cNvPr>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a:extLst>
            <a:ext uri="{FF2B5EF4-FFF2-40B4-BE49-F238E27FC236}">
              <a16:creationId xmlns:a16="http://schemas.microsoft.com/office/drawing/2014/main" id="{3DBAD653-2130-46EE-84F1-8AF1B29BC810}"/>
            </a:ext>
          </a:extLst>
        </xdr:cNvPr>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a:extLst>
            <a:ext uri="{FF2B5EF4-FFF2-40B4-BE49-F238E27FC236}">
              <a16:creationId xmlns:a16="http://schemas.microsoft.com/office/drawing/2014/main" id="{6C1CA91B-5AB2-48A8-A04D-FB094825EB53}"/>
            </a:ext>
          </a:extLst>
        </xdr:cNvPr>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a:extLst>
            <a:ext uri="{FF2B5EF4-FFF2-40B4-BE49-F238E27FC236}">
              <a16:creationId xmlns:a16="http://schemas.microsoft.com/office/drawing/2014/main" id="{CF5C1AE9-7FB7-45A7-A814-3D4BFF721B77}"/>
            </a:ext>
          </a:extLst>
        </xdr:cNvPr>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52214</xdr:rowOff>
    </xdr:from>
    <xdr:ext cx="534377" cy="259045"/>
    <xdr:sp macro="" textlink="">
      <xdr:nvSpPr>
        <xdr:cNvPr id="118" name="【道路】&#10;一人当たり延長平均値テキスト">
          <a:extLst>
            <a:ext uri="{FF2B5EF4-FFF2-40B4-BE49-F238E27FC236}">
              <a16:creationId xmlns:a16="http://schemas.microsoft.com/office/drawing/2014/main" id="{D555F726-BCB2-40AA-9C92-2BE36E3E78E6}"/>
            </a:ext>
          </a:extLst>
        </xdr:cNvPr>
        <xdr:cNvSpPr txBox="1"/>
      </xdr:nvSpPr>
      <xdr:spPr>
        <a:xfrm>
          <a:off x="10515600" y="656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a:extLst>
            <a:ext uri="{FF2B5EF4-FFF2-40B4-BE49-F238E27FC236}">
              <a16:creationId xmlns:a16="http://schemas.microsoft.com/office/drawing/2014/main" id="{CDC01EDB-5F9B-4500-B657-2778783D196C}"/>
            </a:ext>
          </a:extLst>
        </xdr:cNvPr>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a:extLst>
            <a:ext uri="{FF2B5EF4-FFF2-40B4-BE49-F238E27FC236}">
              <a16:creationId xmlns:a16="http://schemas.microsoft.com/office/drawing/2014/main" id="{2E3FD75A-0E9E-428A-938C-44049AC06902}"/>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a:extLst>
            <a:ext uri="{FF2B5EF4-FFF2-40B4-BE49-F238E27FC236}">
              <a16:creationId xmlns:a16="http://schemas.microsoft.com/office/drawing/2014/main" id="{CB101168-33CD-4749-946E-567750710723}"/>
            </a:ext>
          </a:extLst>
        </xdr:cNvPr>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a:extLst>
            <a:ext uri="{FF2B5EF4-FFF2-40B4-BE49-F238E27FC236}">
              <a16:creationId xmlns:a16="http://schemas.microsoft.com/office/drawing/2014/main" id="{FF1492A8-AA87-40C1-9553-3839EA19D1F6}"/>
            </a:ext>
          </a:extLst>
        </xdr:cNvPr>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a:extLst>
            <a:ext uri="{FF2B5EF4-FFF2-40B4-BE49-F238E27FC236}">
              <a16:creationId xmlns:a16="http://schemas.microsoft.com/office/drawing/2014/main" id="{13D98C4D-A046-463B-BCE6-F87B56352960}"/>
            </a:ext>
          </a:extLst>
        </xdr:cNvPr>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63CDA71-0F73-4360-BB4D-CB81D91524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2B11E91-B386-4894-BD7A-87FBD4D05F8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16E156A-AA85-445C-ACC6-50C1CF59E2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2DAC56A-5301-4A8F-9E97-6DB3BAE27F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57EAED0-7E1E-4C81-8680-DCDBA6DD18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81102</xdr:rowOff>
    </xdr:from>
    <xdr:to>
      <xdr:col>55</xdr:col>
      <xdr:colOff>50800</xdr:colOff>
      <xdr:row>35</xdr:row>
      <xdr:rowOff>11252</xdr:rowOff>
    </xdr:to>
    <xdr:sp macro="" textlink="">
      <xdr:nvSpPr>
        <xdr:cNvPr id="129" name="楕円 128">
          <a:extLst>
            <a:ext uri="{FF2B5EF4-FFF2-40B4-BE49-F238E27FC236}">
              <a16:creationId xmlns:a16="http://schemas.microsoft.com/office/drawing/2014/main" id="{8CD6B9FE-A117-49AC-89BE-96261F0C1A3C}"/>
            </a:ext>
          </a:extLst>
        </xdr:cNvPr>
        <xdr:cNvSpPr/>
      </xdr:nvSpPr>
      <xdr:spPr>
        <a:xfrm>
          <a:off x="10426700" y="59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34129</xdr:rowOff>
    </xdr:from>
    <xdr:ext cx="534377" cy="259045"/>
    <xdr:sp macro="" textlink="">
      <xdr:nvSpPr>
        <xdr:cNvPr id="130" name="【道路】&#10;一人当たり延長該当値テキスト">
          <a:extLst>
            <a:ext uri="{FF2B5EF4-FFF2-40B4-BE49-F238E27FC236}">
              <a16:creationId xmlns:a16="http://schemas.microsoft.com/office/drawing/2014/main" id="{4DDB909F-9CC3-4725-B52C-05CA9CCD9844}"/>
            </a:ext>
          </a:extLst>
        </xdr:cNvPr>
        <xdr:cNvSpPr txBox="1"/>
      </xdr:nvSpPr>
      <xdr:spPr>
        <a:xfrm>
          <a:off x="10515600" y="58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116726</xdr:rowOff>
    </xdr:from>
    <xdr:to>
      <xdr:col>50</xdr:col>
      <xdr:colOff>165100</xdr:colOff>
      <xdr:row>35</xdr:row>
      <xdr:rowOff>46876</xdr:rowOff>
    </xdr:to>
    <xdr:sp macro="" textlink="">
      <xdr:nvSpPr>
        <xdr:cNvPr id="131" name="楕円 130">
          <a:extLst>
            <a:ext uri="{FF2B5EF4-FFF2-40B4-BE49-F238E27FC236}">
              <a16:creationId xmlns:a16="http://schemas.microsoft.com/office/drawing/2014/main" id="{FF005368-A0A6-4349-B0DD-FB5A908FD348}"/>
            </a:ext>
          </a:extLst>
        </xdr:cNvPr>
        <xdr:cNvSpPr/>
      </xdr:nvSpPr>
      <xdr:spPr>
        <a:xfrm>
          <a:off x="9588500" y="59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131902</xdr:rowOff>
    </xdr:from>
    <xdr:to>
      <xdr:col>55</xdr:col>
      <xdr:colOff>0</xdr:colOff>
      <xdr:row>34</xdr:row>
      <xdr:rowOff>167526</xdr:rowOff>
    </xdr:to>
    <xdr:cxnSp macro="">
      <xdr:nvCxnSpPr>
        <xdr:cNvPr id="132" name="直線コネクタ 131">
          <a:extLst>
            <a:ext uri="{FF2B5EF4-FFF2-40B4-BE49-F238E27FC236}">
              <a16:creationId xmlns:a16="http://schemas.microsoft.com/office/drawing/2014/main" id="{8F16D7B3-C76B-48DE-B633-5AFF8828DB0B}"/>
            </a:ext>
          </a:extLst>
        </xdr:cNvPr>
        <xdr:cNvCxnSpPr/>
      </xdr:nvCxnSpPr>
      <xdr:spPr>
        <a:xfrm flipV="1">
          <a:off x="9639300" y="5961202"/>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4331</xdr:rowOff>
    </xdr:from>
    <xdr:to>
      <xdr:col>46</xdr:col>
      <xdr:colOff>38100</xdr:colOff>
      <xdr:row>35</xdr:row>
      <xdr:rowOff>105931</xdr:rowOff>
    </xdr:to>
    <xdr:sp macro="" textlink="">
      <xdr:nvSpPr>
        <xdr:cNvPr id="133" name="楕円 132">
          <a:extLst>
            <a:ext uri="{FF2B5EF4-FFF2-40B4-BE49-F238E27FC236}">
              <a16:creationId xmlns:a16="http://schemas.microsoft.com/office/drawing/2014/main" id="{50A96301-6883-40CB-AB3A-CC19551E3A62}"/>
            </a:ext>
          </a:extLst>
        </xdr:cNvPr>
        <xdr:cNvSpPr/>
      </xdr:nvSpPr>
      <xdr:spPr>
        <a:xfrm>
          <a:off x="8699500" y="60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167526</xdr:rowOff>
    </xdr:from>
    <xdr:to>
      <xdr:col>50</xdr:col>
      <xdr:colOff>114300</xdr:colOff>
      <xdr:row>35</xdr:row>
      <xdr:rowOff>55131</xdr:rowOff>
    </xdr:to>
    <xdr:cxnSp macro="">
      <xdr:nvCxnSpPr>
        <xdr:cNvPr id="134" name="直線コネクタ 133">
          <a:extLst>
            <a:ext uri="{FF2B5EF4-FFF2-40B4-BE49-F238E27FC236}">
              <a16:creationId xmlns:a16="http://schemas.microsoft.com/office/drawing/2014/main" id="{E9717A69-0BDF-4AA0-9EA5-DEA1618A6728}"/>
            </a:ext>
          </a:extLst>
        </xdr:cNvPr>
        <xdr:cNvCxnSpPr/>
      </xdr:nvCxnSpPr>
      <xdr:spPr>
        <a:xfrm flipV="1">
          <a:off x="8750300" y="599682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31686</xdr:rowOff>
    </xdr:from>
    <xdr:to>
      <xdr:col>41</xdr:col>
      <xdr:colOff>101600</xdr:colOff>
      <xdr:row>35</xdr:row>
      <xdr:rowOff>133286</xdr:rowOff>
    </xdr:to>
    <xdr:sp macro="" textlink="">
      <xdr:nvSpPr>
        <xdr:cNvPr id="135" name="楕円 134">
          <a:extLst>
            <a:ext uri="{FF2B5EF4-FFF2-40B4-BE49-F238E27FC236}">
              <a16:creationId xmlns:a16="http://schemas.microsoft.com/office/drawing/2014/main" id="{A76260A5-EF16-431A-8F99-1D2612D5C336}"/>
            </a:ext>
          </a:extLst>
        </xdr:cNvPr>
        <xdr:cNvSpPr/>
      </xdr:nvSpPr>
      <xdr:spPr>
        <a:xfrm>
          <a:off x="7810500" y="60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55131</xdr:rowOff>
    </xdr:from>
    <xdr:to>
      <xdr:col>45</xdr:col>
      <xdr:colOff>177800</xdr:colOff>
      <xdr:row>35</xdr:row>
      <xdr:rowOff>82486</xdr:rowOff>
    </xdr:to>
    <xdr:cxnSp macro="">
      <xdr:nvCxnSpPr>
        <xdr:cNvPr id="136" name="直線コネクタ 135">
          <a:extLst>
            <a:ext uri="{FF2B5EF4-FFF2-40B4-BE49-F238E27FC236}">
              <a16:creationId xmlns:a16="http://schemas.microsoft.com/office/drawing/2014/main" id="{D4A24FB9-CE6D-4A31-9617-D5D1A9AB8DBC}"/>
            </a:ext>
          </a:extLst>
        </xdr:cNvPr>
        <xdr:cNvCxnSpPr/>
      </xdr:nvCxnSpPr>
      <xdr:spPr>
        <a:xfrm flipV="1">
          <a:off x="7861300" y="6055881"/>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64529</xdr:rowOff>
    </xdr:from>
    <xdr:to>
      <xdr:col>36</xdr:col>
      <xdr:colOff>165100</xdr:colOff>
      <xdr:row>35</xdr:row>
      <xdr:rowOff>166129</xdr:rowOff>
    </xdr:to>
    <xdr:sp macro="" textlink="">
      <xdr:nvSpPr>
        <xdr:cNvPr id="137" name="楕円 136">
          <a:extLst>
            <a:ext uri="{FF2B5EF4-FFF2-40B4-BE49-F238E27FC236}">
              <a16:creationId xmlns:a16="http://schemas.microsoft.com/office/drawing/2014/main" id="{EF11D58D-4AE8-4A6B-B04E-234734D617FC}"/>
            </a:ext>
          </a:extLst>
        </xdr:cNvPr>
        <xdr:cNvSpPr/>
      </xdr:nvSpPr>
      <xdr:spPr>
        <a:xfrm>
          <a:off x="6921500" y="60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82486</xdr:rowOff>
    </xdr:from>
    <xdr:to>
      <xdr:col>41</xdr:col>
      <xdr:colOff>50800</xdr:colOff>
      <xdr:row>35</xdr:row>
      <xdr:rowOff>115329</xdr:rowOff>
    </xdr:to>
    <xdr:cxnSp macro="">
      <xdr:nvCxnSpPr>
        <xdr:cNvPr id="138" name="直線コネクタ 137">
          <a:extLst>
            <a:ext uri="{FF2B5EF4-FFF2-40B4-BE49-F238E27FC236}">
              <a16:creationId xmlns:a16="http://schemas.microsoft.com/office/drawing/2014/main" id="{774CDFD3-C8A6-4DA2-B1F1-5B09A664D9BC}"/>
            </a:ext>
          </a:extLst>
        </xdr:cNvPr>
        <xdr:cNvCxnSpPr/>
      </xdr:nvCxnSpPr>
      <xdr:spPr>
        <a:xfrm flipV="1">
          <a:off x="6972300" y="6083236"/>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66006</xdr:rowOff>
    </xdr:from>
    <xdr:ext cx="534377" cy="259045"/>
    <xdr:sp macro="" textlink="">
      <xdr:nvSpPr>
        <xdr:cNvPr id="139" name="n_1aveValue【道路】&#10;一人当たり延長">
          <a:extLst>
            <a:ext uri="{FF2B5EF4-FFF2-40B4-BE49-F238E27FC236}">
              <a16:creationId xmlns:a16="http://schemas.microsoft.com/office/drawing/2014/main" id="{3A3477FB-EAEA-4091-9DE0-B09C6760907C}"/>
            </a:ext>
          </a:extLst>
        </xdr:cNvPr>
        <xdr:cNvSpPr txBox="1"/>
      </xdr:nvSpPr>
      <xdr:spPr>
        <a:xfrm>
          <a:off x="9359411" y="64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116070</xdr:rowOff>
    </xdr:from>
    <xdr:ext cx="534377" cy="259045"/>
    <xdr:sp macro="" textlink="">
      <xdr:nvSpPr>
        <xdr:cNvPr id="140" name="n_2aveValue【道路】&#10;一人当たり延長">
          <a:extLst>
            <a:ext uri="{FF2B5EF4-FFF2-40B4-BE49-F238E27FC236}">
              <a16:creationId xmlns:a16="http://schemas.microsoft.com/office/drawing/2014/main" id="{A2C8CD5C-0B9A-4FDA-8635-CF95FB830C21}"/>
            </a:ext>
          </a:extLst>
        </xdr:cNvPr>
        <xdr:cNvSpPr txBox="1"/>
      </xdr:nvSpPr>
      <xdr:spPr>
        <a:xfrm>
          <a:off x="8483111" y="645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127805</xdr:rowOff>
    </xdr:from>
    <xdr:ext cx="534377" cy="259045"/>
    <xdr:sp macro="" textlink="">
      <xdr:nvSpPr>
        <xdr:cNvPr id="141" name="n_3aveValue【道路】&#10;一人当たり延長">
          <a:extLst>
            <a:ext uri="{FF2B5EF4-FFF2-40B4-BE49-F238E27FC236}">
              <a16:creationId xmlns:a16="http://schemas.microsoft.com/office/drawing/2014/main" id="{58B4CA79-0196-4C7E-B681-8E80C75237BF}"/>
            </a:ext>
          </a:extLst>
        </xdr:cNvPr>
        <xdr:cNvSpPr txBox="1"/>
      </xdr:nvSpPr>
      <xdr:spPr>
        <a:xfrm>
          <a:off x="7594111" y="64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151465</xdr:rowOff>
    </xdr:from>
    <xdr:ext cx="534377" cy="259045"/>
    <xdr:sp macro="" textlink="">
      <xdr:nvSpPr>
        <xdr:cNvPr id="142" name="n_4aveValue【道路】&#10;一人当たり延長">
          <a:extLst>
            <a:ext uri="{FF2B5EF4-FFF2-40B4-BE49-F238E27FC236}">
              <a16:creationId xmlns:a16="http://schemas.microsoft.com/office/drawing/2014/main" id="{02ABAEA1-5BAC-44FD-B109-BF0E4E569CB4}"/>
            </a:ext>
          </a:extLst>
        </xdr:cNvPr>
        <xdr:cNvSpPr txBox="1"/>
      </xdr:nvSpPr>
      <xdr:spPr>
        <a:xfrm>
          <a:off x="6705111" y="64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63403</xdr:rowOff>
    </xdr:from>
    <xdr:ext cx="534377" cy="259045"/>
    <xdr:sp macro="" textlink="">
      <xdr:nvSpPr>
        <xdr:cNvPr id="143" name="n_1mainValue【道路】&#10;一人当たり延長">
          <a:extLst>
            <a:ext uri="{FF2B5EF4-FFF2-40B4-BE49-F238E27FC236}">
              <a16:creationId xmlns:a16="http://schemas.microsoft.com/office/drawing/2014/main" id="{8E211E52-2759-4C2C-B55D-9BB2400F78C9}"/>
            </a:ext>
          </a:extLst>
        </xdr:cNvPr>
        <xdr:cNvSpPr txBox="1"/>
      </xdr:nvSpPr>
      <xdr:spPr>
        <a:xfrm>
          <a:off x="9359411" y="57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122458</xdr:rowOff>
    </xdr:from>
    <xdr:ext cx="534377" cy="259045"/>
    <xdr:sp macro="" textlink="">
      <xdr:nvSpPr>
        <xdr:cNvPr id="144" name="n_2mainValue【道路】&#10;一人当たり延長">
          <a:extLst>
            <a:ext uri="{FF2B5EF4-FFF2-40B4-BE49-F238E27FC236}">
              <a16:creationId xmlns:a16="http://schemas.microsoft.com/office/drawing/2014/main" id="{D1460A3C-30E0-4D69-A4D2-A73EDF69962E}"/>
            </a:ext>
          </a:extLst>
        </xdr:cNvPr>
        <xdr:cNvSpPr txBox="1"/>
      </xdr:nvSpPr>
      <xdr:spPr>
        <a:xfrm>
          <a:off x="8483111" y="57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149813</xdr:rowOff>
    </xdr:from>
    <xdr:ext cx="534377" cy="259045"/>
    <xdr:sp macro="" textlink="">
      <xdr:nvSpPr>
        <xdr:cNvPr id="145" name="n_3mainValue【道路】&#10;一人当たり延長">
          <a:extLst>
            <a:ext uri="{FF2B5EF4-FFF2-40B4-BE49-F238E27FC236}">
              <a16:creationId xmlns:a16="http://schemas.microsoft.com/office/drawing/2014/main" id="{22F0B892-EDD7-40D5-80C9-A4A414D35385}"/>
            </a:ext>
          </a:extLst>
        </xdr:cNvPr>
        <xdr:cNvSpPr txBox="1"/>
      </xdr:nvSpPr>
      <xdr:spPr>
        <a:xfrm>
          <a:off x="7594111" y="58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11206</xdr:rowOff>
    </xdr:from>
    <xdr:ext cx="534377" cy="259045"/>
    <xdr:sp macro="" textlink="">
      <xdr:nvSpPr>
        <xdr:cNvPr id="146" name="n_4mainValue【道路】&#10;一人当たり延長">
          <a:extLst>
            <a:ext uri="{FF2B5EF4-FFF2-40B4-BE49-F238E27FC236}">
              <a16:creationId xmlns:a16="http://schemas.microsoft.com/office/drawing/2014/main" id="{5F8064C8-96A6-423A-B2BC-73C05D3421C1}"/>
            </a:ext>
          </a:extLst>
        </xdr:cNvPr>
        <xdr:cNvSpPr txBox="1"/>
      </xdr:nvSpPr>
      <xdr:spPr>
        <a:xfrm>
          <a:off x="6705111" y="58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7A361E6-A49B-447B-B694-87C9D75165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0E42513-2A92-4EFE-9FCB-0C840584E5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CD9C328-7B14-4063-82DC-CCE239E3AD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2BABDEE-9793-4769-90C4-96516916E9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D47C568-4DE6-4393-B2F2-A53F0D3481A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66AF1D4-FDE3-45AD-8BCB-3A797765B5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06B226D-25E9-443E-B729-145CB54B80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6C5AC2D-3548-42B5-9C39-5E09E064BE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88780E1-FF62-4726-B392-4ED4AE0323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9CB010B-F6EC-4B0C-BCAC-DDB9FD98D6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CACDE02F-F5B8-4BD8-B422-CB82EE42EEA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a:extLst>
            <a:ext uri="{FF2B5EF4-FFF2-40B4-BE49-F238E27FC236}">
              <a16:creationId xmlns:a16="http://schemas.microsoft.com/office/drawing/2014/main" id="{33830E49-EE65-4695-A556-695FE922B702}"/>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9" name="テキスト ボックス 158">
          <a:extLst>
            <a:ext uri="{FF2B5EF4-FFF2-40B4-BE49-F238E27FC236}">
              <a16:creationId xmlns:a16="http://schemas.microsoft.com/office/drawing/2014/main" id="{C438DB90-65E1-4F46-BFA9-6BAAD254E36E}"/>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C8B714B3-B220-4142-8DCC-27B26CF829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5A029B46-C24C-4027-8BB6-0E853A5DCAE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a:extLst>
            <a:ext uri="{FF2B5EF4-FFF2-40B4-BE49-F238E27FC236}">
              <a16:creationId xmlns:a16="http://schemas.microsoft.com/office/drawing/2014/main" id="{D351299F-204A-4400-9F87-5D4A8CECFAA9}"/>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3" name="テキスト ボックス 162">
          <a:extLst>
            <a:ext uri="{FF2B5EF4-FFF2-40B4-BE49-F238E27FC236}">
              <a16:creationId xmlns:a16="http://schemas.microsoft.com/office/drawing/2014/main" id="{16A5C5EA-C7B5-4E5E-BBE4-F656DE5D73E3}"/>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6766EE7A-6274-44E2-96C0-EDCE526C3D0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9BA77F4A-94F4-43B5-911D-5558AD75CA0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E240F19C-533A-473D-9196-E5A8B270C9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5715</xdr:rowOff>
    </xdr:to>
    <xdr:cxnSp macro="">
      <xdr:nvCxnSpPr>
        <xdr:cNvPr id="167" name="直線コネクタ 166">
          <a:extLst>
            <a:ext uri="{FF2B5EF4-FFF2-40B4-BE49-F238E27FC236}">
              <a16:creationId xmlns:a16="http://schemas.microsoft.com/office/drawing/2014/main" id="{908441FB-DAC6-4740-8823-EC477F7038A2}"/>
            </a:ext>
          </a:extLst>
        </xdr:cNvPr>
        <xdr:cNvCxnSpPr/>
      </xdr:nvCxnSpPr>
      <xdr:spPr>
        <a:xfrm flipV="1">
          <a:off x="4634865" y="972693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9542</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998DE282-ADE9-4B2A-8543-3588C9617F13}"/>
            </a:ext>
          </a:extLst>
        </xdr:cNvPr>
        <xdr:cNvSpPr txBox="1"/>
      </xdr:nvSpPr>
      <xdr:spPr>
        <a:xfrm>
          <a:off x="4673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xdr:rowOff>
    </xdr:from>
    <xdr:to>
      <xdr:col>24</xdr:col>
      <xdr:colOff>152400</xdr:colOff>
      <xdr:row>64</xdr:row>
      <xdr:rowOff>5715</xdr:rowOff>
    </xdr:to>
    <xdr:cxnSp macro="">
      <xdr:nvCxnSpPr>
        <xdr:cNvPr id="169" name="直線コネクタ 168">
          <a:extLst>
            <a:ext uri="{FF2B5EF4-FFF2-40B4-BE49-F238E27FC236}">
              <a16:creationId xmlns:a16="http://schemas.microsoft.com/office/drawing/2014/main" id="{231415D4-8B33-44FD-BE60-626D29BBBD2E}"/>
            </a:ext>
          </a:extLst>
        </xdr:cNvPr>
        <xdr:cNvCxnSpPr/>
      </xdr:nvCxnSpPr>
      <xdr:spPr>
        <a:xfrm>
          <a:off x="4546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0" name="【橋りょう・トンネル】&#10;有形固定資産減価償却率最大値テキスト">
          <a:extLst>
            <a:ext uri="{FF2B5EF4-FFF2-40B4-BE49-F238E27FC236}">
              <a16:creationId xmlns:a16="http://schemas.microsoft.com/office/drawing/2014/main" id="{BCF83E15-6D1C-42A4-81A6-E53252E26A9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a:extLst>
            <a:ext uri="{FF2B5EF4-FFF2-40B4-BE49-F238E27FC236}">
              <a16:creationId xmlns:a16="http://schemas.microsoft.com/office/drawing/2014/main" id="{E282F727-23C2-4D7D-B2AD-0152A9EE1F01}"/>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4EB0A497-04A2-408E-8D25-9B42A02FDF10}"/>
            </a:ext>
          </a:extLst>
        </xdr:cNvPr>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a:extLst>
            <a:ext uri="{FF2B5EF4-FFF2-40B4-BE49-F238E27FC236}">
              <a16:creationId xmlns:a16="http://schemas.microsoft.com/office/drawing/2014/main" id="{FB701E01-323C-462A-AA82-C8D7CBA6DA23}"/>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a:extLst>
            <a:ext uri="{FF2B5EF4-FFF2-40B4-BE49-F238E27FC236}">
              <a16:creationId xmlns:a16="http://schemas.microsoft.com/office/drawing/2014/main" id="{2380CEF7-6A96-46C0-A0B4-6ED437A799A4}"/>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a:extLst>
            <a:ext uri="{FF2B5EF4-FFF2-40B4-BE49-F238E27FC236}">
              <a16:creationId xmlns:a16="http://schemas.microsoft.com/office/drawing/2014/main" id="{2A4C25D1-DFE3-4C03-B202-938BA43FDB75}"/>
            </a:ext>
          </a:extLst>
        </xdr:cNvPr>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a:extLst>
            <a:ext uri="{FF2B5EF4-FFF2-40B4-BE49-F238E27FC236}">
              <a16:creationId xmlns:a16="http://schemas.microsoft.com/office/drawing/2014/main" id="{619F2D44-843C-4373-860A-AAE28B9E42F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a:extLst>
            <a:ext uri="{FF2B5EF4-FFF2-40B4-BE49-F238E27FC236}">
              <a16:creationId xmlns:a16="http://schemas.microsoft.com/office/drawing/2014/main" id="{FB1E39D4-CD47-4C2A-B2B6-3A6C794688C8}"/>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0858926-8007-4B2D-84F3-C891C6005E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81E46EB-DA23-473A-BFE9-E0B04202F5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F454028-20C9-45CA-8BC6-864AA1B14C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7B86EB6-144E-49A0-9D88-945E2F2405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9D1B9FE-0F9E-45F0-A877-771D51766D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126365</xdr:rowOff>
    </xdr:from>
    <xdr:to>
      <xdr:col>24</xdr:col>
      <xdr:colOff>114300</xdr:colOff>
      <xdr:row>64</xdr:row>
      <xdr:rowOff>56515</xdr:rowOff>
    </xdr:to>
    <xdr:sp macro="" textlink="">
      <xdr:nvSpPr>
        <xdr:cNvPr id="183" name="楕円 182">
          <a:extLst>
            <a:ext uri="{FF2B5EF4-FFF2-40B4-BE49-F238E27FC236}">
              <a16:creationId xmlns:a16="http://schemas.microsoft.com/office/drawing/2014/main" id="{E250A619-4B7C-411A-A82E-1364C4084438}"/>
            </a:ext>
          </a:extLst>
        </xdr:cNvPr>
        <xdr:cNvSpPr/>
      </xdr:nvSpPr>
      <xdr:spPr>
        <a:xfrm>
          <a:off x="45847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41292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1F4AA33C-C43A-4E34-BA32-92E877ED0E60}"/>
            </a:ext>
          </a:extLst>
        </xdr:cNvPr>
        <xdr:cNvSpPr txBox="1"/>
      </xdr:nvSpPr>
      <xdr:spPr>
        <a:xfrm>
          <a:off x="4673600" y="1084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85" name="楕円 184">
          <a:extLst>
            <a:ext uri="{FF2B5EF4-FFF2-40B4-BE49-F238E27FC236}">
              <a16:creationId xmlns:a16="http://schemas.microsoft.com/office/drawing/2014/main" id="{E18F0E55-2A37-4765-9254-143BA396362C}"/>
            </a:ext>
          </a:extLst>
        </xdr:cNvPr>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125730</xdr:rowOff>
    </xdr:from>
    <xdr:to>
      <xdr:col>24</xdr:col>
      <xdr:colOff>63500</xdr:colOff>
      <xdr:row>64</xdr:row>
      <xdr:rowOff>5715</xdr:rowOff>
    </xdr:to>
    <xdr:cxnSp macro="">
      <xdr:nvCxnSpPr>
        <xdr:cNvPr id="186" name="直線コネクタ 185">
          <a:extLst>
            <a:ext uri="{FF2B5EF4-FFF2-40B4-BE49-F238E27FC236}">
              <a16:creationId xmlns:a16="http://schemas.microsoft.com/office/drawing/2014/main" id="{4248F263-90AD-42BC-BCD2-3912022A915E}"/>
            </a:ext>
          </a:extLst>
        </xdr:cNvPr>
        <xdr:cNvCxnSpPr/>
      </xdr:nvCxnSpPr>
      <xdr:spPr>
        <a:xfrm>
          <a:off x="3797300" y="109270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34925</xdr:rowOff>
    </xdr:from>
    <xdr:to>
      <xdr:col>15</xdr:col>
      <xdr:colOff>101600</xdr:colOff>
      <xdr:row>63</xdr:row>
      <xdr:rowOff>136525</xdr:rowOff>
    </xdr:to>
    <xdr:sp macro="" textlink="">
      <xdr:nvSpPr>
        <xdr:cNvPr id="187" name="楕円 186">
          <a:extLst>
            <a:ext uri="{FF2B5EF4-FFF2-40B4-BE49-F238E27FC236}">
              <a16:creationId xmlns:a16="http://schemas.microsoft.com/office/drawing/2014/main" id="{19D880B6-4CF8-4BAC-8A35-DD2138BF320F}"/>
            </a:ext>
          </a:extLst>
        </xdr:cNvPr>
        <xdr:cNvSpPr/>
      </xdr:nvSpPr>
      <xdr:spPr>
        <a:xfrm>
          <a:off x="2857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85725</xdr:rowOff>
    </xdr:from>
    <xdr:to>
      <xdr:col>19</xdr:col>
      <xdr:colOff>177800</xdr:colOff>
      <xdr:row>63</xdr:row>
      <xdr:rowOff>125730</xdr:rowOff>
    </xdr:to>
    <xdr:cxnSp macro="">
      <xdr:nvCxnSpPr>
        <xdr:cNvPr id="188" name="直線コネクタ 187">
          <a:extLst>
            <a:ext uri="{FF2B5EF4-FFF2-40B4-BE49-F238E27FC236}">
              <a16:creationId xmlns:a16="http://schemas.microsoft.com/office/drawing/2014/main" id="{336F36B2-5DE6-4709-A63B-D357708B1B4A}"/>
            </a:ext>
          </a:extLst>
        </xdr:cNvPr>
        <xdr:cNvCxnSpPr/>
      </xdr:nvCxnSpPr>
      <xdr:spPr>
        <a:xfrm>
          <a:off x="2908300" y="10887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29210</xdr:rowOff>
    </xdr:from>
    <xdr:to>
      <xdr:col>10</xdr:col>
      <xdr:colOff>165100</xdr:colOff>
      <xdr:row>63</xdr:row>
      <xdr:rowOff>130810</xdr:rowOff>
    </xdr:to>
    <xdr:sp macro="" textlink="">
      <xdr:nvSpPr>
        <xdr:cNvPr id="189" name="楕円 188">
          <a:extLst>
            <a:ext uri="{FF2B5EF4-FFF2-40B4-BE49-F238E27FC236}">
              <a16:creationId xmlns:a16="http://schemas.microsoft.com/office/drawing/2014/main" id="{24431371-7D6F-4077-8841-BAA6BBAE6A62}"/>
            </a:ext>
          </a:extLst>
        </xdr:cNvPr>
        <xdr:cNvSpPr/>
      </xdr:nvSpPr>
      <xdr:spPr>
        <a:xfrm>
          <a:off x="196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80010</xdr:rowOff>
    </xdr:from>
    <xdr:to>
      <xdr:col>15</xdr:col>
      <xdr:colOff>50800</xdr:colOff>
      <xdr:row>63</xdr:row>
      <xdr:rowOff>85725</xdr:rowOff>
    </xdr:to>
    <xdr:cxnSp macro="">
      <xdr:nvCxnSpPr>
        <xdr:cNvPr id="190" name="直線コネクタ 189">
          <a:extLst>
            <a:ext uri="{FF2B5EF4-FFF2-40B4-BE49-F238E27FC236}">
              <a16:creationId xmlns:a16="http://schemas.microsoft.com/office/drawing/2014/main" id="{C8802F6A-1D8A-4BA0-AC96-1E3264250A44}"/>
            </a:ext>
          </a:extLst>
        </xdr:cNvPr>
        <xdr:cNvCxnSpPr/>
      </xdr:nvCxnSpPr>
      <xdr:spPr>
        <a:xfrm>
          <a:off x="2019300" y="108813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166370</xdr:rowOff>
    </xdr:from>
    <xdr:to>
      <xdr:col>6</xdr:col>
      <xdr:colOff>38100</xdr:colOff>
      <xdr:row>63</xdr:row>
      <xdr:rowOff>96520</xdr:rowOff>
    </xdr:to>
    <xdr:sp macro="" textlink="">
      <xdr:nvSpPr>
        <xdr:cNvPr id="191" name="楕円 190">
          <a:extLst>
            <a:ext uri="{FF2B5EF4-FFF2-40B4-BE49-F238E27FC236}">
              <a16:creationId xmlns:a16="http://schemas.microsoft.com/office/drawing/2014/main" id="{B68E4913-E6AC-432F-B773-19F2DA22A6C1}"/>
            </a:ext>
          </a:extLst>
        </xdr:cNvPr>
        <xdr:cNvSpPr/>
      </xdr:nvSpPr>
      <xdr:spPr>
        <a:xfrm>
          <a:off x="107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45720</xdr:rowOff>
    </xdr:from>
    <xdr:to>
      <xdr:col>10</xdr:col>
      <xdr:colOff>114300</xdr:colOff>
      <xdr:row>63</xdr:row>
      <xdr:rowOff>80010</xdr:rowOff>
    </xdr:to>
    <xdr:cxnSp macro="">
      <xdr:nvCxnSpPr>
        <xdr:cNvPr id="192" name="直線コネクタ 191">
          <a:extLst>
            <a:ext uri="{FF2B5EF4-FFF2-40B4-BE49-F238E27FC236}">
              <a16:creationId xmlns:a16="http://schemas.microsoft.com/office/drawing/2014/main" id="{1B3968D0-E79D-4791-B4B4-0F056C0157E5}"/>
            </a:ext>
          </a:extLst>
        </xdr:cNvPr>
        <xdr:cNvCxnSpPr/>
      </xdr:nvCxnSpPr>
      <xdr:spPr>
        <a:xfrm>
          <a:off x="1130300" y="10847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2434E839-B59D-4458-8433-2551EEAF66FD}"/>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0760FCFB-932D-4D9E-8C28-CBD62D93FEA8}"/>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A5B32DD3-459F-4B0B-8264-892CCB20DD49}"/>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978003E0-DD6D-47F2-B944-EB30C6628D25}"/>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E6E5F885-EB63-480F-8294-915561880B13}"/>
            </a:ext>
          </a:extLst>
        </xdr:cNvPr>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127652</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A027B064-7BE1-4D42-980A-7C984E4E8DAD}"/>
            </a:ext>
          </a:extLst>
        </xdr:cNvPr>
        <xdr:cNvSpPr txBox="1"/>
      </xdr:nvSpPr>
      <xdr:spPr>
        <a:xfrm>
          <a:off x="2705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121937</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C833A2BE-2944-4485-A6C3-5D7F09B35178}"/>
            </a:ext>
          </a:extLst>
        </xdr:cNvPr>
        <xdr:cNvSpPr txBox="1"/>
      </xdr:nvSpPr>
      <xdr:spPr>
        <a:xfrm>
          <a:off x="1816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87647</xdr:rowOff>
    </xdr:from>
    <xdr:ext cx="405111" cy="259045"/>
    <xdr:sp macro="" textlink="">
      <xdr:nvSpPr>
        <xdr:cNvPr id="200" name="n_4mainValue【橋りょう・トンネル】&#10;有形固定資産減価償却率">
          <a:extLst>
            <a:ext uri="{FF2B5EF4-FFF2-40B4-BE49-F238E27FC236}">
              <a16:creationId xmlns:a16="http://schemas.microsoft.com/office/drawing/2014/main" id="{CC7641D7-F3A3-4F9C-B5B7-133B978E428E}"/>
            </a:ext>
          </a:extLst>
        </xdr:cNvPr>
        <xdr:cNvSpPr txBox="1"/>
      </xdr:nvSpPr>
      <xdr:spPr>
        <a:xfrm>
          <a:off x="927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268E48E2-6601-4906-8E7F-A0D0290740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0B799A09-6674-4ECE-AADB-BA7261F3CA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5A907C89-AEA7-476C-9897-B18DABAEE1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43232884-7311-4F7B-AB10-D660E91D1C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BF80D3D0-18F7-4D4F-A28C-2D81820D0A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06E9B12E-32D9-4270-BC74-55378BA568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BCF5295D-5CE4-4B06-9C4A-AEDFD12646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D955367C-7163-4AB2-A9AC-923E60C4A4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0A6F99BC-0DD3-4785-9C06-7C6406FAC8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C6DA53EC-E7B9-495E-B9B5-E998DF456F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a:extLst>
            <a:ext uri="{FF2B5EF4-FFF2-40B4-BE49-F238E27FC236}">
              <a16:creationId xmlns:a16="http://schemas.microsoft.com/office/drawing/2014/main" id="{3159ECF6-E8A4-42B5-AB3B-E14C1FA32BC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a:extLst>
            <a:ext uri="{FF2B5EF4-FFF2-40B4-BE49-F238E27FC236}">
              <a16:creationId xmlns:a16="http://schemas.microsoft.com/office/drawing/2014/main" id="{52D763B4-E73D-45C9-9CF8-52C3BE8F2C3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a:extLst>
            <a:ext uri="{FF2B5EF4-FFF2-40B4-BE49-F238E27FC236}">
              <a16:creationId xmlns:a16="http://schemas.microsoft.com/office/drawing/2014/main" id="{5DFD8B17-ABCF-43D1-9D59-8CC9300D018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a:extLst>
            <a:ext uri="{FF2B5EF4-FFF2-40B4-BE49-F238E27FC236}">
              <a16:creationId xmlns:a16="http://schemas.microsoft.com/office/drawing/2014/main" id="{6D318879-2533-4E64-89BD-B356FF394E66}"/>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a:extLst>
            <a:ext uri="{FF2B5EF4-FFF2-40B4-BE49-F238E27FC236}">
              <a16:creationId xmlns:a16="http://schemas.microsoft.com/office/drawing/2014/main" id="{C7A42B9D-BCA4-44FB-8379-694814CF0FB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a:extLst>
            <a:ext uri="{FF2B5EF4-FFF2-40B4-BE49-F238E27FC236}">
              <a16:creationId xmlns:a16="http://schemas.microsoft.com/office/drawing/2014/main" id="{604BA670-5DE8-4A41-829C-918B2DD4920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a:extLst>
            <a:ext uri="{FF2B5EF4-FFF2-40B4-BE49-F238E27FC236}">
              <a16:creationId xmlns:a16="http://schemas.microsoft.com/office/drawing/2014/main" id="{BAA09527-F18C-4DC0-A39F-FA88A7094DB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a:extLst>
            <a:ext uri="{FF2B5EF4-FFF2-40B4-BE49-F238E27FC236}">
              <a16:creationId xmlns:a16="http://schemas.microsoft.com/office/drawing/2014/main" id="{B08A90A7-8FB0-493E-AD95-34B9110FF26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a:extLst>
            <a:ext uri="{FF2B5EF4-FFF2-40B4-BE49-F238E27FC236}">
              <a16:creationId xmlns:a16="http://schemas.microsoft.com/office/drawing/2014/main" id="{23CD65A5-F6B8-4EDC-89DF-DCC212FFA1E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0" name="テキスト ボックス 219">
          <a:extLst>
            <a:ext uri="{FF2B5EF4-FFF2-40B4-BE49-F238E27FC236}">
              <a16:creationId xmlns:a16="http://schemas.microsoft.com/office/drawing/2014/main" id="{E1B59A19-40E7-4262-8CA2-8B1D8282EE4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a:extLst>
            <a:ext uri="{FF2B5EF4-FFF2-40B4-BE49-F238E27FC236}">
              <a16:creationId xmlns:a16="http://schemas.microsoft.com/office/drawing/2014/main" id="{F35E3C85-A420-48B4-AB2F-E75ACFB2D28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a:extLst>
            <a:ext uri="{FF2B5EF4-FFF2-40B4-BE49-F238E27FC236}">
              <a16:creationId xmlns:a16="http://schemas.microsoft.com/office/drawing/2014/main" id="{276E1EEB-512D-4DA6-A5CC-5F62B805E3C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565A27F-4663-44FF-8C5C-0CC2B2744C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56D91A65-C750-4564-97B9-E5E242AACD2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D1E567B2-6E27-4B73-B49C-5CB19A4765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6" name="直線コネクタ 225">
          <a:extLst>
            <a:ext uri="{FF2B5EF4-FFF2-40B4-BE49-F238E27FC236}">
              <a16:creationId xmlns:a16="http://schemas.microsoft.com/office/drawing/2014/main" id="{3829E309-9A27-4E25-88BB-B6363999F7A1}"/>
            </a:ext>
          </a:extLst>
        </xdr:cNvPr>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68353F22-5119-4942-8D06-65070FA4DBC8}"/>
            </a:ext>
          </a:extLst>
        </xdr:cNvPr>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28" name="直線コネクタ 227">
          <a:extLst>
            <a:ext uri="{FF2B5EF4-FFF2-40B4-BE49-F238E27FC236}">
              <a16:creationId xmlns:a16="http://schemas.microsoft.com/office/drawing/2014/main" id="{35D38345-0B72-4135-B83A-713151F38138}"/>
            </a:ext>
          </a:extLst>
        </xdr:cNvPr>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B46F6BF3-6D93-4968-904E-EFFE7FC31162}"/>
            </a:ext>
          </a:extLst>
        </xdr:cNvPr>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0" name="直線コネクタ 229">
          <a:extLst>
            <a:ext uri="{FF2B5EF4-FFF2-40B4-BE49-F238E27FC236}">
              <a16:creationId xmlns:a16="http://schemas.microsoft.com/office/drawing/2014/main" id="{A0EAADF1-CFDC-4AA3-8A3D-999D62967FD5}"/>
            </a:ext>
          </a:extLst>
        </xdr:cNvPr>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60053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FF45FE2A-4DC3-469A-9EBF-61DEA3E09D97}"/>
            </a:ext>
          </a:extLst>
        </xdr:cNvPr>
        <xdr:cNvSpPr txBox="1"/>
      </xdr:nvSpPr>
      <xdr:spPr>
        <a:xfrm>
          <a:off x="10515600" y="10518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2" name="フローチャート: 判断 231">
          <a:extLst>
            <a:ext uri="{FF2B5EF4-FFF2-40B4-BE49-F238E27FC236}">
              <a16:creationId xmlns:a16="http://schemas.microsoft.com/office/drawing/2014/main" id="{5BA0A9DC-40C4-4130-85B2-C61027ECFCE8}"/>
            </a:ext>
          </a:extLst>
        </xdr:cNvPr>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3" name="フローチャート: 判断 232">
          <a:extLst>
            <a:ext uri="{FF2B5EF4-FFF2-40B4-BE49-F238E27FC236}">
              <a16:creationId xmlns:a16="http://schemas.microsoft.com/office/drawing/2014/main" id="{84D98366-A721-41B7-9BFF-9CBAD28F97E1}"/>
            </a:ext>
          </a:extLst>
        </xdr:cNvPr>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4" name="フローチャート: 判断 233">
          <a:extLst>
            <a:ext uri="{FF2B5EF4-FFF2-40B4-BE49-F238E27FC236}">
              <a16:creationId xmlns:a16="http://schemas.microsoft.com/office/drawing/2014/main" id="{E54CA362-EEB0-4EF9-B3AE-66F47E371854}"/>
            </a:ext>
          </a:extLst>
        </xdr:cNvPr>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5" name="フローチャート: 判断 234">
          <a:extLst>
            <a:ext uri="{FF2B5EF4-FFF2-40B4-BE49-F238E27FC236}">
              <a16:creationId xmlns:a16="http://schemas.microsoft.com/office/drawing/2014/main" id="{A07F31DA-A4D9-4918-9ECD-09FB624C4A69}"/>
            </a:ext>
          </a:extLst>
        </xdr:cNvPr>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6" name="フローチャート: 判断 235">
          <a:extLst>
            <a:ext uri="{FF2B5EF4-FFF2-40B4-BE49-F238E27FC236}">
              <a16:creationId xmlns:a16="http://schemas.microsoft.com/office/drawing/2014/main" id="{6F2A30D3-AEAA-4F88-BA23-8A496B47A345}"/>
            </a:ext>
          </a:extLst>
        </xdr:cNvPr>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25ADE5B-0BAA-4F49-A9D5-0429C3440B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3475900-003D-4563-AEB1-47E7F574E0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9DD0A77-AF1A-402E-A505-78BF917333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32E0ACA-DFEC-4AAC-BEC7-725E15DD97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796A262-471B-434A-B794-78EB9DC898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85560</xdr:rowOff>
    </xdr:from>
    <xdr:to>
      <xdr:col>55</xdr:col>
      <xdr:colOff>50800</xdr:colOff>
      <xdr:row>60</xdr:row>
      <xdr:rowOff>15710</xdr:rowOff>
    </xdr:to>
    <xdr:sp macro="" textlink="">
      <xdr:nvSpPr>
        <xdr:cNvPr id="242" name="楕円 241">
          <a:extLst>
            <a:ext uri="{FF2B5EF4-FFF2-40B4-BE49-F238E27FC236}">
              <a16:creationId xmlns:a16="http://schemas.microsoft.com/office/drawing/2014/main" id="{69AF4B74-BF7A-4F3B-8842-B2B3AAE1A6F5}"/>
            </a:ext>
          </a:extLst>
        </xdr:cNvPr>
        <xdr:cNvSpPr/>
      </xdr:nvSpPr>
      <xdr:spPr>
        <a:xfrm>
          <a:off x="10426700" y="10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108437</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83FA652F-1BC5-4E6F-BC0E-598F11B6FAEB}"/>
            </a:ext>
          </a:extLst>
        </xdr:cNvPr>
        <xdr:cNvSpPr txBox="1"/>
      </xdr:nvSpPr>
      <xdr:spPr>
        <a:xfrm>
          <a:off x="10515600" y="1005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102109</xdr:rowOff>
    </xdr:from>
    <xdr:to>
      <xdr:col>50</xdr:col>
      <xdr:colOff>165100</xdr:colOff>
      <xdr:row>60</xdr:row>
      <xdr:rowOff>32259</xdr:rowOff>
    </xdr:to>
    <xdr:sp macro="" textlink="">
      <xdr:nvSpPr>
        <xdr:cNvPr id="244" name="楕円 243">
          <a:extLst>
            <a:ext uri="{FF2B5EF4-FFF2-40B4-BE49-F238E27FC236}">
              <a16:creationId xmlns:a16="http://schemas.microsoft.com/office/drawing/2014/main" id="{1BB52487-D120-4845-A830-25A305E8D5D4}"/>
            </a:ext>
          </a:extLst>
        </xdr:cNvPr>
        <xdr:cNvSpPr/>
      </xdr:nvSpPr>
      <xdr:spPr>
        <a:xfrm>
          <a:off x="9588500" y="102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136360</xdr:rowOff>
    </xdr:from>
    <xdr:to>
      <xdr:col>55</xdr:col>
      <xdr:colOff>0</xdr:colOff>
      <xdr:row>59</xdr:row>
      <xdr:rowOff>152909</xdr:rowOff>
    </xdr:to>
    <xdr:cxnSp macro="">
      <xdr:nvCxnSpPr>
        <xdr:cNvPr id="245" name="直線コネクタ 244">
          <a:extLst>
            <a:ext uri="{FF2B5EF4-FFF2-40B4-BE49-F238E27FC236}">
              <a16:creationId xmlns:a16="http://schemas.microsoft.com/office/drawing/2014/main" id="{8D648FEB-F2E3-4977-93E7-2909573A7D89}"/>
            </a:ext>
          </a:extLst>
        </xdr:cNvPr>
        <xdr:cNvCxnSpPr/>
      </xdr:nvCxnSpPr>
      <xdr:spPr>
        <a:xfrm flipV="1">
          <a:off x="9639300" y="10251910"/>
          <a:ext cx="8382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124295</xdr:rowOff>
    </xdr:from>
    <xdr:to>
      <xdr:col>46</xdr:col>
      <xdr:colOff>38100</xdr:colOff>
      <xdr:row>60</xdr:row>
      <xdr:rowOff>54445</xdr:rowOff>
    </xdr:to>
    <xdr:sp macro="" textlink="">
      <xdr:nvSpPr>
        <xdr:cNvPr id="246" name="楕円 245">
          <a:extLst>
            <a:ext uri="{FF2B5EF4-FFF2-40B4-BE49-F238E27FC236}">
              <a16:creationId xmlns:a16="http://schemas.microsoft.com/office/drawing/2014/main" id="{83E9497C-2DB2-4CB3-8D5E-343633929363}"/>
            </a:ext>
          </a:extLst>
        </xdr:cNvPr>
        <xdr:cNvSpPr/>
      </xdr:nvSpPr>
      <xdr:spPr>
        <a:xfrm>
          <a:off x="8699500" y="102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152909</xdr:rowOff>
    </xdr:from>
    <xdr:to>
      <xdr:col>50</xdr:col>
      <xdr:colOff>114300</xdr:colOff>
      <xdr:row>60</xdr:row>
      <xdr:rowOff>3645</xdr:rowOff>
    </xdr:to>
    <xdr:cxnSp macro="">
      <xdr:nvCxnSpPr>
        <xdr:cNvPr id="247" name="直線コネクタ 246">
          <a:extLst>
            <a:ext uri="{FF2B5EF4-FFF2-40B4-BE49-F238E27FC236}">
              <a16:creationId xmlns:a16="http://schemas.microsoft.com/office/drawing/2014/main" id="{E1F455BB-8A11-42E7-BEBE-8ED9E6A7D2E9}"/>
            </a:ext>
          </a:extLst>
        </xdr:cNvPr>
        <xdr:cNvCxnSpPr/>
      </xdr:nvCxnSpPr>
      <xdr:spPr>
        <a:xfrm flipV="1">
          <a:off x="8750300" y="10268459"/>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147038</xdr:rowOff>
    </xdr:from>
    <xdr:to>
      <xdr:col>41</xdr:col>
      <xdr:colOff>101600</xdr:colOff>
      <xdr:row>60</xdr:row>
      <xdr:rowOff>77188</xdr:rowOff>
    </xdr:to>
    <xdr:sp macro="" textlink="">
      <xdr:nvSpPr>
        <xdr:cNvPr id="248" name="楕円 247">
          <a:extLst>
            <a:ext uri="{FF2B5EF4-FFF2-40B4-BE49-F238E27FC236}">
              <a16:creationId xmlns:a16="http://schemas.microsoft.com/office/drawing/2014/main" id="{3129B1F2-2EA7-4E2B-80F4-DA80F50FE6CE}"/>
            </a:ext>
          </a:extLst>
        </xdr:cNvPr>
        <xdr:cNvSpPr/>
      </xdr:nvSpPr>
      <xdr:spPr>
        <a:xfrm>
          <a:off x="7810500" y="102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3645</xdr:rowOff>
    </xdr:from>
    <xdr:to>
      <xdr:col>45</xdr:col>
      <xdr:colOff>177800</xdr:colOff>
      <xdr:row>60</xdr:row>
      <xdr:rowOff>26388</xdr:rowOff>
    </xdr:to>
    <xdr:cxnSp macro="">
      <xdr:nvCxnSpPr>
        <xdr:cNvPr id="249" name="直線コネクタ 248">
          <a:extLst>
            <a:ext uri="{FF2B5EF4-FFF2-40B4-BE49-F238E27FC236}">
              <a16:creationId xmlns:a16="http://schemas.microsoft.com/office/drawing/2014/main" id="{AF800B8F-E5EA-4F80-88AE-0C187EC63C15}"/>
            </a:ext>
          </a:extLst>
        </xdr:cNvPr>
        <xdr:cNvCxnSpPr/>
      </xdr:nvCxnSpPr>
      <xdr:spPr>
        <a:xfrm flipV="1">
          <a:off x="7861300" y="10290645"/>
          <a:ext cx="8890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164431</xdr:rowOff>
    </xdr:from>
    <xdr:to>
      <xdr:col>36</xdr:col>
      <xdr:colOff>165100</xdr:colOff>
      <xdr:row>60</xdr:row>
      <xdr:rowOff>94581</xdr:rowOff>
    </xdr:to>
    <xdr:sp macro="" textlink="">
      <xdr:nvSpPr>
        <xdr:cNvPr id="250" name="楕円 249">
          <a:extLst>
            <a:ext uri="{FF2B5EF4-FFF2-40B4-BE49-F238E27FC236}">
              <a16:creationId xmlns:a16="http://schemas.microsoft.com/office/drawing/2014/main" id="{8CCA1FFB-E4A0-4F88-BDD6-CAB582049E70}"/>
            </a:ext>
          </a:extLst>
        </xdr:cNvPr>
        <xdr:cNvSpPr/>
      </xdr:nvSpPr>
      <xdr:spPr>
        <a:xfrm>
          <a:off x="6921500" y="102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26388</xdr:rowOff>
    </xdr:from>
    <xdr:to>
      <xdr:col>41</xdr:col>
      <xdr:colOff>50800</xdr:colOff>
      <xdr:row>60</xdr:row>
      <xdr:rowOff>43781</xdr:rowOff>
    </xdr:to>
    <xdr:cxnSp macro="">
      <xdr:nvCxnSpPr>
        <xdr:cNvPr id="251" name="直線コネクタ 250">
          <a:extLst>
            <a:ext uri="{FF2B5EF4-FFF2-40B4-BE49-F238E27FC236}">
              <a16:creationId xmlns:a16="http://schemas.microsoft.com/office/drawing/2014/main" id="{74C77C45-876E-4960-BF9A-B313BC52AC5A}"/>
            </a:ext>
          </a:extLst>
        </xdr:cNvPr>
        <xdr:cNvCxnSpPr/>
      </xdr:nvCxnSpPr>
      <xdr:spPr>
        <a:xfrm flipV="1">
          <a:off x="6972300" y="10313388"/>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12068</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3DB39CDE-A1ED-4E99-95A7-4C565E9489D5}"/>
            </a:ext>
          </a:extLst>
        </xdr:cNvPr>
        <xdr:cNvSpPr txBox="1"/>
      </xdr:nvSpPr>
      <xdr:spPr>
        <a:xfrm>
          <a:off x="9327095" y="106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62535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B2037873-E302-4D9E-8434-A50308D58320}"/>
            </a:ext>
          </a:extLst>
        </xdr:cNvPr>
        <xdr:cNvSpPr txBox="1"/>
      </xdr:nvSpPr>
      <xdr:spPr>
        <a:xfrm>
          <a:off x="84507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EFEBDA12-DA51-4C97-ACE3-8E35E06CA560}"/>
            </a:ext>
          </a:extLst>
        </xdr:cNvPr>
        <xdr:cNvSpPr txBox="1"/>
      </xdr:nvSpPr>
      <xdr:spPr>
        <a:xfrm>
          <a:off x="7561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25A5B5F4-E1AE-49A6-BE8B-5D2ED6A96360}"/>
            </a:ext>
          </a:extLst>
        </xdr:cNvPr>
        <xdr:cNvSpPr txBox="1"/>
      </xdr:nvSpPr>
      <xdr:spPr>
        <a:xfrm>
          <a:off x="6672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48786</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FC1A1027-FBF8-4406-9AA6-C3D73F54ED3E}"/>
            </a:ext>
          </a:extLst>
        </xdr:cNvPr>
        <xdr:cNvSpPr txBox="1"/>
      </xdr:nvSpPr>
      <xdr:spPr>
        <a:xfrm>
          <a:off x="9327095" y="999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70972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65037160-8455-471B-A1B8-E812C46314A3}"/>
            </a:ext>
          </a:extLst>
        </xdr:cNvPr>
        <xdr:cNvSpPr txBox="1"/>
      </xdr:nvSpPr>
      <xdr:spPr>
        <a:xfrm>
          <a:off x="8450795" y="100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93715</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5B2DB7DC-5AAD-46D5-B5DB-55BE24A46D0F}"/>
            </a:ext>
          </a:extLst>
        </xdr:cNvPr>
        <xdr:cNvSpPr txBox="1"/>
      </xdr:nvSpPr>
      <xdr:spPr>
        <a:xfrm>
          <a:off x="7561795" y="1003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111108</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578E6EAC-A7C3-47BF-A2FE-D7B90A4695C7}"/>
            </a:ext>
          </a:extLst>
        </xdr:cNvPr>
        <xdr:cNvSpPr txBox="1"/>
      </xdr:nvSpPr>
      <xdr:spPr>
        <a:xfrm>
          <a:off x="6672795" y="1005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9453AD4A-181C-4506-835D-8526FC1C4A9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A582A391-56D5-4E5F-8173-DD163FC116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EB35DCB-0459-4C89-B934-2EE155206A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D19F335-B643-40D6-A2BC-E52102BC4B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4D6FA53-A242-4DC1-908A-3993694B24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5B2D3CF7-AC34-4E2D-8EF0-24049CE416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4D5126F0-C8D1-4D7F-A944-F105A61871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D3044F83-7759-40B5-A974-4FBF2B0F0A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D17F117-8FDD-4C52-9085-8D567D54B5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2DED1F52-B34B-4966-970C-624B4B04B6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801464F-1141-4C36-8AB8-04300FDC143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E8AA8DB-96AA-4AC7-AA51-31A56D14FAC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A519657B-90E6-4B91-9290-7FFF89276F85}"/>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158012BD-931D-4530-8CD8-908731F4798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4981E26D-8ECF-4BDD-9941-617506347B4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E427EFA4-8D36-4306-A500-4FC5FB96CF7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85311155-D373-4EB1-8AEE-0B9174F7AF1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17775EBD-952D-4787-A35C-D203BF4E3F7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60F06449-0ABD-4055-9122-5A5F34CEF4A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99E0231-E148-4FCD-AB01-899878F56D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58EF4578-AF04-419E-B6E0-B9E2F4D68C1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B0BDB5D3-C13F-4798-868F-F4199F28E06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2" name="直線コネクタ 281">
          <a:extLst>
            <a:ext uri="{FF2B5EF4-FFF2-40B4-BE49-F238E27FC236}">
              <a16:creationId xmlns:a16="http://schemas.microsoft.com/office/drawing/2014/main" id="{1B02F54B-8719-41E9-A517-2948E5B0E127}"/>
            </a:ext>
          </a:extLst>
        </xdr:cNvPr>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239F2C25-1A12-4B4B-AF04-66513E2E759C}"/>
            </a:ext>
          </a:extLst>
        </xdr:cNvPr>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4" name="直線コネクタ 283">
          <a:extLst>
            <a:ext uri="{FF2B5EF4-FFF2-40B4-BE49-F238E27FC236}">
              <a16:creationId xmlns:a16="http://schemas.microsoft.com/office/drawing/2014/main" id="{69061BC4-88A5-408B-8D9C-9819CE31A8DB}"/>
            </a:ext>
          </a:extLst>
        </xdr:cNvPr>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9E97E9D1-90F8-4C10-B18A-880E9DD7E1A2}"/>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6" name="直線コネクタ 285">
          <a:extLst>
            <a:ext uri="{FF2B5EF4-FFF2-40B4-BE49-F238E27FC236}">
              <a16:creationId xmlns:a16="http://schemas.microsoft.com/office/drawing/2014/main" id="{8A0042A7-0244-49EE-8374-C1AE2742F431}"/>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39895</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5BB20300-2B55-426D-B1C2-87B8E1E10F74}"/>
            </a:ext>
          </a:extLst>
        </xdr:cNvPr>
        <xdr:cNvSpPr txBox="1"/>
      </xdr:nvSpPr>
      <xdr:spPr>
        <a:xfrm>
          <a:off x="4673600" y="1375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88" name="フローチャート: 判断 287">
          <a:extLst>
            <a:ext uri="{FF2B5EF4-FFF2-40B4-BE49-F238E27FC236}">
              <a16:creationId xmlns:a16="http://schemas.microsoft.com/office/drawing/2014/main" id="{90EC4693-1810-4B6B-89BB-30206B6685C3}"/>
            </a:ext>
          </a:extLst>
        </xdr:cNvPr>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89" name="フローチャート: 判断 288">
          <a:extLst>
            <a:ext uri="{FF2B5EF4-FFF2-40B4-BE49-F238E27FC236}">
              <a16:creationId xmlns:a16="http://schemas.microsoft.com/office/drawing/2014/main" id="{74F47EDD-CC6A-4015-BFB6-77A73F745917}"/>
            </a:ext>
          </a:extLst>
        </xdr:cNvPr>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83313</xdr:rowOff>
    </xdr:from>
    <xdr:to>
      <xdr:col>15</xdr:col>
      <xdr:colOff>101600</xdr:colOff>
      <xdr:row>81</xdr:row>
      <xdr:rowOff>13463</xdr:rowOff>
    </xdr:to>
    <xdr:sp macro="" textlink="">
      <xdr:nvSpPr>
        <xdr:cNvPr id="290" name="フローチャート: 判断 289">
          <a:extLst>
            <a:ext uri="{FF2B5EF4-FFF2-40B4-BE49-F238E27FC236}">
              <a16:creationId xmlns:a16="http://schemas.microsoft.com/office/drawing/2014/main" id="{E2B93F70-5A60-4387-87C2-98D03AD66DAE}"/>
            </a:ext>
          </a:extLst>
        </xdr:cNvPr>
        <xdr:cNvSpPr/>
      </xdr:nvSpPr>
      <xdr:spPr>
        <a:xfrm>
          <a:off x="2857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1" name="フローチャート: 判断 290">
          <a:extLst>
            <a:ext uri="{FF2B5EF4-FFF2-40B4-BE49-F238E27FC236}">
              <a16:creationId xmlns:a16="http://schemas.microsoft.com/office/drawing/2014/main" id="{94E4BD79-9C85-4AE3-867E-16638CD61BDE}"/>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2" name="フローチャート: 判断 291">
          <a:extLst>
            <a:ext uri="{FF2B5EF4-FFF2-40B4-BE49-F238E27FC236}">
              <a16:creationId xmlns:a16="http://schemas.microsoft.com/office/drawing/2014/main" id="{A3D302A8-566D-4C5F-AEF7-8107CAB01DA8}"/>
            </a:ext>
          </a:extLst>
        </xdr:cNvPr>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1582C6A-E35F-456B-97A1-AE21288DA5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3F46958-E5D3-4C76-980D-7871332350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B773A01-AC24-4C3E-A2B1-73F9FB8876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2915BDE-73DE-4F3A-A266-1C2EF39B52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6200BBC-2E4A-4277-855B-96DD87432F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140463</xdr:rowOff>
    </xdr:from>
    <xdr:to>
      <xdr:col>24</xdr:col>
      <xdr:colOff>114300</xdr:colOff>
      <xdr:row>86</xdr:row>
      <xdr:rowOff>70613</xdr:rowOff>
    </xdr:to>
    <xdr:sp macro="" textlink="">
      <xdr:nvSpPr>
        <xdr:cNvPr id="298" name="楕円 297">
          <a:extLst>
            <a:ext uri="{FF2B5EF4-FFF2-40B4-BE49-F238E27FC236}">
              <a16:creationId xmlns:a16="http://schemas.microsoft.com/office/drawing/2014/main" id="{15B39181-264B-4701-8400-9F28588C5FC6}"/>
            </a:ext>
          </a:extLst>
        </xdr:cNvPr>
        <xdr:cNvSpPr/>
      </xdr:nvSpPr>
      <xdr:spPr>
        <a:xfrm>
          <a:off x="4584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55390</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626EFA7B-1F97-4174-828A-43EBF6AF1A8C}"/>
            </a:ext>
          </a:extLst>
        </xdr:cNvPr>
        <xdr:cNvSpPr txBox="1"/>
      </xdr:nvSpPr>
      <xdr:spPr>
        <a:xfrm>
          <a:off x="4673600" y="1462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300" name="楕円 299">
          <a:extLst>
            <a:ext uri="{FF2B5EF4-FFF2-40B4-BE49-F238E27FC236}">
              <a16:creationId xmlns:a16="http://schemas.microsoft.com/office/drawing/2014/main" id="{5A338ADC-6104-4853-ABFF-846ADA98505A}"/>
            </a:ext>
          </a:extLst>
        </xdr:cNvPr>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118111</xdr:rowOff>
    </xdr:from>
    <xdr:to>
      <xdr:col>24</xdr:col>
      <xdr:colOff>63500</xdr:colOff>
      <xdr:row>86</xdr:row>
      <xdr:rowOff>19813</xdr:rowOff>
    </xdr:to>
    <xdr:cxnSp macro="">
      <xdr:nvCxnSpPr>
        <xdr:cNvPr id="301" name="直線コネクタ 300">
          <a:extLst>
            <a:ext uri="{FF2B5EF4-FFF2-40B4-BE49-F238E27FC236}">
              <a16:creationId xmlns:a16="http://schemas.microsoft.com/office/drawing/2014/main" id="{177A08CD-8702-4915-85AE-571E04AF0B60}"/>
            </a:ext>
          </a:extLst>
        </xdr:cNvPr>
        <xdr:cNvCxnSpPr/>
      </xdr:nvCxnSpPr>
      <xdr:spPr>
        <a:xfrm>
          <a:off x="3797300" y="146913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35306</xdr:rowOff>
    </xdr:from>
    <xdr:to>
      <xdr:col>15</xdr:col>
      <xdr:colOff>101600</xdr:colOff>
      <xdr:row>85</xdr:row>
      <xdr:rowOff>136906</xdr:rowOff>
    </xdr:to>
    <xdr:sp macro="" textlink="">
      <xdr:nvSpPr>
        <xdr:cNvPr id="302" name="楕円 301">
          <a:extLst>
            <a:ext uri="{FF2B5EF4-FFF2-40B4-BE49-F238E27FC236}">
              <a16:creationId xmlns:a16="http://schemas.microsoft.com/office/drawing/2014/main" id="{3B5BFC65-A253-4A01-A187-7ED818C04C3D}"/>
            </a:ext>
          </a:extLst>
        </xdr:cNvPr>
        <xdr:cNvSpPr/>
      </xdr:nvSpPr>
      <xdr:spPr>
        <a:xfrm>
          <a:off x="2857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86106</xdr:rowOff>
    </xdr:from>
    <xdr:to>
      <xdr:col>19</xdr:col>
      <xdr:colOff>177800</xdr:colOff>
      <xdr:row>85</xdr:row>
      <xdr:rowOff>118111</xdr:rowOff>
    </xdr:to>
    <xdr:cxnSp macro="">
      <xdr:nvCxnSpPr>
        <xdr:cNvPr id="303" name="直線コネクタ 302">
          <a:extLst>
            <a:ext uri="{FF2B5EF4-FFF2-40B4-BE49-F238E27FC236}">
              <a16:creationId xmlns:a16="http://schemas.microsoft.com/office/drawing/2014/main" id="{A23095AC-4B88-4B2D-8280-91C49C842435}"/>
            </a:ext>
          </a:extLst>
        </xdr:cNvPr>
        <xdr:cNvCxnSpPr/>
      </xdr:nvCxnSpPr>
      <xdr:spPr>
        <a:xfrm>
          <a:off x="2908300" y="146593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129032</xdr:rowOff>
    </xdr:from>
    <xdr:to>
      <xdr:col>10</xdr:col>
      <xdr:colOff>165100</xdr:colOff>
      <xdr:row>85</xdr:row>
      <xdr:rowOff>59182</xdr:rowOff>
    </xdr:to>
    <xdr:sp macro="" textlink="">
      <xdr:nvSpPr>
        <xdr:cNvPr id="304" name="楕円 303">
          <a:extLst>
            <a:ext uri="{FF2B5EF4-FFF2-40B4-BE49-F238E27FC236}">
              <a16:creationId xmlns:a16="http://schemas.microsoft.com/office/drawing/2014/main" id="{ED5CA513-D821-4047-BB01-85AEDBF30F2C}"/>
            </a:ext>
          </a:extLst>
        </xdr:cNvPr>
        <xdr:cNvSpPr/>
      </xdr:nvSpPr>
      <xdr:spPr>
        <a:xfrm>
          <a:off x="196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8382</xdr:rowOff>
    </xdr:from>
    <xdr:to>
      <xdr:col>15</xdr:col>
      <xdr:colOff>50800</xdr:colOff>
      <xdr:row>85</xdr:row>
      <xdr:rowOff>86106</xdr:rowOff>
    </xdr:to>
    <xdr:cxnSp macro="">
      <xdr:nvCxnSpPr>
        <xdr:cNvPr id="305" name="直線コネクタ 304">
          <a:extLst>
            <a:ext uri="{FF2B5EF4-FFF2-40B4-BE49-F238E27FC236}">
              <a16:creationId xmlns:a16="http://schemas.microsoft.com/office/drawing/2014/main" id="{FDB35E8F-684D-4758-990C-308B40139100}"/>
            </a:ext>
          </a:extLst>
        </xdr:cNvPr>
        <xdr:cNvCxnSpPr/>
      </xdr:nvCxnSpPr>
      <xdr:spPr>
        <a:xfrm>
          <a:off x="2019300" y="14581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46737</xdr:rowOff>
    </xdr:from>
    <xdr:to>
      <xdr:col>6</xdr:col>
      <xdr:colOff>38100</xdr:colOff>
      <xdr:row>84</xdr:row>
      <xdr:rowOff>148337</xdr:rowOff>
    </xdr:to>
    <xdr:sp macro="" textlink="">
      <xdr:nvSpPr>
        <xdr:cNvPr id="306" name="楕円 305">
          <a:extLst>
            <a:ext uri="{FF2B5EF4-FFF2-40B4-BE49-F238E27FC236}">
              <a16:creationId xmlns:a16="http://schemas.microsoft.com/office/drawing/2014/main" id="{AB31AC3B-8DE2-4F46-9289-1D5B965E4ADB}"/>
            </a:ext>
          </a:extLst>
        </xdr:cNvPr>
        <xdr:cNvSpPr/>
      </xdr:nvSpPr>
      <xdr:spPr>
        <a:xfrm>
          <a:off x="1079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97537</xdr:rowOff>
    </xdr:from>
    <xdr:to>
      <xdr:col>10</xdr:col>
      <xdr:colOff>114300</xdr:colOff>
      <xdr:row>85</xdr:row>
      <xdr:rowOff>8382</xdr:rowOff>
    </xdr:to>
    <xdr:cxnSp macro="">
      <xdr:nvCxnSpPr>
        <xdr:cNvPr id="307" name="直線コネクタ 306">
          <a:extLst>
            <a:ext uri="{FF2B5EF4-FFF2-40B4-BE49-F238E27FC236}">
              <a16:creationId xmlns:a16="http://schemas.microsoft.com/office/drawing/2014/main" id="{AB25F296-ABA5-4DBB-8A18-87C8B1F3EAB5}"/>
            </a:ext>
          </a:extLst>
        </xdr:cNvPr>
        <xdr:cNvCxnSpPr/>
      </xdr:nvCxnSpPr>
      <xdr:spPr>
        <a:xfrm>
          <a:off x="1130300" y="144993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9414</xdr:rowOff>
    </xdr:from>
    <xdr:ext cx="405111" cy="259045"/>
    <xdr:sp macro="" textlink="">
      <xdr:nvSpPr>
        <xdr:cNvPr id="308" name="n_1aveValue【公営住宅】&#10;有形固定資産減価償却率">
          <a:extLst>
            <a:ext uri="{FF2B5EF4-FFF2-40B4-BE49-F238E27FC236}">
              <a16:creationId xmlns:a16="http://schemas.microsoft.com/office/drawing/2014/main" id="{28D56FCD-1E6C-40D2-992E-6931922BD9D3}"/>
            </a:ext>
          </a:extLst>
        </xdr:cNvPr>
        <xdr:cNvSpPr txBox="1"/>
      </xdr:nvSpPr>
      <xdr:spPr>
        <a:xfrm>
          <a:off x="3582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29990</xdr:rowOff>
    </xdr:from>
    <xdr:ext cx="405111" cy="259045"/>
    <xdr:sp macro="" textlink="">
      <xdr:nvSpPr>
        <xdr:cNvPr id="309" name="n_2aveValue【公営住宅】&#10;有形固定資産減価償却率">
          <a:extLst>
            <a:ext uri="{FF2B5EF4-FFF2-40B4-BE49-F238E27FC236}">
              <a16:creationId xmlns:a16="http://schemas.microsoft.com/office/drawing/2014/main" id="{632F679E-D2BF-41EA-A8F1-31FF4F83CFB5}"/>
            </a:ext>
          </a:extLst>
        </xdr:cNvPr>
        <xdr:cNvSpPr txBox="1"/>
      </xdr:nvSpPr>
      <xdr:spPr>
        <a:xfrm>
          <a:off x="27057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0" name="n_3aveValue【公営住宅】&#10;有形固定資産減価償却率">
          <a:extLst>
            <a:ext uri="{FF2B5EF4-FFF2-40B4-BE49-F238E27FC236}">
              <a16:creationId xmlns:a16="http://schemas.microsoft.com/office/drawing/2014/main" id="{F813EB03-B0AA-4A2C-AC85-3A294911157F}"/>
            </a:ext>
          </a:extLst>
        </xdr:cNvPr>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11" name="n_4aveValue【公営住宅】&#10;有形固定資産減価償却率">
          <a:extLst>
            <a:ext uri="{FF2B5EF4-FFF2-40B4-BE49-F238E27FC236}">
              <a16:creationId xmlns:a16="http://schemas.microsoft.com/office/drawing/2014/main" id="{481589FB-E6D0-4FA5-B6B5-F2D62A0AF739}"/>
            </a:ext>
          </a:extLst>
        </xdr:cNvPr>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12" name="n_1mainValue【公営住宅】&#10;有形固定資産減価償却率">
          <a:extLst>
            <a:ext uri="{FF2B5EF4-FFF2-40B4-BE49-F238E27FC236}">
              <a16:creationId xmlns:a16="http://schemas.microsoft.com/office/drawing/2014/main" id="{C3AFD404-DF87-4F24-B4A7-EBDCE926F4E8}"/>
            </a:ext>
          </a:extLst>
        </xdr:cNvPr>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128033</xdr:rowOff>
    </xdr:from>
    <xdr:ext cx="405111" cy="259045"/>
    <xdr:sp macro="" textlink="">
      <xdr:nvSpPr>
        <xdr:cNvPr id="313" name="n_2mainValue【公営住宅】&#10;有形固定資産減価償却率">
          <a:extLst>
            <a:ext uri="{FF2B5EF4-FFF2-40B4-BE49-F238E27FC236}">
              <a16:creationId xmlns:a16="http://schemas.microsoft.com/office/drawing/2014/main" id="{CB19E31C-DA01-46D8-AE39-9E06D9C85418}"/>
            </a:ext>
          </a:extLst>
        </xdr:cNvPr>
        <xdr:cNvSpPr txBox="1"/>
      </xdr:nvSpPr>
      <xdr:spPr>
        <a:xfrm>
          <a:off x="27057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50309</xdr:rowOff>
    </xdr:from>
    <xdr:ext cx="405111" cy="259045"/>
    <xdr:sp macro="" textlink="">
      <xdr:nvSpPr>
        <xdr:cNvPr id="314" name="n_3mainValue【公営住宅】&#10;有形固定資産減価償却率">
          <a:extLst>
            <a:ext uri="{FF2B5EF4-FFF2-40B4-BE49-F238E27FC236}">
              <a16:creationId xmlns:a16="http://schemas.microsoft.com/office/drawing/2014/main" id="{FDE53440-5370-44DF-BD09-47D554AFE1AB}"/>
            </a:ext>
          </a:extLst>
        </xdr:cNvPr>
        <xdr:cNvSpPr txBox="1"/>
      </xdr:nvSpPr>
      <xdr:spPr>
        <a:xfrm>
          <a:off x="1816744" y="146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139464</xdr:rowOff>
    </xdr:from>
    <xdr:ext cx="405111" cy="259045"/>
    <xdr:sp macro="" textlink="">
      <xdr:nvSpPr>
        <xdr:cNvPr id="315" name="n_4mainValue【公営住宅】&#10;有形固定資産減価償却率">
          <a:extLst>
            <a:ext uri="{FF2B5EF4-FFF2-40B4-BE49-F238E27FC236}">
              <a16:creationId xmlns:a16="http://schemas.microsoft.com/office/drawing/2014/main" id="{92C02548-521B-4496-B249-FD19356AD5EE}"/>
            </a:ext>
          </a:extLst>
        </xdr:cNvPr>
        <xdr:cNvSpPr txBox="1"/>
      </xdr:nvSpPr>
      <xdr:spPr>
        <a:xfrm>
          <a:off x="927744" y="145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9813D16-8D16-4295-9C99-D946409F63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982690D4-755B-4CF4-9DC6-35D24CCAA8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41532605-6BDB-4CFE-8A9E-4DA496BB4D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1226C8DC-3263-42F0-A4D9-A1E0A3E1DAE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F793DEC7-0714-4ADA-8128-6CE5060CA9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D39C554E-5ACB-44CC-B7BD-9AA61C44D2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CC74E282-8D39-4CF3-85A6-97F9003A96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CABB5D6E-477E-4165-B70B-F018EEABB0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551CC86-A532-4D18-B492-20A7747CA5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911921B5-7292-4211-8939-E7D215CE3B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BCE70E56-ACD3-40DF-B00D-5CA301B16BC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84E64E72-4D8E-410E-95E3-8781D03F6FE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CFEA166E-0231-4A00-AB24-3FC2A6F316E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275C1194-ECB7-45C2-B8C7-88C9940E27E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C0F7EFB9-38B6-4336-9E44-AA47463DDA5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BF2F1F06-828D-46C0-AC6F-61D34FB2E8F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694DD7B3-1B28-440F-B2D2-B25F0AB1E6F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FFE11180-004A-43EA-AC04-88FBF2DC0D6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A387B849-E91C-4DAA-910B-1CA1EED182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551B714A-D8C8-4744-B44C-0326EF47A2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A61B142-BA77-4C7F-95AB-0E11C59FC3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7" name="直線コネクタ 336">
          <a:extLst>
            <a:ext uri="{FF2B5EF4-FFF2-40B4-BE49-F238E27FC236}">
              <a16:creationId xmlns:a16="http://schemas.microsoft.com/office/drawing/2014/main" id="{B28881AD-BF08-456E-9F1A-92C0DC5D908D}"/>
            </a:ext>
          </a:extLst>
        </xdr:cNvPr>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38" name="【公営住宅】&#10;一人当たり面積最小値テキスト">
          <a:extLst>
            <a:ext uri="{FF2B5EF4-FFF2-40B4-BE49-F238E27FC236}">
              <a16:creationId xmlns:a16="http://schemas.microsoft.com/office/drawing/2014/main" id="{061ECEAA-6124-4A9C-9FE9-D6EE741A1167}"/>
            </a:ext>
          </a:extLst>
        </xdr:cNvPr>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39" name="直線コネクタ 338">
          <a:extLst>
            <a:ext uri="{FF2B5EF4-FFF2-40B4-BE49-F238E27FC236}">
              <a16:creationId xmlns:a16="http://schemas.microsoft.com/office/drawing/2014/main" id="{793AF02A-C1A2-496D-BAF0-B9BAA8EB6867}"/>
            </a:ext>
          </a:extLst>
        </xdr:cNvPr>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0" name="【公営住宅】&#10;一人当たり面積最大値テキスト">
          <a:extLst>
            <a:ext uri="{FF2B5EF4-FFF2-40B4-BE49-F238E27FC236}">
              <a16:creationId xmlns:a16="http://schemas.microsoft.com/office/drawing/2014/main" id="{892BF907-D204-4EA1-ACAC-C14F6291D90E}"/>
            </a:ext>
          </a:extLst>
        </xdr:cNvPr>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1" name="直線コネクタ 340">
          <a:extLst>
            <a:ext uri="{FF2B5EF4-FFF2-40B4-BE49-F238E27FC236}">
              <a16:creationId xmlns:a16="http://schemas.microsoft.com/office/drawing/2014/main" id="{8FAB4FEB-61D0-4C09-9327-5020DDA46D08}"/>
            </a:ext>
          </a:extLst>
        </xdr:cNvPr>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7332</xdr:rowOff>
    </xdr:from>
    <xdr:ext cx="469744" cy="259045"/>
    <xdr:sp macro="" textlink="">
      <xdr:nvSpPr>
        <xdr:cNvPr id="342" name="【公営住宅】&#10;一人当たり面積平均値テキスト">
          <a:extLst>
            <a:ext uri="{FF2B5EF4-FFF2-40B4-BE49-F238E27FC236}">
              <a16:creationId xmlns:a16="http://schemas.microsoft.com/office/drawing/2014/main" id="{AF6BBEBB-1085-407B-A7A5-114C5D0EE183}"/>
            </a:ext>
          </a:extLst>
        </xdr:cNvPr>
        <xdr:cNvSpPr txBox="1"/>
      </xdr:nvSpPr>
      <xdr:spPr>
        <a:xfrm>
          <a:off x="10515600" y="14066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3" name="フローチャート: 判断 342">
          <a:extLst>
            <a:ext uri="{FF2B5EF4-FFF2-40B4-BE49-F238E27FC236}">
              <a16:creationId xmlns:a16="http://schemas.microsoft.com/office/drawing/2014/main" id="{1CD9019B-1082-4411-8F87-2F284E7A3163}"/>
            </a:ext>
          </a:extLst>
        </xdr:cNvPr>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4" name="フローチャート: 判断 343">
          <a:extLst>
            <a:ext uri="{FF2B5EF4-FFF2-40B4-BE49-F238E27FC236}">
              <a16:creationId xmlns:a16="http://schemas.microsoft.com/office/drawing/2014/main" id="{EEBC79DE-D929-4569-BDED-2238C8BA5A59}"/>
            </a:ext>
          </a:extLst>
        </xdr:cNvPr>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5" name="フローチャート: 判断 344">
          <a:extLst>
            <a:ext uri="{FF2B5EF4-FFF2-40B4-BE49-F238E27FC236}">
              <a16:creationId xmlns:a16="http://schemas.microsoft.com/office/drawing/2014/main" id="{550771FF-C670-47E7-97DB-E4352EEEE84E}"/>
            </a:ext>
          </a:extLst>
        </xdr:cNvPr>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6" name="フローチャート: 判断 345">
          <a:extLst>
            <a:ext uri="{FF2B5EF4-FFF2-40B4-BE49-F238E27FC236}">
              <a16:creationId xmlns:a16="http://schemas.microsoft.com/office/drawing/2014/main" id="{9519F25B-8070-4243-9D24-91EEC7FB8DD4}"/>
            </a:ext>
          </a:extLst>
        </xdr:cNvPr>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7" name="フローチャート: 判断 346">
          <a:extLst>
            <a:ext uri="{FF2B5EF4-FFF2-40B4-BE49-F238E27FC236}">
              <a16:creationId xmlns:a16="http://schemas.microsoft.com/office/drawing/2014/main" id="{C6FC14C2-2049-45D9-9297-31EDD07C2773}"/>
            </a:ext>
          </a:extLst>
        </xdr:cNvPr>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08B2B2A-2D37-42DA-AACB-6968B2B6AA5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B4A1989-CA3B-4BE3-A1E8-A1FB5449C7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6A684FC-B066-48E9-8B07-A58AB5C789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C65DDB8-7E4D-4586-9493-C9BBC148A1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7F6FC9F-4F15-41AF-B610-25EEF03BBF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143663</xdr:rowOff>
    </xdr:from>
    <xdr:to>
      <xdr:col>55</xdr:col>
      <xdr:colOff>50800</xdr:colOff>
      <xdr:row>82</xdr:row>
      <xdr:rowOff>73813</xdr:rowOff>
    </xdr:to>
    <xdr:sp macro="" textlink="">
      <xdr:nvSpPr>
        <xdr:cNvPr id="353" name="楕円 352">
          <a:extLst>
            <a:ext uri="{FF2B5EF4-FFF2-40B4-BE49-F238E27FC236}">
              <a16:creationId xmlns:a16="http://schemas.microsoft.com/office/drawing/2014/main" id="{E6B04C95-9881-4AC3-B7A0-1A3CCECAE2EB}"/>
            </a:ext>
          </a:extLst>
        </xdr:cNvPr>
        <xdr:cNvSpPr/>
      </xdr:nvSpPr>
      <xdr:spPr>
        <a:xfrm>
          <a:off x="10426700" y="140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166540</xdr:rowOff>
    </xdr:from>
    <xdr:ext cx="469744" cy="259045"/>
    <xdr:sp macro="" textlink="">
      <xdr:nvSpPr>
        <xdr:cNvPr id="354" name="【公営住宅】&#10;一人当たり面積該当値テキスト">
          <a:extLst>
            <a:ext uri="{FF2B5EF4-FFF2-40B4-BE49-F238E27FC236}">
              <a16:creationId xmlns:a16="http://schemas.microsoft.com/office/drawing/2014/main" id="{A0D1B8AC-F1A8-428D-B3C7-FAB91A6211BA}"/>
            </a:ext>
          </a:extLst>
        </xdr:cNvPr>
        <xdr:cNvSpPr txBox="1"/>
      </xdr:nvSpPr>
      <xdr:spPr>
        <a:xfrm>
          <a:off x="10515600" y="1388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156008</xdr:rowOff>
    </xdr:from>
    <xdr:to>
      <xdr:col>50</xdr:col>
      <xdr:colOff>165100</xdr:colOff>
      <xdr:row>82</xdr:row>
      <xdr:rowOff>86158</xdr:rowOff>
    </xdr:to>
    <xdr:sp macro="" textlink="">
      <xdr:nvSpPr>
        <xdr:cNvPr id="355" name="楕円 354">
          <a:extLst>
            <a:ext uri="{FF2B5EF4-FFF2-40B4-BE49-F238E27FC236}">
              <a16:creationId xmlns:a16="http://schemas.microsoft.com/office/drawing/2014/main" id="{90D0239E-4937-49E8-8355-930630BA9392}"/>
            </a:ext>
          </a:extLst>
        </xdr:cNvPr>
        <xdr:cNvSpPr/>
      </xdr:nvSpPr>
      <xdr:spPr>
        <a:xfrm>
          <a:off x="9588500" y="140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23013</xdr:rowOff>
    </xdr:from>
    <xdr:to>
      <xdr:col>55</xdr:col>
      <xdr:colOff>0</xdr:colOff>
      <xdr:row>82</xdr:row>
      <xdr:rowOff>35358</xdr:rowOff>
    </xdr:to>
    <xdr:cxnSp macro="">
      <xdr:nvCxnSpPr>
        <xdr:cNvPr id="356" name="直線コネクタ 355">
          <a:extLst>
            <a:ext uri="{FF2B5EF4-FFF2-40B4-BE49-F238E27FC236}">
              <a16:creationId xmlns:a16="http://schemas.microsoft.com/office/drawing/2014/main" id="{E2F47CE9-C4F8-4BCF-B695-74720E9B0AF2}"/>
            </a:ext>
          </a:extLst>
        </xdr:cNvPr>
        <xdr:cNvCxnSpPr/>
      </xdr:nvCxnSpPr>
      <xdr:spPr>
        <a:xfrm flipV="1">
          <a:off x="9639300" y="14081913"/>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170638</xdr:rowOff>
    </xdr:from>
    <xdr:to>
      <xdr:col>46</xdr:col>
      <xdr:colOff>38100</xdr:colOff>
      <xdr:row>82</xdr:row>
      <xdr:rowOff>100788</xdr:rowOff>
    </xdr:to>
    <xdr:sp macro="" textlink="">
      <xdr:nvSpPr>
        <xdr:cNvPr id="357" name="楕円 356">
          <a:extLst>
            <a:ext uri="{FF2B5EF4-FFF2-40B4-BE49-F238E27FC236}">
              <a16:creationId xmlns:a16="http://schemas.microsoft.com/office/drawing/2014/main" id="{EE265618-A0F2-4D32-8DA2-FB16A7D2B139}"/>
            </a:ext>
          </a:extLst>
        </xdr:cNvPr>
        <xdr:cNvSpPr/>
      </xdr:nvSpPr>
      <xdr:spPr>
        <a:xfrm>
          <a:off x="8699500" y="140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35358</xdr:rowOff>
    </xdr:from>
    <xdr:to>
      <xdr:col>50</xdr:col>
      <xdr:colOff>114300</xdr:colOff>
      <xdr:row>82</xdr:row>
      <xdr:rowOff>49988</xdr:rowOff>
    </xdr:to>
    <xdr:cxnSp macro="">
      <xdr:nvCxnSpPr>
        <xdr:cNvPr id="358" name="直線コネクタ 357">
          <a:extLst>
            <a:ext uri="{FF2B5EF4-FFF2-40B4-BE49-F238E27FC236}">
              <a16:creationId xmlns:a16="http://schemas.microsoft.com/office/drawing/2014/main" id="{5A73A8E5-7C4E-4CC0-9F6E-8120D8B7E1BF}"/>
            </a:ext>
          </a:extLst>
        </xdr:cNvPr>
        <xdr:cNvCxnSpPr/>
      </xdr:nvCxnSpPr>
      <xdr:spPr>
        <a:xfrm flipV="1">
          <a:off x="8750300" y="1409425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9246</xdr:rowOff>
    </xdr:from>
    <xdr:to>
      <xdr:col>41</xdr:col>
      <xdr:colOff>101600</xdr:colOff>
      <xdr:row>82</xdr:row>
      <xdr:rowOff>110846</xdr:rowOff>
    </xdr:to>
    <xdr:sp macro="" textlink="">
      <xdr:nvSpPr>
        <xdr:cNvPr id="359" name="楕円 358">
          <a:extLst>
            <a:ext uri="{FF2B5EF4-FFF2-40B4-BE49-F238E27FC236}">
              <a16:creationId xmlns:a16="http://schemas.microsoft.com/office/drawing/2014/main" id="{74EC8382-6703-49DE-9D90-0AAC02BFA7DA}"/>
            </a:ext>
          </a:extLst>
        </xdr:cNvPr>
        <xdr:cNvSpPr/>
      </xdr:nvSpPr>
      <xdr:spPr>
        <a:xfrm>
          <a:off x="7810500" y="140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49988</xdr:rowOff>
    </xdr:from>
    <xdr:to>
      <xdr:col>45</xdr:col>
      <xdr:colOff>177800</xdr:colOff>
      <xdr:row>82</xdr:row>
      <xdr:rowOff>60046</xdr:rowOff>
    </xdr:to>
    <xdr:cxnSp macro="">
      <xdr:nvCxnSpPr>
        <xdr:cNvPr id="360" name="直線コネクタ 359">
          <a:extLst>
            <a:ext uri="{FF2B5EF4-FFF2-40B4-BE49-F238E27FC236}">
              <a16:creationId xmlns:a16="http://schemas.microsoft.com/office/drawing/2014/main" id="{18B56BEC-3B58-44C7-82B5-A1A33B755BF4}"/>
            </a:ext>
          </a:extLst>
        </xdr:cNvPr>
        <xdr:cNvCxnSpPr/>
      </xdr:nvCxnSpPr>
      <xdr:spPr>
        <a:xfrm flipV="1">
          <a:off x="7861300" y="1410888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16103</xdr:rowOff>
    </xdr:from>
    <xdr:to>
      <xdr:col>36</xdr:col>
      <xdr:colOff>165100</xdr:colOff>
      <xdr:row>82</xdr:row>
      <xdr:rowOff>117703</xdr:rowOff>
    </xdr:to>
    <xdr:sp macro="" textlink="">
      <xdr:nvSpPr>
        <xdr:cNvPr id="361" name="楕円 360">
          <a:extLst>
            <a:ext uri="{FF2B5EF4-FFF2-40B4-BE49-F238E27FC236}">
              <a16:creationId xmlns:a16="http://schemas.microsoft.com/office/drawing/2014/main" id="{A74FDC17-B35D-4C4C-8E88-21F222DAFF6D}"/>
            </a:ext>
          </a:extLst>
        </xdr:cNvPr>
        <xdr:cNvSpPr/>
      </xdr:nvSpPr>
      <xdr:spPr>
        <a:xfrm>
          <a:off x="6921500" y="140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60046</xdr:rowOff>
    </xdr:from>
    <xdr:to>
      <xdr:col>41</xdr:col>
      <xdr:colOff>50800</xdr:colOff>
      <xdr:row>82</xdr:row>
      <xdr:rowOff>66903</xdr:rowOff>
    </xdr:to>
    <xdr:cxnSp macro="">
      <xdr:nvCxnSpPr>
        <xdr:cNvPr id="362" name="直線コネクタ 361">
          <a:extLst>
            <a:ext uri="{FF2B5EF4-FFF2-40B4-BE49-F238E27FC236}">
              <a16:creationId xmlns:a16="http://schemas.microsoft.com/office/drawing/2014/main" id="{703464E1-87DB-4822-BC88-501CFB610572}"/>
            </a:ext>
          </a:extLst>
        </xdr:cNvPr>
        <xdr:cNvCxnSpPr/>
      </xdr:nvCxnSpPr>
      <xdr:spPr>
        <a:xfrm flipV="1">
          <a:off x="6972300" y="1411894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85768</xdr:rowOff>
    </xdr:from>
    <xdr:ext cx="469744" cy="259045"/>
    <xdr:sp macro="" textlink="">
      <xdr:nvSpPr>
        <xdr:cNvPr id="363" name="n_1aveValue【公営住宅】&#10;一人当たり面積">
          <a:extLst>
            <a:ext uri="{FF2B5EF4-FFF2-40B4-BE49-F238E27FC236}">
              <a16:creationId xmlns:a16="http://schemas.microsoft.com/office/drawing/2014/main" id="{407E3C0E-14C7-4685-8B66-B65A832C97F3}"/>
            </a:ext>
          </a:extLst>
        </xdr:cNvPr>
        <xdr:cNvSpPr txBox="1"/>
      </xdr:nvSpPr>
      <xdr:spPr>
        <a:xfrm>
          <a:off x="9391727" y="1380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107002</xdr:rowOff>
    </xdr:from>
    <xdr:ext cx="469744" cy="259045"/>
    <xdr:sp macro="" textlink="">
      <xdr:nvSpPr>
        <xdr:cNvPr id="364" name="n_2aveValue【公営住宅】&#10;一人当たり面積">
          <a:extLst>
            <a:ext uri="{FF2B5EF4-FFF2-40B4-BE49-F238E27FC236}">
              <a16:creationId xmlns:a16="http://schemas.microsoft.com/office/drawing/2014/main" id="{996E678C-2C7C-49AC-80A3-51A658D75E30}"/>
            </a:ext>
          </a:extLst>
        </xdr:cNvPr>
        <xdr:cNvSpPr txBox="1"/>
      </xdr:nvSpPr>
      <xdr:spPr>
        <a:xfrm>
          <a:off x="8515427" y="1416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134435</xdr:rowOff>
    </xdr:from>
    <xdr:ext cx="469744" cy="259045"/>
    <xdr:sp macro="" textlink="">
      <xdr:nvSpPr>
        <xdr:cNvPr id="365" name="n_3aveValue【公営住宅】&#10;一人当たり面積">
          <a:extLst>
            <a:ext uri="{FF2B5EF4-FFF2-40B4-BE49-F238E27FC236}">
              <a16:creationId xmlns:a16="http://schemas.microsoft.com/office/drawing/2014/main" id="{8D8CC453-0C4D-43F0-91C5-1869E886166C}"/>
            </a:ext>
          </a:extLst>
        </xdr:cNvPr>
        <xdr:cNvSpPr txBox="1"/>
      </xdr:nvSpPr>
      <xdr:spPr>
        <a:xfrm>
          <a:off x="7626427" y="141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112946</xdr:rowOff>
    </xdr:from>
    <xdr:ext cx="469744" cy="259045"/>
    <xdr:sp macro="" textlink="">
      <xdr:nvSpPr>
        <xdr:cNvPr id="366" name="n_4aveValue【公営住宅】&#10;一人当たり面積">
          <a:extLst>
            <a:ext uri="{FF2B5EF4-FFF2-40B4-BE49-F238E27FC236}">
              <a16:creationId xmlns:a16="http://schemas.microsoft.com/office/drawing/2014/main" id="{7B5A7989-7516-46FF-8B66-0910D7C2D70A}"/>
            </a:ext>
          </a:extLst>
        </xdr:cNvPr>
        <xdr:cNvSpPr txBox="1"/>
      </xdr:nvSpPr>
      <xdr:spPr>
        <a:xfrm>
          <a:off x="6737427" y="141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77285</xdr:rowOff>
    </xdr:from>
    <xdr:ext cx="469744" cy="259045"/>
    <xdr:sp macro="" textlink="">
      <xdr:nvSpPr>
        <xdr:cNvPr id="367" name="n_1mainValue【公営住宅】&#10;一人当たり面積">
          <a:extLst>
            <a:ext uri="{FF2B5EF4-FFF2-40B4-BE49-F238E27FC236}">
              <a16:creationId xmlns:a16="http://schemas.microsoft.com/office/drawing/2014/main" id="{00629475-4BA1-4E45-8D83-F71FB9124078}"/>
            </a:ext>
          </a:extLst>
        </xdr:cNvPr>
        <xdr:cNvSpPr txBox="1"/>
      </xdr:nvSpPr>
      <xdr:spPr>
        <a:xfrm>
          <a:off x="9391727" y="141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117315</xdr:rowOff>
    </xdr:from>
    <xdr:ext cx="469744" cy="259045"/>
    <xdr:sp macro="" textlink="">
      <xdr:nvSpPr>
        <xdr:cNvPr id="368" name="n_2mainValue【公営住宅】&#10;一人当たり面積">
          <a:extLst>
            <a:ext uri="{FF2B5EF4-FFF2-40B4-BE49-F238E27FC236}">
              <a16:creationId xmlns:a16="http://schemas.microsoft.com/office/drawing/2014/main" id="{4F31552B-5200-4D52-AA20-76EA01FEC5EE}"/>
            </a:ext>
          </a:extLst>
        </xdr:cNvPr>
        <xdr:cNvSpPr txBox="1"/>
      </xdr:nvSpPr>
      <xdr:spPr>
        <a:xfrm>
          <a:off x="8515427" y="1383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127373</xdr:rowOff>
    </xdr:from>
    <xdr:ext cx="469744" cy="259045"/>
    <xdr:sp macro="" textlink="">
      <xdr:nvSpPr>
        <xdr:cNvPr id="369" name="n_3mainValue【公営住宅】&#10;一人当たり面積">
          <a:extLst>
            <a:ext uri="{FF2B5EF4-FFF2-40B4-BE49-F238E27FC236}">
              <a16:creationId xmlns:a16="http://schemas.microsoft.com/office/drawing/2014/main" id="{F7220BF3-8A83-4C65-941F-E9A967BB7794}"/>
            </a:ext>
          </a:extLst>
        </xdr:cNvPr>
        <xdr:cNvSpPr txBox="1"/>
      </xdr:nvSpPr>
      <xdr:spPr>
        <a:xfrm>
          <a:off x="7626427" y="138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134230</xdr:rowOff>
    </xdr:from>
    <xdr:ext cx="469744" cy="259045"/>
    <xdr:sp macro="" textlink="">
      <xdr:nvSpPr>
        <xdr:cNvPr id="370" name="n_4mainValue【公営住宅】&#10;一人当たり面積">
          <a:extLst>
            <a:ext uri="{FF2B5EF4-FFF2-40B4-BE49-F238E27FC236}">
              <a16:creationId xmlns:a16="http://schemas.microsoft.com/office/drawing/2014/main" id="{176C69A2-56FD-4284-8195-46A5E5A6CA09}"/>
            </a:ext>
          </a:extLst>
        </xdr:cNvPr>
        <xdr:cNvSpPr txBox="1"/>
      </xdr:nvSpPr>
      <xdr:spPr>
        <a:xfrm>
          <a:off x="6737427" y="138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726BA89C-036C-4BED-BCC4-16CCF0CF01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B4B34BF5-D9EC-4EBB-B65E-E4C4061C05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E3B1D572-A18A-486A-BFEA-254801337C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24B73137-27AE-44D2-85CE-099B6421BC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33BBFF0F-43BF-4348-AD82-E24EC6ACD5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B8E2B6A7-526F-4904-96D3-D247383287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1AC8DB0E-EFB9-4CD5-B8D6-1A956D9450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BC039291-077F-494A-8264-B033F9BBD3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19E0ACE2-3F9D-45D7-8A22-8571ACD8B4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3A617B89-964E-4E27-BB62-ADF372AD6C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7B6C1F98-EFBB-4027-A9F7-0E7F3725BB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7F962E29-4591-481B-ADCB-D1F91FECFC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F8BDF63A-68B6-4DC4-A1F4-C79C6FABD5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6A2FF9B2-CC5F-4787-990D-B5FD155357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58CE97B3-DE2A-4F35-BCC3-0281DE1FF5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40887945-3418-4445-ADDD-597212BA1C8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F1C1AC6E-1EAC-47BC-9132-B40C011864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6EF6E184-BAFF-4C46-AEA4-3D42E3CD9A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6534285E-AC94-4CD5-B3C4-F005C4F7A0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B39687D7-CBD5-45BA-8777-51F5766929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4AA3979-A3C0-4A86-B5F9-2B11DB0C99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9AD56A01-4377-46BB-8313-2740E4569A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70A98408-5A9E-415C-803C-0C427A6C6A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BB5EE8B0-B554-43BE-B2BF-8A83B13957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8F28F537-5B65-45C8-BC94-3A7E4419D5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A96F68-012C-41BF-B744-C415B9FE3E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030CA84D-70C3-45A9-8FEF-60A3C03B8B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429BEB45-A553-43D9-A010-31465DFC58E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E994BFE3-9DF2-42DC-A410-E2C7B3B0D0B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D7D50B69-AB3F-4D17-B021-7B481C0F7ED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22862232-BD68-4F1E-BEE8-746DF8863C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7A084285-8FB6-48AE-BF3F-8D7CF33AA62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A339F712-6AB7-4FD1-949A-555ED437FAE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5E31344E-77B8-4DF0-91A9-F225DE3FD55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A116911D-FB62-4124-8DDB-4EAA8603AF8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18205DC8-CBE6-430D-AACB-B77DFBBE1F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155856A2-CE24-4029-9248-03C0458F598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2E01F150-1186-41CC-9B93-FFB3ED5DD7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A9F8749E-1DFC-4397-A06A-858F47D3C79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5B7F99D3-8FA3-4683-B11C-16656C580D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411" name="直線コネクタ 410">
          <a:extLst>
            <a:ext uri="{FF2B5EF4-FFF2-40B4-BE49-F238E27FC236}">
              <a16:creationId xmlns:a16="http://schemas.microsoft.com/office/drawing/2014/main" id="{8B73BE69-F6CF-4E71-A9BB-87CDE52804B3}"/>
            </a:ext>
          </a:extLst>
        </xdr:cNvPr>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12" name="【認定こども園・幼稚園・保育所】&#10;有形固定資産減価償却率最小値テキスト">
          <a:extLst>
            <a:ext uri="{FF2B5EF4-FFF2-40B4-BE49-F238E27FC236}">
              <a16:creationId xmlns:a16="http://schemas.microsoft.com/office/drawing/2014/main" id="{6D543F5E-1CE2-41BD-90B5-7E3BC6AEB93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3" name="直線コネクタ 412">
          <a:extLst>
            <a:ext uri="{FF2B5EF4-FFF2-40B4-BE49-F238E27FC236}">
              <a16:creationId xmlns:a16="http://schemas.microsoft.com/office/drawing/2014/main" id="{13755B14-0287-4683-9F75-AA4D6841118E}"/>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164614A7-D713-4732-9545-A01097E88472}"/>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5" name="直線コネクタ 414">
          <a:extLst>
            <a:ext uri="{FF2B5EF4-FFF2-40B4-BE49-F238E27FC236}">
              <a16:creationId xmlns:a16="http://schemas.microsoft.com/office/drawing/2014/main" id="{ABE104B1-2B0B-4EF9-828A-4822D5308625}"/>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F1970AB8-29CC-474B-B91E-D1CF81655DFD}"/>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7" name="フローチャート: 判断 416">
          <a:extLst>
            <a:ext uri="{FF2B5EF4-FFF2-40B4-BE49-F238E27FC236}">
              <a16:creationId xmlns:a16="http://schemas.microsoft.com/office/drawing/2014/main" id="{460CADFC-7C28-4A2A-9B35-E1627C09F301}"/>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18" name="フローチャート: 判断 417">
          <a:extLst>
            <a:ext uri="{FF2B5EF4-FFF2-40B4-BE49-F238E27FC236}">
              <a16:creationId xmlns:a16="http://schemas.microsoft.com/office/drawing/2014/main" id="{3C5D6AF6-6BEF-4C11-A084-0B6754C0C5BF}"/>
            </a:ext>
          </a:extLst>
        </xdr:cNvPr>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a:extLst>
            <a:ext uri="{FF2B5EF4-FFF2-40B4-BE49-F238E27FC236}">
              <a16:creationId xmlns:a16="http://schemas.microsoft.com/office/drawing/2014/main" id="{DAB1AD84-EF5B-429C-BCD1-EAECFB7E4E8A}"/>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0" name="フローチャート: 判断 419">
          <a:extLst>
            <a:ext uri="{FF2B5EF4-FFF2-40B4-BE49-F238E27FC236}">
              <a16:creationId xmlns:a16="http://schemas.microsoft.com/office/drawing/2014/main" id="{01FB4A05-6FBA-443B-ADA5-3825496E900F}"/>
            </a:ext>
          </a:extLst>
        </xdr:cNvPr>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1" name="フローチャート: 判断 420">
          <a:extLst>
            <a:ext uri="{FF2B5EF4-FFF2-40B4-BE49-F238E27FC236}">
              <a16:creationId xmlns:a16="http://schemas.microsoft.com/office/drawing/2014/main" id="{CFD9EA1D-EAD8-4EF6-8E08-8D02D77DC14E}"/>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CF92C779-FFBA-4B99-B804-C0A0356C22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5AB5B23B-AA77-4F81-859E-8DEE642ED9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E082290-5CE8-41D0-A711-8A485E8B52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0EE57F2-8D8D-40C6-A4D7-19AD9DA231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703AF11-81B9-4EE1-9527-3BEC467777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19685</xdr:rowOff>
    </xdr:from>
    <xdr:to>
      <xdr:col>85</xdr:col>
      <xdr:colOff>177800</xdr:colOff>
      <xdr:row>40</xdr:row>
      <xdr:rowOff>121285</xdr:rowOff>
    </xdr:to>
    <xdr:sp macro="" textlink="">
      <xdr:nvSpPr>
        <xdr:cNvPr id="427" name="楕円 426">
          <a:extLst>
            <a:ext uri="{FF2B5EF4-FFF2-40B4-BE49-F238E27FC236}">
              <a16:creationId xmlns:a16="http://schemas.microsoft.com/office/drawing/2014/main" id="{8446D397-6878-4AB0-A704-6F1015DC732D}"/>
            </a:ext>
          </a:extLst>
        </xdr:cNvPr>
        <xdr:cNvSpPr/>
      </xdr:nvSpPr>
      <xdr:spPr>
        <a:xfrm>
          <a:off x="16268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169562</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41E1377E-7EEA-4F24-B602-845A31FCABAE}"/>
            </a:ext>
          </a:extLst>
        </xdr:cNvPr>
        <xdr:cNvSpPr txBox="1"/>
      </xdr:nvSpPr>
      <xdr:spPr>
        <a:xfrm>
          <a:off x="16357600"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429" name="楕円 428">
          <a:extLst>
            <a:ext uri="{FF2B5EF4-FFF2-40B4-BE49-F238E27FC236}">
              <a16:creationId xmlns:a16="http://schemas.microsoft.com/office/drawing/2014/main" id="{5E7B7E57-211C-43DA-A224-F0327D76ADB0}"/>
            </a:ext>
          </a:extLst>
        </xdr:cNvPr>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70485</xdr:rowOff>
    </xdr:to>
    <xdr:cxnSp macro="">
      <xdr:nvCxnSpPr>
        <xdr:cNvPr id="430" name="直線コネクタ 429">
          <a:extLst>
            <a:ext uri="{FF2B5EF4-FFF2-40B4-BE49-F238E27FC236}">
              <a16:creationId xmlns:a16="http://schemas.microsoft.com/office/drawing/2014/main" id="{621E10AB-0404-4976-8BBC-D2520E2DB654}"/>
            </a:ext>
          </a:extLst>
        </xdr:cNvPr>
        <xdr:cNvCxnSpPr/>
      </xdr:nvCxnSpPr>
      <xdr:spPr>
        <a:xfrm>
          <a:off x="15481300" y="69113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111125</xdr:rowOff>
    </xdr:from>
    <xdr:to>
      <xdr:col>76</xdr:col>
      <xdr:colOff>165100</xdr:colOff>
      <xdr:row>40</xdr:row>
      <xdr:rowOff>41275</xdr:rowOff>
    </xdr:to>
    <xdr:sp macro="" textlink="">
      <xdr:nvSpPr>
        <xdr:cNvPr id="431" name="楕円 430">
          <a:extLst>
            <a:ext uri="{FF2B5EF4-FFF2-40B4-BE49-F238E27FC236}">
              <a16:creationId xmlns:a16="http://schemas.microsoft.com/office/drawing/2014/main" id="{7BAEF18E-F335-4BB9-A2B9-A5147C351256}"/>
            </a:ext>
          </a:extLst>
        </xdr:cNvPr>
        <xdr:cNvSpPr/>
      </xdr:nvSpPr>
      <xdr:spPr>
        <a:xfrm>
          <a:off x="1454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161925</xdr:rowOff>
    </xdr:from>
    <xdr:to>
      <xdr:col>81</xdr:col>
      <xdr:colOff>50800</xdr:colOff>
      <xdr:row>40</xdr:row>
      <xdr:rowOff>53340</xdr:rowOff>
    </xdr:to>
    <xdr:cxnSp macro="">
      <xdr:nvCxnSpPr>
        <xdr:cNvPr id="432" name="直線コネクタ 431">
          <a:extLst>
            <a:ext uri="{FF2B5EF4-FFF2-40B4-BE49-F238E27FC236}">
              <a16:creationId xmlns:a16="http://schemas.microsoft.com/office/drawing/2014/main" id="{E42DAE55-9FB1-4927-B1AC-9A7604CEB6CF}"/>
            </a:ext>
          </a:extLst>
        </xdr:cNvPr>
        <xdr:cNvCxnSpPr/>
      </xdr:nvCxnSpPr>
      <xdr:spPr>
        <a:xfrm>
          <a:off x="14592300" y="68484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433" name="楕円 432">
          <a:extLst>
            <a:ext uri="{FF2B5EF4-FFF2-40B4-BE49-F238E27FC236}">
              <a16:creationId xmlns:a16="http://schemas.microsoft.com/office/drawing/2014/main" id="{FB8B1A03-F9EC-41E2-B112-E6BEF5557B27}"/>
            </a:ext>
          </a:extLst>
        </xdr:cNvPr>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39</xdr:row>
      <xdr:rowOff>161925</xdr:rowOff>
    </xdr:to>
    <xdr:cxnSp macro="">
      <xdr:nvCxnSpPr>
        <xdr:cNvPr id="434" name="直線コネクタ 433">
          <a:extLst>
            <a:ext uri="{FF2B5EF4-FFF2-40B4-BE49-F238E27FC236}">
              <a16:creationId xmlns:a16="http://schemas.microsoft.com/office/drawing/2014/main" id="{1A0A2D4B-F975-4CA8-938A-48074D7FB0A0}"/>
            </a:ext>
          </a:extLst>
        </xdr:cNvPr>
        <xdr:cNvCxnSpPr/>
      </xdr:nvCxnSpPr>
      <xdr:spPr>
        <a:xfrm>
          <a:off x="13703300" y="6819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65405</xdr:rowOff>
    </xdr:from>
    <xdr:to>
      <xdr:col>67</xdr:col>
      <xdr:colOff>101600</xdr:colOff>
      <xdr:row>39</xdr:row>
      <xdr:rowOff>167005</xdr:rowOff>
    </xdr:to>
    <xdr:sp macro="" textlink="">
      <xdr:nvSpPr>
        <xdr:cNvPr id="435" name="楕円 434">
          <a:extLst>
            <a:ext uri="{FF2B5EF4-FFF2-40B4-BE49-F238E27FC236}">
              <a16:creationId xmlns:a16="http://schemas.microsoft.com/office/drawing/2014/main" id="{6D24333E-C00B-4CBA-8BD4-C3FC2AE37496}"/>
            </a:ext>
          </a:extLst>
        </xdr:cNvPr>
        <xdr:cNvSpPr/>
      </xdr:nvSpPr>
      <xdr:spPr>
        <a:xfrm>
          <a:off x="12763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116205</xdr:rowOff>
    </xdr:from>
    <xdr:to>
      <xdr:col>71</xdr:col>
      <xdr:colOff>177800</xdr:colOff>
      <xdr:row>39</xdr:row>
      <xdr:rowOff>133350</xdr:rowOff>
    </xdr:to>
    <xdr:cxnSp macro="">
      <xdr:nvCxnSpPr>
        <xdr:cNvPr id="436" name="直線コネクタ 435">
          <a:extLst>
            <a:ext uri="{FF2B5EF4-FFF2-40B4-BE49-F238E27FC236}">
              <a16:creationId xmlns:a16="http://schemas.microsoft.com/office/drawing/2014/main" id="{24CF7A1B-DF07-445C-8B13-4B9635615CC4}"/>
            </a:ext>
          </a:extLst>
        </xdr:cNvPr>
        <xdr:cNvCxnSpPr/>
      </xdr:nvCxnSpPr>
      <xdr:spPr>
        <a:xfrm>
          <a:off x="12814300" y="6802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166387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6B8AF9C0-76E0-43D0-A9E9-5534030C8E04}"/>
            </a:ext>
          </a:extLst>
        </xdr:cNvPr>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B6BEF8FE-3335-4F72-9520-1E37E77AF9F6}"/>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ACC5245F-A32B-48F6-9443-F5A101045E70}"/>
            </a:ext>
          </a:extLst>
        </xdr:cNvPr>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6DB99EB5-1DE3-4825-862B-6E06AF3944D6}"/>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9E083C8D-9836-4311-B383-9E6DE494B4D3}"/>
            </a:ext>
          </a:extLst>
        </xdr:cNvPr>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32402</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E507B10D-7FA0-4CC0-9A39-35F0E98FD93F}"/>
            </a:ext>
          </a:extLst>
        </xdr:cNvPr>
        <xdr:cNvSpPr txBox="1"/>
      </xdr:nvSpPr>
      <xdr:spPr>
        <a:xfrm>
          <a:off x="14389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6E66C42B-45AA-402D-89F2-83281AA70CE0}"/>
            </a:ext>
          </a:extLst>
        </xdr:cNvPr>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158132</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8844C4CD-689F-446A-A52E-8D55E0FF18E0}"/>
            </a:ext>
          </a:extLst>
        </xdr:cNvPr>
        <xdr:cNvSpPr txBox="1"/>
      </xdr:nvSpPr>
      <xdr:spPr>
        <a:xfrm>
          <a:off x="12611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A87B289C-6CE6-474A-96A7-96379C338C1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6449BFC3-303B-48D8-9493-480F9ABD51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28658544-50E1-4FE7-9707-F4E35D15F3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A7ED75FC-3BB1-4883-AFCE-00ECD42B87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BC35F203-CA64-4E2E-A8D7-EE219A4C7B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824ACBE8-85D0-417B-81DE-0E64E5CB25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1DE1DD7B-B79F-4677-95E1-0CC60BDEB8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36B2F7D5-B2F9-44EF-B406-FE8D335A25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FB435C29-25EC-4B41-9CEE-3B1B0610C65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B4FBEA52-C4D8-4C24-AFF2-3844DBA08E1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a:extLst>
            <a:ext uri="{FF2B5EF4-FFF2-40B4-BE49-F238E27FC236}">
              <a16:creationId xmlns:a16="http://schemas.microsoft.com/office/drawing/2014/main" id="{75021D0F-C090-430A-B97E-9063D17FA83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a:extLst>
            <a:ext uri="{FF2B5EF4-FFF2-40B4-BE49-F238E27FC236}">
              <a16:creationId xmlns:a16="http://schemas.microsoft.com/office/drawing/2014/main" id="{EE4C7317-6F59-415F-BBB9-2082A74A6D5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a:extLst>
            <a:ext uri="{FF2B5EF4-FFF2-40B4-BE49-F238E27FC236}">
              <a16:creationId xmlns:a16="http://schemas.microsoft.com/office/drawing/2014/main" id="{8023FE89-79FD-4BD1-B8B2-DD229CC9489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a:extLst>
            <a:ext uri="{FF2B5EF4-FFF2-40B4-BE49-F238E27FC236}">
              <a16:creationId xmlns:a16="http://schemas.microsoft.com/office/drawing/2014/main" id="{5441DF84-DC7A-4290-AA76-1DBBBC0B4D8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a:extLst>
            <a:ext uri="{FF2B5EF4-FFF2-40B4-BE49-F238E27FC236}">
              <a16:creationId xmlns:a16="http://schemas.microsoft.com/office/drawing/2014/main" id="{679CB33D-38A5-40E1-A5CB-36473D136AF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a:extLst>
            <a:ext uri="{FF2B5EF4-FFF2-40B4-BE49-F238E27FC236}">
              <a16:creationId xmlns:a16="http://schemas.microsoft.com/office/drawing/2014/main" id="{F6080AD9-FB1C-4A31-AC48-A378724625C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a:extLst>
            <a:ext uri="{FF2B5EF4-FFF2-40B4-BE49-F238E27FC236}">
              <a16:creationId xmlns:a16="http://schemas.microsoft.com/office/drawing/2014/main" id="{2BDC5F5F-9A6D-49DE-ACF0-1A5EF11D6CE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a:extLst>
            <a:ext uri="{FF2B5EF4-FFF2-40B4-BE49-F238E27FC236}">
              <a16:creationId xmlns:a16="http://schemas.microsoft.com/office/drawing/2014/main" id="{CBE1C1C4-6E77-4D8B-B9CA-E8F0E62931F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a:extLst>
            <a:ext uri="{FF2B5EF4-FFF2-40B4-BE49-F238E27FC236}">
              <a16:creationId xmlns:a16="http://schemas.microsoft.com/office/drawing/2014/main" id="{3423FAF4-5853-411E-9132-6847D459B40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a:extLst>
            <a:ext uri="{FF2B5EF4-FFF2-40B4-BE49-F238E27FC236}">
              <a16:creationId xmlns:a16="http://schemas.microsoft.com/office/drawing/2014/main" id="{5E053F16-E577-44B2-AD00-6B81022E56C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a:extLst>
            <a:ext uri="{FF2B5EF4-FFF2-40B4-BE49-F238E27FC236}">
              <a16:creationId xmlns:a16="http://schemas.microsoft.com/office/drawing/2014/main" id="{613649C6-8EEC-467E-8B24-55884ECF940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a:extLst>
            <a:ext uri="{FF2B5EF4-FFF2-40B4-BE49-F238E27FC236}">
              <a16:creationId xmlns:a16="http://schemas.microsoft.com/office/drawing/2014/main" id="{1F404CD0-11A4-4444-9755-9B721D4C55A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C11F1C81-6C9A-4899-A99F-88082F47B0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594F6FD6-411B-47BF-A6CA-E8FE3403ACF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C2892EFF-2F53-4722-B1B8-97390F81A3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470" name="直線コネクタ 469">
          <a:extLst>
            <a:ext uri="{FF2B5EF4-FFF2-40B4-BE49-F238E27FC236}">
              <a16:creationId xmlns:a16="http://schemas.microsoft.com/office/drawing/2014/main" id="{039ECB4B-4968-4B4F-84AE-A97FA7254E02}"/>
            </a:ext>
          </a:extLst>
        </xdr:cNvPr>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23D4D015-2114-438C-AFEF-20733DB45397}"/>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2" name="直線コネクタ 471">
          <a:extLst>
            <a:ext uri="{FF2B5EF4-FFF2-40B4-BE49-F238E27FC236}">
              <a16:creationId xmlns:a16="http://schemas.microsoft.com/office/drawing/2014/main" id="{704231A8-CCC4-490D-9679-6A969EE293C1}"/>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3DF98A12-874B-40A8-9BFC-47B2197B74BE}"/>
            </a:ext>
          </a:extLst>
        </xdr:cNvPr>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474" name="直線コネクタ 473">
          <a:extLst>
            <a:ext uri="{FF2B5EF4-FFF2-40B4-BE49-F238E27FC236}">
              <a16:creationId xmlns:a16="http://schemas.microsoft.com/office/drawing/2014/main" id="{5711EEC3-EA09-4A3A-8DEA-3B33D0956CA6}"/>
            </a:ext>
          </a:extLst>
        </xdr:cNvPr>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43378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3017D391-259F-4E8B-AA45-D921FF8E3B8A}"/>
            </a:ext>
          </a:extLst>
        </xdr:cNvPr>
        <xdr:cNvSpPr txBox="1"/>
      </xdr:nvSpPr>
      <xdr:spPr>
        <a:xfrm>
          <a:off x="22199600" y="621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476" name="フローチャート: 判断 475">
          <a:extLst>
            <a:ext uri="{FF2B5EF4-FFF2-40B4-BE49-F238E27FC236}">
              <a16:creationId xmlns:a16="http://schemas.microsoft.com/office/drawing/2014/main" id="{FDF40ACD-537A-42F1-A6DC-033B85FFA5EB}"/>
            </a:ext>
          </a:extLst>
        </xdr:cNvPr>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77" name="フローチャート: 判断 476">
          <a:extLst>
            <a:ext uri="{FF2B5EF4-FFF2-40B4-BE49-F238E27FC236}">
              <a16:creationId xmlns:a16="http://schemas.microsoft.com/office/drawing/2014/main" id="{B46AA2A2-C09F-407F-A280-BE59E64CF1B4}"/>
            </a:ext>
          </a:extLst>
        </xdr:cNvPr>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478" name="フローチャート: 判断 477">
          <a:extLst>
            <a:ext uri="{FF2B5EF4-FFF2-40B4-BE49-F238E27FC236}">
              <a16:creationId xmlns:a16="http://schemas.microsoft.com/office/drawing/2014/main" id="{02A569CC-A941-48E6-A868-D519DB458559}"/>
            </a:ext>
          </a:extLst>
        </xdr:cNvPr>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79" name="フローチャート: 判断 478">
          <a:extLst>
            <a:ext uri="{FF2B5EF4-FFF2-40B4-BE49-F238E27FC236}">
              <a16:creationId xmlns:a16="http://schemas.microsoft.com/office/drawing/2014/main" id="{CD256469-9551-42BE-AB2E-4C90EFB3A45E}"/>
            </a:ext>
          </a:extLst>
        </xdr:cNvPr>
        <xdr:cNvSpPr/>
      </xdr:nvSpPr>
      <xdr:spPr>
        <a:xfrm>
          <a:off x="19494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80" name="フローチャート: 判断 479">
          <a:extLst>
            <a:ext uri="{FF2B5EF4-FFF2-40B4-BE49-F238E27FC236}">
              <a16:creationId xmlns:a16="http://schemas.microsoft.com/office/drawing/2014/main" id="{F384D4BC-CA51-4CF9-8411-07D1C0753659}"/>
            </a:ext>
          </a:extLst>
        </xdr:cNvPr>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3AC444F-0884-4F1A-A214-30437F9CEF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C985F77-74D3-4100-BCEB-AE2172C148F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406D20C-5F30-4777-A867-88C846A119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DD61024-0F3A-4EBC-B634-B60613CF9D3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50D92D3-D4A3-4375-A74F-4B9DA82219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115207</xdr:rowOff>
    </xdr:from>
    <xdr:to>
      <xdr:col>116</xdr:col>
      <xdr:colOff>114300</xdr:colOff>
      <xdr:row>40</xdr:row>
      <xdr:rowOff>45357</xdr:rowOff>
    </xdr:to>
    <xdr:sp macro="" textlink="">
      <xdr:nvSpPr>
        <xdr:cNvPr id="486" name="楕円 485">
          <a:extLst>
            <a:ext uri="{FF2B5EF4-FFF2-40B4-BE49-F238E27FC236}">
              <a16:creationId xmlns:a16="http://schemas.microsoft.com/office/drawing/2014/main" id="{C4054DE4-52A4-4C9A-B7BC-4246E546CB2E}"/>
            </a:ext>
          </a:extLst>
        </xdr:cNvPr>
        <xdr:cNvSpPr/>
      </xdr:nvSpPr>
      <xdr:spPr>
        <a:xfrm>
          <a:off x="22110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93634</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79B82300-C6DF-4128-AB95-699EC465EEFF}"/>
            </a:ext>
          </a:extLst>
        </xdr:cNvPr>
        <xdr:cNvSpPr txBox="1"/>
      </xdr:nvSpPr>
      <xdr:spPr>
        <a:xfrm>
          <a:off x="22199600"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125004</xdr:rowOff>
    </xdr:from>
    <xdr:to>
      <xdr:col>112</xdr:col>
      <xdr:colOff>38100</xdr:colOff>
      <xdr:row>40</xdr:row>
      <xdr:rowOff>55154</xdr:rowOff>
    </xdr:to>
    <xdr:sp macro="" textlink="">
      <xdr:nvSpPr>
        <xdr:cNvPr id="488" name="楕円 487">
          <a:extLst>
            <a:ext uri="{FF2B5EF4-FFF2-40B4-BE49-F238E27FC236}">
              <a16:creationId xmlns:a16="http://schemas.microsoft.com/office/drawing/2014/main" id="{845F1768-CC01-4ED8-8087-A840AF476967}"/>
            </a:ext>
          </a:extLst>
        </xdr:cNvPr>
        <xdr:cNvSpPr/>
      </xdr:nvSpPr>
      <xdr:spPr>
        <a:xfrm>
          <a:off x="2127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166007</xdr:rowOff>
    </xdr:from>
    <xdr:to>
      <xdr:col>116</xdr:col>
      <xdr:colOff>63500</xdr:colOff>
      <xdr:row>40</xdr:row>
      <xdr:rowOff>4354</xdr:rowOff>
    </xdr:to>
    <xdr:cxnSp macro="">
      <xdr:nvCxnSpPr>
        <xdr:cNvPr id="489" name="直線コネクタ 488">
          <a:extLst>
            <a:ext uri="{FF2B5EF4-FFF2-40B4-BE49-F238E27FC236}">
              <a16:creationId xmlns:a16="http://schemas.microsoft.com/office/drawing/2014/main" id="{2ACFADD3-D31D-445C-BD8D-17ADD9286D54}"/>
            </a:ext>
          </a:extLst>
        </xdr:cNvPr>
        <xdr:cNvCxnSpPr/>
      </xdr:nvCxnSpPr>
      <xdr:spPr>
        <a:xfrm flipV="1">
          <a:off x="21323300" y="68525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131535</xdr:rowOff>
    </xdr:from>
    <xdr:to>
      <xdr:col>107</xdr:col>
      <xdr:colOff>101600</xdr:colOff>
      <xdr:row>40</xdr:row>
      <xdr:rowOff>61685</xdr:rowOff>
    </xdr:to>
    <xdr:sp macro="" textlink="">
      <xdr:nvSpPr>
        <xdr:cNvPr id="490" name="楕円 489">
          <a:extLst>
            <a:ext uri="{FF2B5EF4-FFF2-40B4-BE49-F238E27FC236}">
              <a16:creationId xmlns:a16="http://schemas.microsoft.com/office/drawing/2014/main" id="{E9082257-F045-4AC3-9C42-CF46189ADA13}"/>
            </a:ext>
          </a:extLst>
        </xdr:cNvPr>
        <xdr:cNvSpPr/>
      </xdr:nvSpPr>
      <xdr:spPr>
        <a:xfrm>
          <a:off x="20383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xdr:rowOff>
    </xdr:from>
    <xdr:to>
      <xdr:col>111</xdr:col>
      <xdr:colOff>177800</xdr:colOff>
      <xdr:row>40</xdr:row>
      <xdr:rowOff>10885</xdr:rowOff>
    </xdr:to>
    <xdr:cxnSp macro="">
      <xdr:nvCxnSpPr>
        <xdr:cNvPr id="491" name="直線コネクタ 490">
          <a:extLst>
            <a:ext uri="{FF2B5EF4-FFF2-40B4-BE49-F238E27FC236}">
              <a16:creationId xmlns:a16="http://schemas.microsoft.com/office/drawing/2014/main" id="{9CDF6DD7-95A7-4530-9398-0DEBDCB03EF8}"/>
            </a:ext>
          </a:extLst>
        </xdr:cNvPr>
        <xdr:cNvCxnSpPr/>
      </xdr:nvCxnSpPr>
      <xdr:spPr>
        <a:xfrm flipV="1">
          <a:off x="20434300" y="68623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138067</xdr:rowOff>
    </xdr:from>
    <xdr:to>
      <xdr:col>102</xdr:col>
      <xdr:colOff>165100</xdr:colOff>
      <xdr:row>40</xdr:row>
      <xdr:rowOff>68217</xdr:rowOff>
    </xdr:to>
    <xdr:sp macro="" textlink="">
      <xdr:nvSpPr>
        <xdr:cNvPr id="492" name="楕円 491">
          <a:extLst>
            <a:ext uri="{FF2B5EF4-FFF2-40B4-BE49-F238E27FC236}">
              <a16:creationId xmlns:a16="http://schemas.microsoft.com/office/drawing/2014/main" id="{CF27EE71-5EE4-4180-861E-A96069681ACD}"/>
            </a:ext>
          </a:extLst>
        </xdr:cNvPr>
        <xdr:cNvSpPr/>
      </xdr:nvSpPr>
      <xdr:spPr>
        <a:xfrm>
          <a:off x="19494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xdr:rowOff>
    </xdr:from>
    <xdr:to>
      <xdr:col>107</xdr:col>
      <xdr:colOff>50800</xdr:colOff>
      <xdr:row>40</xdr:row>
      <xdr:rowOff>17417</xdr:rowOff>
    </xdr:to>
    <xdr:cxnSp macro="">
      <xdr:nvCxnSpPr>
        <xdr:cNvPr id="493" name="直線コネクタ 492">
          <a:extLst>
            <a:ext uri="{FF2B5EF4-FFF2-40B4-BE49-F238E27FC236}">
              <a16:creationId xmlns:a16="http://schemas.microsoft.com/office/drawing/2014/main" id="{C7880A52-E706-49D8-AEA6-FACBC8F5E926}"/>
            </a:ext>
          </a:extLst>
        </xdr:cNvPr>
        <xdr:cNvCxnSpPr/>
      </xdr:nvCxnSpPr>
      <xdr:spPr>
        <a:xfrm flipV="1">
          <a:off x="19545300" y="68688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144599</xdr:rowOff>
    </xdr:from>
    <xdr:to>
      <xdr:col>98</xdr:col>
      <xdr:colOff>38100</xdr:colOff>
      <xdr:row>40</xdr:row>
      <xdr:rowOff>74749</xdr:rowOff>
    </xdr:to>
    <xdr:sp macro="" textlink="">
      <xdr:nvSpPr>
        <xdr:cNvPr id="494" name="楕円 493">
          <a:extLst>
            <a:ext uri="{FF2B5EF4-FFF2-40B4-BE49-F238E27FC236}">
              <a16:creationId xmlns:a16="http://schemas.microsoft.com/office/drawing/2014/main" id="{4F5DB4AD-5418-4F5E-9A0D-D59824CCD1E2}"/>
            </a:ext>
          </a:extLst>
        </xdr:cNvPr>
        <xdr:cNvSpPr/>
      </xdr:nvSpPr>
      <xdr:spPr>
        <a:xfrm>
          <a:off x="18605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17417</xdr:rowOff>
    </xdr:from>
    <xdr:to>
      <xdr:col>102</xdr:col>
      <xdr:colOff>114300</xdr:colOff>
      <xdr:row>40</xdr:row>
      <xdr:rowOff>23949</xdr:rowOff>
    </xdr:to>
    <xdr:cxnSp macro="">
      <xdr:nvCxnSpPr>
        <xdr:cNvPr id="495" name="直線コネクタ 494">
          <a:extLst>
            <a:ext uri="{FF2B5EF4-FFF2-40B4-BE49-F238E27FC236}">
              <a16:creationId xmlns:a16="http://schemas.microsoft.com/office/drawing/2014/main" id="{12AA8A7A-C80F-4487-BED4-5C426653E772}"/>
            </a:ext>
          </a:extLst>
        </xdr:cNvPr>
        <xdr:cNvCxnSpPr/>
      </xdr:nvCxnSpPr>
      <xdr:spPr>
        <a:xfrm flipV="1">
          <a:off x="18656300" y="68754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5085B762-39B8-4F94-9B0F-C565DD96AFF4}"/>
            </a:ext>
          </a:extLst>
        </xdr:cNvPr>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71681</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2E66D90F-3215-491C-B2B9-86415ADFD465}"/>
            </a:ext>
          </a:extLst>
        </xdr:cNvPr>
        <xdr:cNvSpPr txBox="1"/>
      </xdr:nvSpPr>
      <xdr:spPr>
        <a:xfrm>
          <a:off x="20199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C664CB67-90F0-4B9D-9666-96BFB77A7518}"/>
            </a:ext>
          </a:extLst>
        </xdr:cNvPr>
        <xdr:cNvSpPr txBox="1"/>
      </xdr:nvSpPr>
      <xdr:spPr>
        <a:xfrm>
          <a:off x="19310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FBF726FF-FCCA-4C04-8917-FFA369C244CB}"/>
            </a:ext>
          </a:extLst>
        </xdr:cNvPr>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46281</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278C7D29-2A8A-4A62-AC0E-48AEAE180994}"/>
            </a:ext>
          </a:extLst>
        </xdr:cNvPr>
        <xdr:cNvSpPr txBox="1"/>
      </xdr:nvSpPr>
      <xdr:spPr>
        <a:xfrm>
          <a:off x="210757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43B84854-A5F3-4EDF-8A3C-74BDAE591BEE}"/>
            </a:ext>
          </a:extLst>
        </xdr:cNvPr>
        <xdr:cNvSpPr txBox="1"/>
      </xdr:nvSpPr>
      <xdr:spPr>
        <a:xfrm>
          <a:off x="20199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59344</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FF0A6EDF-F848-4452-9A52-CC75CEB2B70C}"/>
            </a:ext>
          </a:extLst>
        </xdr:cNvPr>
        <xdr:cNvSpPr txBox="1"/>
      </xdr:nvSpPr>
      <xdr:spPr>
        <a:xfrm>
          <a:off x="19310427"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65876</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2A6D6449-BFF8-4BFA-9176-BBE72B74B927}"/>
            </a:ext>
          </a:extLst>
        </xdr:cNvPr>
        <xdr:cNvSpPr txBox="1"/>
      </xdr:nvSpPr>
      <xdr:spPr>
        <a:xfrm>
          <a:off x="18421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681A57FB-24D5-4927-AA5B-F6DC269CD3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288E013B-89B0-4D4D-901E-293F7599E4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3B65079D-2193-43CC-AE57-C38364D6EC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A9A8A994-A005-4859-ABDB-9FD64CE47D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2FD46C2F-0ECD-4AB0-86DF-814EA60C12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BD20F6A8-70F3-4F95-AB41-84BDE64D94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825F7228-DAE2-4786-9A21-A98C153011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D940D5C-5771-4EA7-8A8E-B097537C2A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F8C711D8-1C2B-4A15-8857-BB9ECF6823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6FCD1A68-EC55-4382-AD97-942FA80C24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589447D9-3547-4973-9428-1C57D1F8737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a:extLst>
            <a:ext uri="{FF2B5EF4-FFF2-40B4-BE49-F238E27FC236}">
              <a16:creationId xmlns:a16="http://schemas.microsoft.com/office/drawing/2014/main" id="{AD8FCF04-1405-4AB4-A8D3-5E3ACBE2D15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a:extLst>
            <a:ext uri="{FF2B5EF4-FFF2-40B4-BE49-F238E27FC236}">
              <a16:creationId xmlns:a16="http://schemas.microsoft.com/office/drawing/2014/main" id="{D6131C95-051A-4595-9727-7EE108CF57E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a:extLst>
            <a:ext uri="{FF2B5EF4-FFF2-40B4-BE49-F238E27FC236}">
              <a16:creationId xmlns:a16="http://schemas.microsoft.com/office/drawing/2014/main" id="{85D12C01-51FB-43DE-89D4-391B05A1EA9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a:extLst>
            <a:ext uri="{FF2B5EF4-FFF2-40B4-BE49-F238E27FC236}">
              <a16:creationId xmlns:a16="http://schemas.microsoft.com/office/drawing/2014/main" id="{544628E0-AAAE-4841-AB62-12E15DEA494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a:extLst>
            <a:ext uri="{FF2B5EF4-FFF2-40B4-BE49-F238E27FC236}">
              <a16:creationId xmlns:a16="http://schemas.microsoft.com/office/drawing/2014/main" id="{B0106BFB-702E-4C7F-9A94-FE2AFB4DCEB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a:extLst>
            <a:ext uri="{FF2B5EF4-FFF2-40B4-BE49-F238E27FC236}">
              <a16:creationId xmlns:a16="http://schemas.microsoft.com/office/drawing/2014/main" id="{3158063D-F1A0-4332-BC07-61723E45EE7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a:extLst>
            <a:ext uri="{FF2B5EF4-FFF2-40B4-BE49-F238E27FC236}">
              <a16:creationId xmlns:a16="http://schemas.microsoft.com/office/drawing/2014/main" id="{956F9FD9-4D11-486D-904B-C530E7A3DB3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a:extLst>
            <a:ext uri="{FF2B5EF4-FFF2-40B4-BE49-F238E27FC236}">
              <a16:creationId xmlns:a16="http://schemas.microsoft.com/office/drawing/2014/main" id="{FDB247BE-609F-43D8-9882-6A3938FE798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54C75D7D-CCBE-4235-AC98-9156BCDA59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a:extLst>
            <a:ext uri="{FF2B5EF4-FFF2-40B4-BE49-F238E27FC236}">
              <a16:creationId xmlns:a16="http://schemas.microsoft.com/office/drawing/2014/main" id="{36CD5749-07E2-4122-A693-7E8E90C1F21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250C5A99-3626-402F-8279-2187843662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526" name="直線コネクタ 525">
          <a:extLst>
            <a:ext uri="{FF2B5EF4-FFF2-40B4-BE49-F238E27FC236}">
              <a16:creationId xmlns:a16="http://schemas.microsoft.com/office/drawing/2014/main" id="{D898C908-669B-4FE2-96DF-32A3B29ADF26}"/>
            </a:ext>
          </a:extLst>
        </xdr:cNvPr>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FED4763B-5381-4472-946F-EA4941B0486A}"/>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8" name="直線コネクタ 527">
          <a:extLst>
            <a:ext uri="{FF2B5EF4-FFF2-40B4-BE49-F238E27FC236}">
              <a16:creationId xmlns:a16="http://schemas.microsoft.com/office/drawing/2014/main" id="{91204A06-5494-46E7-A91E-6B17DD8231DF}"/>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09D872FC-02D4-409E-9A71-182B40B6C8C2}"/>
            </a:ext>
          </a:extLst>
        </xdr:cNvPr>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530" name="直線コネクタ 529">
          <a:extLst>
            <a:ext uri="{FF2B5EF4-FFF2-40B4-BE49-F238E27FC236}">
              <a16:creationId xmlns:a16="http://schemas.microsoft.com/office/drawing/2014/main" id="{3EF1C845-9F5A-4FFA-AFA3-A0C6FBA883A4}"/>
            </a:ext>
          </a:extLst>
        </xdr:cNvPr>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78503</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57D2D195-906F-495D-A332-F49A53E928FD}"/>
            </a:ext>
          </a:extLst>
        </xdr:cNvPr>
        <xdr:cNvSpPr txBox="1"/>
      </xdr:nvSpPr>
      <xdr:spPr>
        <a:xfrm>
          <a:off x="16357600" y="1036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32" name="フローチャート: 判断 531">
          <a:extLst>
            <a:ext uri="{FF2B5EF4-FFF2-40B4-BE49-F238E27FC236}">
              <a16:creationId xmlns:a16="http://schemas.microsoft.com/office/drawing/2014/main" id="{98087ECB-83B4-427C-B815-310505BBB2E3}"/>
            </a:ext>
          </a:extLst>
        </xdr:cNvPr>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533" name="フローチャート: 判断 532">
          <a:extLst>
            <a:ext uri="{FF2B5EF4-FFF2-40B4-BE49-F238E27FC236}">
              <a16:creationId xmlns:a16="http://schemas.microsoft.com/office/drawing/2014/main" id="{6740C26F-EABA-47DD-85C7-786FD8D1D9B9}"/>
            </a:ext>
          </a:extLst>
        </xdr:cNvPr>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a:extLst>
            <a:ext uri="{FF2B5EF4-FFF2-40B4-BE49-F238E27FC236}">
              <a16:creationId xmlns:a16="http://schemas.microsoft.com/office/drawing/2014/main" id="{65B5041E-9E54-443F-BB4F-64C99F45DBFC}"/>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5" name="フローチャート: 判断 534">
          <a:extLst>
            <a:ext uri="{FF2B5EF4-FFF2-40B4-BE49-F238E27FC236}">
              <a16:creationId xmlns:a16="http://schemas.microsoft.com/office/drawing/2014/main" id="{B6DFAFD2-575C-4052-A03E-36EF1FB43A72}"/>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93218</xdr:rowOff>
    </xdr:from>
    <xdr:to>
      <xdr:col>67</xdr:col>
      <xdr:colOff>101600</xdr:colOff>
      <xdr:row>60</xdr:row>
      <xdr:rowOff>23368</xdr:rowOff>
    </xdr:to>
    <xdr:sp macro="" textlink="">
      <xdr:nvSpPr>
        <xdr:cNvPr id="536" name="フローチャート: 判断 535">
          <a:extLst>
            <a:ext uri="{FF2B5EF4-FFF2-40B4-BE49-F238E27FC236}">
              <a16:creationId xmlns:a16="http://schemas.microsoft.com/office/drawing/2014/main" id="{78FEF4CD-1CE6-44F7-9178-E731C40155BE}"/>
            </a:ext>
          </a:extLst>
        </xdr:cNvPr>
        <xdr:cNvSpPr/>
      </xdr:nvSpPr>
      <xdr:spPr>
        <a:xfrm>
          <a:off x="12763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1CA01EEC-631A-40EE-8482-784BB78A78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94250A90-50D3-44C0-ADB6-3E110FB243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9B3E438E-211B-4991-8292-55AFF2DED0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75B35AB-C80A-4646-A717-AD7C6AB5DF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47A9012-907F-4759-AB38-F0880ECAB4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84074</xdr:rowOff>
    </xdr:from>
    <xdr:to>
      <xdr:col>85</xdr:col>
      <xdr:colOff>177800</xdr:colOff>
      <xdr:row>60</xdr:row>
      <xdr:rowOff>14224</xdr:rowOff>
    </xdr:to>
    <xdr:sp macro="" textlink="">
      <xdr:nvSpPr>
        <xdr:cNvPr id="542" name="楕円 541">
          <a:extLst>
            <a:ext uri="{FF2B5EF4-FFF2-40B4-BE49-F238E27FC236}">
              <a16:creationId xmlns:a16="http://schemas.microsoft.com/office/drawing/2014/main" id="{FD4A65C2-C5EE-478B-95D6-C9C0F103F3BB}"/>
            </a:ext>
          </a:extLst>
        </xdr:cNvPr>
        <xdr:cNvSpPr/>
      </xdr:nvSpPr>
      <xdr:spPr>
        <a:xfrm>
          <a:off x="162687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106951</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94C8B217-5837-400F-B58E-22A425D3E03B}"/>
            </a:ext>
          </a:extLst>
        </xdr:cNvPr>
        <xdr:cNvSpPr txBox="1"/>
      </xdr:nvSpPr>
      <xdr:spPr>
        <a:xfrm>
          <a:off x="16357600" y="1005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xdr:rowOff>
    </xdr:from>
    <xdr:to>
      <xdr:col>81</xdr:col>
      <xdr:colOff>101600</xdr:colOff>
      <xdr:row>59</xdr:row>
      <xdr:rowOff>117094</xdr:rowOff>
    </xdr:to>
    <xdr:sp macro="" textlink="">
      <xdr:nvSpPr>
        <xdr:cNvPr id="544" name="楕円 543">
          <a:extLst>
            <a:ext uri="{FF2B5EF4-FFF2-40B4-BE49-F238E27FC236}">
              <a16:creationId xmlns:a16="http://schemas.microsoft.com/office/drawing/2014/main" id="{A0D3DF3A-8D7E-4447-97B8-D7D8167A3C9F}"/>
            </a:ext>
          </a:extLst>
        </xdr:cNvPr>
        <xdr:cNvSpPr/>
      </xdr:nvSpPr>
      <xdr:spPr>
        <a:xfrm>
          <a:off x="15430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66294</xdr:rowOff>
    </xdr:from>
    <xdr:to>
      <xdr:col>85</xdr:col>
      <xdr:colOff>127000</xdr:colOff>
      <xdr:row>59</xdr:row>
      <xdr:rowOff>134874</xdr:rowOff>
    </xdr:to>
    <xdr:cxnSp macro="">
      <xdr:nvCxnSpPr>
        <xdr:cNvPr id="545" name="直線コネクタ 544">
          <a:extLst>
            <a:ext uri="{FF2B5EF4-FFF2-40B4-BE49-F238E27FC236}">
              <a16:creationId xmlns:a16="http://schemas.microsoft.com/office/drawing/2014/main" id="{53E73361-9F35-431A-A39C-F8C040537694}"/>
            </a:ext>
          </a:extLst>
        </xdr:cNvPr>
        <xdr:cNvCxnSpPr/>
      </xdr:nvCxnSpPr>
      <xdr:spPr>
        <a:xfrm>
          <a:off x="15481300" y="101818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546" name="楕円 545">
          <a:extLst>
            <a:ext uri="{FF2B5EF4-FFF2-40B4-BE49-F238E27FC236}">
              <a16:creationId xmlns:a16="http://schemas.microsoft.com/office/drawing/2014/main" id="{357F94CC-31A3-4D43-8231-1B91C71A24D0}"/>
            </a:ext>
          </a:extLst>
        </xdr:cNvPr>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59</xdr:row>
      <xdr:rowOff>66294</xdr:rowOff>
    </xdr:to>
    <xdr:cxnSp macro="">
      <xdr:nvCxnSpPr>
        <xdr:cNvPr id="547" name="直線コネクタ 546">
          <a:extLst>
            <a:ext uri="{FF2B5EF4-FFF2-40B4-BE49-F238E27FC236}">
              <a16:creationId xmlns:a16="http://schemas.microsoft.com/office/drawing/2014/main" id="{277C8169-75DD-44BC-A624-09AA3586B944}"/>
            </a:ext>
          </a:extLst>
        </xdr:cNvPr>
        <xdr:cNvCxnSpPr/>
      </xdr:nvCxnSpPr>
      <xdr:spPr>
        <a:xfrm>
          <a:off x="14592300" y="9784080"/>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85090</xdr:rowOff>
    </xdr:to>
    <xdr:sp macro="" textlink="">
      <xdr:nvSpPr>
        <xdr:cNvPr id="548" name="楕円 547">
          <a:extLst>
            <a:ext uri="{FF2B5EF4-FFF2-40B4-BE49-F238E27FC236}">
              <a16:creationId xmlns:a16="http://schemas.microsoft.com/office/drawing/2014/main" id="{CDDC4EE2-DF2D-42A4-AB87-87632C12C101}"/>
            </a:ext>
          </a:extLst>
        </xdr:cNvPr>
        <xdr:cNvSpPr/>
      </xdr:nvSpPr>
      <xdr:spPr>
        <a:xfrm>
          <a:off x="1365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34290</xdr:rowOff>
    </xdr:to>
    <xdr:cxnSp macro="">
      <xdr:nvCxnSpPr>
        <xdr:cNvPr id="549" name="直線コネクタ 548">
          <a:extLst>
            <a:ext uri="{FF2B5EF4-FFF2-40B4-BE49-F238E27FC236}">
              <a16:creationId xmlns:a16="http://schemas.microsoft.com/office/drawing/2014/main" id="{C8E70BD3-1DFA-4438-92E9-89E7EE22D464}"/>
            </a:ext>
          </a:extLst>
        </xdr:cNvPr>
        <xdr:cNvCxnSpPr/>
      </xdr:nvCxnSpPr>
      <xdr:spPr>
        <a:xfrm flipV="1">
          <a:off x="13703300" y="9784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77216</xdr:rowOff>
    </xdr:from>
    <xdr:to>
      <xdr:col>67</xdr:col>
      <xdr:colOff>101600</xdr:colOff>
      <xdr:row>57</xdr:row>
      <xdr:rowOff>7366</xdr:rowOff>
    </xdr:to>
    <xdr:sp macro="" textlink="">
      <xdr:nvSpPr>
        <xdr:cNvPr id="550" name="楕円 549">
          <a:extLst>
            <a:ext uri="{FF2B5EF4-FFF2-40B4-BE49-F238E27FC236}">
              <a16:creationId xmlns:a16="http://schemas.microsoft.com/office/drawing/2014/main" id="{316FA7FB-A587-41E4-912C-72675E4FF194}"/>
            </a:ext>
          </a:extLst>
        </xdr:cNvPr>
        <xdr:cNvSpPr/>
      </xdr:nvSpPr>
      <xdr:spPr>
        <a:xfrm>
          <a:off x="12763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128016</xdr:rowOff>
    </xdr:from>
    <xdr:to>
      <xdr:col>71</xdr:col>
      <xdr:colOff>177800</xdr:colOff>
      <xdr:row>57</xdr:row>
      <xdr:rowOff>34290</xdr:rowOff>
    </xdr:to>
    <xdr:cxnSp macro="">
      <xdr:nvCxnSpPr>
        <xdr:cNvPr id="551" name="直線コネクタ 550">
          <a:extLst>
            <a:ext uri="{FF2B5EF4-FFF2-40B4-BE49-F238E27FC236}">
              <a16:creationId xmlns:a16="http://schemas.microsoft.com/office/drawing/2014/main" id="{3C8E1E09-599E-4D92-A77E-9523F0E3B499}"/>
            </a:ext>
          </a:extLst>
        </xdr:cNvPr>
        <xdr:cNvCxnSpPr/>
      </xdr:nvCxnSpPr>
      <xdr:spPr>
        <a:xfrm>
          <a:off x="12814300" y="9729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115079</xdr:rowOff>
    </xdr:from>
    <xdr:ext cx="405111" cy="259045"/>
    <xdr:sp macro="" textlink="">
      <xdr:nvSpPr>
        <xdr:cNvPr id="552" name="n_1aveValue【学校施設】&#10;有形固定資産減価償却率">
          <a:extLst>
            <a:ext uri="{FF2B5EF4-FFF2-40B4-BE49-F238E27FC236}">
              <a16:creationId xmlns:a16="http://schemas.microsoft.com/office/drawing/2014/main" id="{81972A53-CE20-4B41-B9EE-D57BEB1E4847}"/>
            </a:ext>
          </a:extLst>
        </xdr:cNvPr>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53" name="n_2aveValue【学校施設】&#10;有形固定資産減価償却率">
          <a:extLst>
            <a:ext uri="{FF2B5EF4-FFF2-40B4-BE49-F238E27FC236}">
              <a16:creationId xmlns:a16="http://schemas.microsoft.com/office/drawing/2014/main" id="{B5ECDAF1-91F1-48F6-A17B-4D42BB1EE1E0}"/>
            </a:ext>
          </a:extLst>
        </xdr:cNvPr>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554" name="n_3aveValue【学校施設】&#10;有形固定資産減価償却率">
          <a:extLst>
            <a:ext uri="{FF2B5EF4-FFF2-40B4-BE49-F238E27FC236}">
              <a16:creationId xmlns:a16="http://schemas.microsoft.com/office/drawing/2014/main" id="{6363B139-A360-46D6-AF40-2617BDA7AB4A}"/>
            </a:ext>
          </a:extLst>
        </xdr:cNvPr>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14495</xdr:rowOff>
    </xdr:from>
    <xdr:ext cx="405111" cy="259045"/>
    <xdr:sp macro="" textlink="">
      <xdr:nvSpPr>
        <xdr:cNvPr id="555" name="n_4aveValue【学校施設】&#10;有形固定資産減価償却率">
          <a:extLst>
            <a:ext uri="{FF2B5EF4-FFF2-40B4-BE49-F238E27FC236}">
              <a16:creationId xmlns:a16="http://schemas.microsoft.com/office/drawing/2014/main" id="{C009F843-A213-4A65-8421-150E105F1B98}"/>
            </a:ext>
          </a:extLst>
        </xdr:cNvPr>
        <xdr:cNvSpPr txBox="1"/>
      </xdr:nvSpPr>
      <xdr:spPr>
        <a:xfrm>
          <a:off x="12611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133621</xdr:rowOff>
    </xdr:from>
    <xdr:ext cx="405111" cy="259045"/>
    <xdr:sp macro="" textlink="">
      <xdr:nvSpPr>
        <xdr:cNvPr id="556" name="n_1mainValue【学校施設】&#10;有形固定資産減価償却率">
          <a:extLst>
            <a:ext uri="{FF2B5EF4-FFF2-40B4-BE49-F238E27FC236}">
              <a16:creationId xmlns:a16="http://schemas.microsoft.com/office/drawing/2014/main" id="{BD451543-3218-4281-9B0B-3499248465ED}"/>
            </a:ext>
          </a:extLst>
        </xdr:cNvPr>
        <xdr:cNvSpPr txBox="1"/>
      </xdr:nvSpPr>
      <xdr:spPr>
        <a:xfrm>
          <a:off x="15266044" y="990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557" name="n_2mainValue【学校施設】&#10;有形固定資産減価償却率">
          <a:extLst>
            <a:ext uri="{FF2B5EF4-FFF2-40B4-BE49-F238E27FC236}">
              <a16:creationId xmlns:a16="http://schemas.microsoft.com/office/drawing/2014/main" id="{6BE8F93C-43F2-4D94-A8FE-8DD24032787B}"/>
            </a:ext>
          </a:extLst>
        </xdr:cNvPr>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101617</xdr:rowOff>
    </xdr:from>
    <xdr:ext cx="405111" cy="259045"/>
    <xdr:sp macro="" textlink="">
      <xdr:nvSpPr>
        <xdr:cNvPr id="558" name="n_3mainValue【学校施設】&#10;有形固定資産減価償却率">
          <a:extLst>
            <a:ext uri="{FF2B5EF4-FFF2-40B4-BE49-F238E27FC236}">
              <a16:creationId xmlns:a16="http://schemas.microsoft.com/office/drawing/2014/main" id="{BEF6A024-D99F-470F-B378-C40C212C72D4}"/>
            </a:ext>
          </a:extLst>
        </xdr:cNvPr>
        <xdr:cNvSpPr txBox="1"/>
      </xdr:nvSpPr>
      <xdr:spPr>
        <a:xfrm>
          <a:off x="13500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23893</xdr:rowOff>
    </xdr:from>
    <xdr:ext cx="405111" cy="259045"/>
    <xdr:sp macro="" textlink="">
      <xdr:nvSpPr>
        <xdr:cNvPr id="559" name="n_4mainValue【学校施設】&#10;有形固定資産減価償却率">
          <a:extLst>
            <a:ext uri="{FF2B5EF4-FFF2-40B4-BE49-F238E27FC236}">
              <a16:creationId xmlns:a16="http://schemas.microsoft.com/office/drawing/2014/main" id="{4EBF800F-8603-49CD-92D3-5003BBFEC4A1}"/>
            </a:ext>
          </a:extLst>
        </xdr:cNvPr>
        <xdr:cNvSpPr txBox="1"/>
      </xdr:nvSpPr>
      <xdr:spPr>
        <a:xfrm>
          <a:off x="12611744"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DCA31C0F-3EA0-4A7F-AA4F-2426D614E1B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9735035B-796C-439D-AC64-EE59FF8445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918DF688-1EA8-4FDD-BDD7-12ABE52D38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D6DECA8A-52F2-42B3-BE4E-D7BF5B2B47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54F60FF-6A06-4EB9-96B0-8D3D577E4C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CEB87D70-BFF5-4B04-B619-6D560CF020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8B9FF7D-325B-41EF-9E37-5FBA8590E4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DC32F722-6EA2-4730-8E0C-E413C2016F0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D6B7EBC3-EC62-4638-BFA8-5472147850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37EF04D0-A43A-4789-B733-C1ADCE419A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56CC66C1-0E24-4578-97D0-6829CF05CF4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E50BC4DE-D795-4FD7-99BB-D5DE9D7CC82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A36E7739-2F24-406D-A55B-44D9C1CC278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5441C6B3-79D2-4C7D-9F31-5CC0D7A8C85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1EC59A3E-5158-4F6C-B478-D064BDED8CE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9AC07623-0840-45C4-BCB9-860447774B7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9648A395-69AF-4F0D-8993-22D38946890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8C811398-76A6-41A7-A7B6-5A2A9A09D00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E5B42A55-B559-44A4-BE9B-390ECDE3AF1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77F3B3A6-0A83-41FF-BE50-A8A0BED1F3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8D51E6C-008A-48B0-A728-912E652D50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0126ACD8-B917-4CDF-B377-3D903A2418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74066</xdr:rowOff>
    </xdr:from>
    <xdr:to>
      <xdr:col>116</xdr:col>
      <xdr:colOff>62864</xdr:colOff>
      <xdr:row>64</xdr:row>
      <xdr:rowOff>110642</xdr:rowOff>
    </xdr:to>
    <xdr:cxnSp macro="">
      <xdr:nvCxnSpPr>
        <xdr:cNvPr id="582" name="直線コネクタ 581">
          <a:extLst>
            <a:ext uri="{FF2B5EF4-FFF2-40B4-BE49-F238E27FC236}">
              <a16:creationId xmlns:a16="http://schemas.microsoft.com/office/drawing/2014/main" id="{E3E553E7-8363-4BC3-A2A7-FD2237FB9C2F}"/>
            </a:ext>
          </a:extLst>
        </xdr:cNvPr>
        <xdr:cNvCxnSpPr/>
      </xdr:nvCxnSpPr>
      <xdr:spPr>
        <a:xfrm flipV="1">
          <a:off x="22160864" y="967526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114469</xdr:rowOff>
    </xdr:from>
    <xdr:ext cx="469744" cy="259045"/>
    <xdr:sp macro="" textlink="">
      <xdr:nvSpPr>
        <xdr:cNvPr id="583" name="【学校施設】&#10;一人当たり面積最小値テキスト">
          <a:extLst>
            <a:ext uri="{FF2B5EF4-FFF2-40B4-BE49-F238E27FC236}">
              <a16:creationId xmlns:a16="http://schemas.microsoft.com/office/drawing/2014/main" id="{3061121B-1E04-4ECC-9A07-E1DA190E568C}"/>
            </a:ext>
          </a:extLst>
        </xdr:cNvPr>
        <xdr:cNvSpPr txBox="1"/>
      </xdr:nvSpPr>
      <xdr:spPr>
        <a:xfrm>
          <a:off x="22199600" y="1108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110642</xdr:rowOff>
    </xdr:from>
    <xdr:to>
      <xdr:col>116</xdr:col>
      <xdr:colOff>152400</xdr:colOff>
      <xdr:row>64</xdr:row>
      <xdr:rowOff>110642</xdr:rowOff>
    </xdr:to>
    <xdr:cxnSp macro="">
      <xdr:nvCxnSpPr>
        <xdr:cNvPr id="584" name="直線コネクタ 583">
          <a:extLst>
            <a:ext uri="{FF2B5EF4-FFF2-40B4-BE49-F238E27FC236}">
              <a16:creationId xmlns:a16="http://schemas.microsoft.com/office/drawing/2014/main" id="{03F0A5C3-A43B-48AC-B030-D3AA53C260DF}"/>
            </a:ext>
          </a:extLst>
        </xdr:cNvPr>
        <xdr:cNvCxnSpPr/>
      </xdr:nvCxnSpPr>
      <xdr:spPr>
        <a:xfrm>
          <a:off x="22072600" y="110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20743</xdr:rowOff>
    </xdr:from>
    <xdr:ext cx="469744" cy="259045"/>
    <xdr:sp macro="" textlink="">
      <xdr:nvSpPr>
        <xdr:cNvPr id="585" name="【学校施設】&#10;一人当たり面積最大値テキスト">
          <a:extLst>
            <a:ext uri="{FF2B5EF4-FFF2-40B4-BE49-F238E27FC236}">
              <a16:creationId xmlns:a16="http://schemas.microsoft.com/office/drawing/2014/main" id="{08DF099E-8B25-49C0-A315-3141C717B858}"/>
            </a:ext>
          </a:extLst>
        </xdr:cNvPr>
        <xdr:cNvSpPr txBox="1"/>
      </xdr:nvSpPr>
      <xdr:spPr>
        <a:xfrm>
          <a:off x="22199600" y="94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74066</xdr:rowOff>
    </xdr:from>
    <xdr:to>
      <xdr:col>116</xdr:col>
      <xdr:colOff>152400</xdr:colOff>
      <xdr:row>56</xdr:row>
      <xdr:rowOff>74066</xdr:rowOff>
    </xdr:to>
    <xdr:cxnSp macro="">
      <xdr:nvCxnSpPr>
        <xdr:cNvPr id="586" name="直線コネクタ 585">
          <a:extLst>
            <a:ext uri="{FF2B5EF4-FFF2-40B4-BE49-F238E27FC236}">
              <a16:creationId xmlns:a16="http://schemas.microsoft.com/office/drawing/2014/main" id="{79FD23CD-6CA4-49E0-B93B-B756552AF1A7}"/>
            </a:ext>
          </a:extLst>
        </xdr:cNvPr>
        <xdr:cNvCxnSpPr/>
      </xdr:nvCxnSpPr>
      <xdr:spPr>
        <a:xfrm>
          <a:off x="22072600" y="967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92321</xdr:rowOff>
    </xdr:from>
    <xdr:ext cx="469744" cy="259045"/>
    <xdr:sp macro="" textlink="">
      <xdr:nvSpPr>
        <xdr:cNvPr id="587" name="【学校施設】&#10;一人当たり面積平均値テキスト">
          <a:extLst>
            <a:ext uri="{FF2B5EF4-FFF2-40B4-BE49-F238E27FC236}">
              <a16:creationId xmlns:a16="http://schemas.microsoft.com/office/drawing/2014/main" id="{2737B0A6-CCE9-4B3F-98E3-A0373FA4D23C}"/>
            </a:ext>
          </a:extLst>
        </xdr:cNvPr>
        <xdr:cNvSpPr txBox="1"/>
      </xdr:nvSpPr>
      <xdr:spPr>
        <a:xfrm>
          <a:off x="22199600" y="10379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69444</xdr:rowOff>
    </xdr:from>
    <xdr:to>
      <xdr:col>116</xdr:col>
      <xdr:colOff>114300</xdr:colOff>
      <xdr:row>61</xdr:row>
      <xdr:rowOff>171044</xdr:rowOff>
    </xdr:to>
    <xdr:sp macro="" textlink="">
      <xdr:nvSpPr>
        <xdr:cNvPr id="588" name="フローチャート: 判断 587">
          <a:extLst>
            <a:ext uri="{FF2B5EF4-FFF2-40B4-BE49-F238E27FC236}">
              <a16:creationId xmlns:a16="http://schemas.microsoft.com/office/drawing/2014/main" id="{ABBFA7AA-EC53-449B-82F0-8DA6D648FC77}"/>
            </a:ext>
          </a:extLst>
        </xdr:cNvPr>
        <xdr:cNvSpPr/>
      </xdr:nvSpPr>
      <xdr:spPr>
        <a:xfrm>
          <a:off x="22110700" y="105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101905</xdr:rowOff>
    </xdr:from>
    <xdr:to>
      <xdr:col>112</xdr:col>
      <xdr:colOff>38100</xdr:colOff>
      <xdr:row>62</xdr:row>
      <xdr:rowOff>32055</xdr:rowOff>
    </xdr:to>
    <xdr:sp macro="" textlink="">
      <xdr:nvSpPr>
        <xdr:cNvPr id="589" name="フローチャート: 判断 588">
          <a:extLst>
            <a:ext uri="{FF2B5EF4-FFF2-40B4-BE49-F238E27FC236}">
              <a16:creationId xmlns:a16="http://schemas.microsoft.com/office/drawing/2014/main" id="{E86C1453-30E7-4C0B-85C4-2934856275E1}"/>
            </a:ext>
          </a:extLst>
        </xdr:cNvPr>
        <xdr:cNvSpPr/>
      </xdr:nvSpPr>
      <xdr:spPr>
        <a:xfrm>
          <a:off x="21272500" y="105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42011</xdr:rowOff>
    </xdr:from>
    <xdr:to>
      <xdr:col>107</xdr:col>
      <xdr:colOff>101600</xdr:colOff>
      <xdr:row>62</xdr:row>
      <xdr:rowOff>143611</xdr:rowOff>
    </xdr:to>
    <xdr:sp macro="" textlink="">
      <xdr:nvSpPr>
        <xdr:cNvPr id="590" name="フローチャート: 判断 589">
          <a:extLst>
            <a:ext uri="{FF2B5EF4-FFF2-40B4-BE49-F238E27FC236}">
              <a16:creationId xmlns:a16="http://schemas.microsoft.com/office/drawing/2014/main" id="{E1F33C30-D5F4-4ED0-A17B-A0BB5E85AC7F}"/>
            </a:ext>
          </a:extLst>
        </xdr:cNvPr>
        <xdr:cNvSpPr/>
      </xdr:nvSpPr>
      <xdr:spPr>
        <a:xfrm>
          <a:off x="20383500" y="1067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103277</xdr:rowOff>
    </xdr:from>
    <xdr:to>
      <xdr:col>102</xdr:col>
      <xdr:colOff>165100</xdr:colOff>
      <xdr:row>63</xdr:row>
      <xdr:rowOff>33427</xdr:rowOff>
    </xdr:to>
    <xdr:sp macro="" textlink="">
      <xdr:nvSpPr>
        <xdr:cNvPr id="591" name="フローチャート: 判断 590">
          <a:extLst>
            <a:ext uri="{FF2B5EF4-FFF2-40B4-BE49-F238E27FC236}">
              <a16:creationId xmlns:a16="http://schemas.microsoft.com/office/drawing/2014/main" id="{C4CD8E4D-623D-4378-8F87-532D04865055}"/>
            </a:ext>
          </a:extLst>
        </xdr:cNvPr>
        <xdr:cNvSpPr/>
      </xdr:nvSpPr>
      <xdr:spPr>
        <a:xfrm>
          <a:off x="19494500" y="10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140767</xdr:rowOff>
    </xdr:from>
    <xdr:to>
      <xdr:col>98</xdr:col>
      <xdr:colOff>38100</xdr:colOff>
      <xdr:row>63</xdr:row>
      <xdr:rowOff>70917</xdr:rowOff>
    </xdr:to>
    <xdr:sp macro="" textlink="">
      <xdr:nvSpPr>
        <xdr:cNvPr id="592" name="フローチャート: 判断 591">
          <a:extLst>
            <a:ext uri="{FF2B5EF4-FFF2-40B4-BE49-F238E27FC236}">
              <a16:creationId xmlns:a16="http://schemas.microsoft.com/office/drawing/2014/main" id="{C100F7B7-93C0-4FD9-8FE6-4C4028D4B26E}"/>
            </a:ext>
          </a:extLst>
        </xdr:cNvPr>
        <xdr:cNvSpPr/>
      </xdr:nvSpPr>
      <xdr:spPr>
        <a:xfrm>
          <a:off x="18605500" y="1077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FC9FA24-7EB4-40EB-A0B9-73C3E51F56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E0541E2-A76F-4CDA-B77C-0655532ABD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E8DF62F0-A601-4765-94C1-C572352A2B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2A586D03-8C3B-4FD8-B71C-7D612295AA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51130FB0-9023-4FB2-9A9F-48FA4DC424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26467</xdr:rowOff>
    </xdr:from>
    <xdr:to>
      <xdr:col>116</xdr:col>
      <xdr:colOff>114300</xdr:colOff>
      <xdr:row>63</xdr:row>
      <xdr:rowOff>128067</xdr:rowOff>
    </xdr:to>
    <xdr:sp macro="" textlink="">
      <xdr:nvSpPr>
        <xdr:cNvPr id="598" name="楕円 597">
          <a:extLst>
            <a:ext uri="{FF2B5EF4-FFF2-40B4-BE49-F238E27FC236}">
              <a16:creationId xmlns:a16="http://schemas.microsoft.com/office/drawing/2014/main" id="{64102D32-0FC6-4589-B244-B46D27F4D837}"/>
            </a:ext>
          </a:extLst>
        </xdr:cNvPr>
        <xdr:cNvSpPr/>
      </xdr:nvSpPr>
      <xdr:spPr>
        <a:xfrm>
          <a:off x="221107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4894</xdr:rowOff>
    </xdr:from>
    <xdr:ext cx="469744" cy="259045"/>
    <xdr:sp macro="" textlink="">
      <xdr:nvSpPr>
        <xdr:cNvPr id="599" name="【学校施設】&#10;一人当たり面積該当値テキスト">
          <a:extLst>
            <a:ext uri="{FF2B5EF4-FFF2-40B4-BE49-F238E27FC236}">
              <a16:creationId xmlns:a16="http://schemas.microsoft.com/office/drawing/2014/main" id="{FFD22C0F-9A24-4100-A6BC-2CCED6A528A9}"/>
            </a:ext>
          </a:extLst>
        </xdr:cNvPr>
        <xdr:cNvSpPr txBox="1"/>
      </xdr:nvSpPr>
      <xdr:spPr>
        <a:xfrm>
          <a:off x="22199600" y="108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19609</xdr:rowOff>
    </xdr:from>
    <xdr:to>
      <xdr:col>112</xdr:col>
      <xdr:colOff>38100</xdr:colOff>
      <xdr:row>63</xdr:row>
      <xdr:rowOff>121209</xdr:rowOff>
    </xdr:to>
    <xdr:sp macro="" textlink="">
      <xdr:nvSpPr>
        <xdr:cNvPr id="600" name="楕円 599">
          <a:extLst>
            <a:ext uri="{FF2B5EF4-FFF2-40B4-BE49-F238E27FC236}">
              <a16:creationId xmlns:a16="http://schemas.microsoft.com/office/drawing/2014/main" id="{0CA9E9A3-F734-4EE9-A63A-5B4C420203AE}"/>
            </a:ext>
          </a:extLst>
        </xdr:cNvPr>
        <xdr:cNvSpPr/>
      </xdr:nvSpPr>
      <xdr:spPr>
        <a:xfrm>
          <a:off x="212725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70409</xdr:rowOff>
    </xdr:from>
    <xdr:to>
      <xdr:col>116</xdr:col>
      <xdr:colOff>63500</xdr:colOff>
      <xdr:row>63</xdr:row>
      <xdr:rowOff>77267</xdr:rowOff>
    </xdr:to>
    <xdr:cxnSp macro="">
      <xdr:nvCxnSpPr>
        <xdr:cNvPr id="601" name="直線コネクタ 600">
          <a:extLst>
            <a:ext uri="{FF2B5EF4-FFF2-40B4-BE49-F238E27FC236}">
              <a16:creationId xmlns:a16="http://schemas.microsoft.com/office/drawing/2014/main" id="{6C65E096-F983-40B0-A166-759F64ABC788}"/>
            </a:ext>
          </a:extLst>
        </xdr:cNvPr>
        <xdr:cNvCxnSpPr/>
      </xdr:nvCxnSpPr>
      <xdr:spPr>
        <a:xfrm>
          <a:off x="21323300" y="1087175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41554</xdr:rowOff>
    </xdr:from>
    <xdr:to>
      <xdr:col>107</xdr:col>
      <xdr:colOff>101600</xdr:colOff>
      <xdr:row>63</xdr:row>
      <xdr:rowOff>143154</xdr:rowOff>
    </xdr:to>
    <xdr:sp macro="" textlink="">
      <xdr:nvSpPr>
        <xdr:cNvPr id="602" name="楕円 601">
          <a:extLst>
            <a:ext uri="{FF2B5EF4-FFF2-40B4-BE49-F238E27FC236}">
              <a16:creationId xmlns:a16="http://schemas.microsoft.com/office/drawing/2014/main" id="{FD887E03-F3EA-467A-998E-E0DC72861C81}"/>
            </a:ext>
          </a:extLst>
        </xdr:cNvPr>
        <xdr:cNvSpPr/>
      </xdr:nvSpPr>
      <xdr:spPr>
        <a:xfrm>
          <a:off x="20383500" y="108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70409</xdr:rowOff>
    </xdr:from>
    <xdr:to>
      <xdr:col>111</xdr:col>
      <xdr:colOff>177800</xdr:colOff>
      <xdr:row>63</xdr:row>
      <xdr:rowOff>92354</xdr:rowOff>
    </xdr:to>
    <xdr:cxnSp macro="">
      <xdr:nvCxnSpPr>
        <xdr:cNvPr id="603" name="直線コネクタ 602">
          <a:extLst>
            <a:ext uri="{FF2B5EF4-FFF2-40B4-BE49-F238E27FC236}">
              <a16:creationId xmlns:a16="http://schemas.microsoft.com/office/drawing/2014/main" id="{366CD532-7EC9-4B7D-836E-848775A1209C}"/>
            </a:ext>
          </a:extLst>
        </xdr:cNvPr>
        <xdr:cNvCxnSpPr/>
      </xdr:nvCxnSpPr>
      <xdr:spPr>
        <a:xfrm flipV="1">
          <a:off x="20434300" y="1087175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56185</xdr:rowOff>
    </xdr:from>
    <xdr:to>
      <xdr:col>102</xdr:col>
      <xdr:colOff>165100</xdr:colOff>
      <xdr:row>63</xdr:row>
      <xdr:rowOff>157785</xdr:rowOff>
    </xdr:to>
    <xdr:sp macro="" textlink="">
      <xdr:nvSpPr>
        <xdr:cNvPr id="604" name="楕円 603">
          <a:extLst>
            <a:ext uri="{FF2B5EF4-FFF2-40B4-BE49-F238E27FC236}">
              <a16:creationId xmlns:a16="http://schemas.microsoft.com/office/drawing/2014/main" id="{387E3F4E-9F6D-415D-90A6-50E55C883D2A}"/>
            </a:ext>
          </a:extLst>
        </xdr:cNvPr>
        <xdr:cNvSpPr/>
      </xdr:nvSpPr>
      <xdr:spPr>
        <a:xfrm>
          <a:off x="19494500" y="108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92354</xdr:rowOff>
    </xdr:from>
    <xdr:to>
      <xdr:col>107</xdr:col>
      <xdr:colOff>50800</xdr:colOff>
      <xdr:row>63</xdr:row>
      <xdr:rowOff>106985</xdr:rowOff>
    </xdr:to>
    <xdr:cxnSp macro="">
      <xdr:nvCxnSpPr>
        <xdr:cNvPr id="605" name="直線コネクタ 604">
          <a:extLst>
            <a:ext uri="{FF2B5EF4-FFF2-40B4-BE49-F238E27FC236}">
              <a16:creationId xmlns:a16="http://schemas.microsoft.com/office/drawing/2014/main" id="{AB500BEB-72F2-4EBC-9D3B-2143EF3A7237}"/>
            </a:ext>
          </a:extLst>
        </xdr:cNvPr>
        <xdr:cNvCxnSpPr/>
      </xdr:nvCxnSpPr>
      <xdr:spPr>
        <a:xfrm flipV="1">
          <a:off x="19545300" y="1089370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72187</xdr:rowOff>
    </xdr:from>
    <xdr:to>
      <xdr:col>98</xdr:col>
      <xdr:colOff>38100</xdr:colOff>
      <xdr:row>64</xdr:row>
      <xdr:rowOff>2337</xdr:rowOff>
    </xdr:to>
    <xdr:sp macro="" textlink="">
      <xdr:nvSpPr>
        <xdr:cNvPr id="606" name="楕円 605">
          <a:extLst>
            <a:ext uri="{FF2B5EF4-FFF2-40B4-BE49-F238E27FC236}">
              <a16:creationId xmlns:a16="http://schemas.microsoft.com/office/drawing/2014/main" id="{37E30434-7082-4454-9D85-5FC895E78991}"/>
            </a:ext>
          </a:extLst>
        </xdr:cNvPr>
        <xdr:cNvSpPr/>
      </xdr:nvSpPr>
      <xdr:spPr>
        <a:xfrm>
          <a:off x="186055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106985</xdr:rowOff>
    </xdr:from>
    <xdr:to>
      <xdr:col>102</xdr:col>
      <xdr:colOff>114300</xdr:colOff>
      <xdr:row>63</xdr:row>
      <xdr:rowOff>122987</xdr:rowOff>
    </xdr:to>
    <xdr:cxnSp macro="">
      <xdr:nvCxnSpPr>
        <xdr:cNvPr id="607" name="直線コネクタ 606">
          <a:extLst>
            <a:ext uri="{FF2B5EF4-FFF2-40B4-BE49-F238E27FC236}">
              <a16:creationId xmlns:a16="http://schemas.microsoft.com/office/drawing/2014/main" id="{5B97D659-D2DD-4170-B609-818DB59B6D71}"/>
            </a:ext>
          </a:extLst>
        </xdr:cNvPr>
        <xdr:cNvCxnSpPr/>
      </xdr:nvCxnSpPr>
      <xdr:spPr>
        <a:xfrm flipV="1">
          <a:off x="18656300" y="1090833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48582</xdr:rowOff>
    </xdr:from>
    <xdr:ext cx="469744" cy="259045"/>
    <xdr:sp macro="" textlink="">
      <xdr:nvSpPr>
        <xdr:cNvPr id="608" name="n_1aveValue【学校施設】&#10;一人当たり面積">
          <a:extLst>
            <a:ext uri="{FF2B5EF4-FFF2-40B4-BE49-F238E27FC236}">
              <a16:creationId xmlns:a16="http://schemas.microsoft.com/office/drawing/2014/main" id="{E81D8DA0-8B97-4760-A67D-38FD3C51D4AA}"/>
            </a:ext>
          </a:extLst>
        </xdr:cNvPr>
        <xdr:cNvSpPr txBox="1"/>
      </xdr:nvSpPr>
      <xdr:spPr>
        <a:xfrm>
          <a:off x="21075727" y="103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160138</xdr:rowOff>
    </xdr:from>
    <xdr:ext cx="469744" cy="259045"/>
    <xdr:sp macro="" textlink="">
      <xdr:nvSpPr>
        <xdr:cNvPr id="609" name="n_2aveValue【学校施設】&#10;一人当たり面積">
          <a:extLst>
            <a:ext uri="{FF2B5EF4-FFF2-40B4-BE49-F238E27FC236}">
              <a16:creationId xmlns:a16="http://schemas.microsoft.com/office/drawing/2014/main" id="{4801DA1A-52DE-42C5-9C2E-0FD14970E274}"/>
            </a:ext>
          </a:extLst>
        </xdr:cNvPr>
        <xdr:cNvSpPr txBox="1"/>
      </xdr:nvSpPr>
      <xdr:spPr>
        <a:xfrm>
          <a:off x="20199427" y="1044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49954</xdr:rowOff>
    </xdr:from>
    <xdr:ext cx="469744" cy="259045"/>
    <xdr:sp macro="" textlink="">
      <xdr:nvSpPr>
        <xdr:cNvPr id="610" name="n_3aveValue【学校施設】&#10;一人当たり面積">
          <a:extLst>
            <a:ext uri="{FF2B5EF4-FFF2-40B4-BE49-F238E27FC236}">
              <a16:creationId xmlns:a16="http://schemas.microsoft.com/office/drawing/2014/main" id="{8ACB6DFD-D839-47FF-B85C-E00DC5942CD8}"/>
            </a:ext>
          </a:extLst>
        </xdr:cNvPr>
        <xdr:cNvSpPr txBox="1"/>
      </xdr:nvSpPr>
      <xdr:spPr>
        <a:xfrm>
          <a:off x="19310427" y="10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87444</xdr:rowOff>
    </xdr:from>
    <xdr:ext cx="469744" cy="259045"/>
    <xdr:sp macro="" textlink="">
      <xdr:nvSpPr>
        <xdr:cNvPr id="611" name="n_4aveValue【学校施設】&#10;一人当たり面積">
          <a:extLst>
            <a:ext uri="{FF2B5EF4-FFF2-40B4-BE49-F238E27FC236}">
              <a16:creationId xmlns:a16="http://schemas.microsoft.com/office/drawing/2014/main" id="{F4209052-2670-4D24-9C3C-3729591331DB}"/>
            </a:ext>
          </a:extLst>
        </xdr:cNvPr>
        <xdr:cNvSpPr txBox="1"/>
      </xdr:nvSpPr>
      <xdr:spPr>
        <a:xfrm>
          <a:off x="18421427" y="105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112336</xdr:rowOff>
    </xdr:from>
    <xdr:ext cx="469744" cy="259045"/>
    <xdr:sp macro="" textlink="">
      <xdr:nvSpPr>
        <xdr:cNvPr id="612" name="n_1mainValue【学校施設】&#10;一人当たり面積">
          <a:extLst>
            <a:ext uri="{FF2B5EF4-FFF2-40B4-BE49-F238E27FC236}">
              <a16:creationId xmlns:a16="http://schemas.microsoft.com/office/drawing/2014/main" id="{9D2DC9A7-87AE-4A2E-A228-EFE6ED368590}"/>
            </a:ext>
          </a:extLst>
        </xdr:cNvPr>
        <xdr:cNvSpPr txBox="1"/>
      </xdr:nvSpPr>
      <xdr:spPr>
        <a:xfrm>
          <a:off x="21075727" y="109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134281</xdr:rowOff>
    </xdr:from>
    <xdr:ext cx="469744" cy="259045"/>
    <xdr:sp macro="" textlink="">
      <xdr:nvSpPr>
        <xdr:cNvPr id="613" name="n_2mainValue【学校施設】&#10;一人当たり面積">
          <a:extLst>
            <a:ext uri="{FF2B5EF4-FFF2-40B4-BE49-F238E27FC236}">
              <a16:creationId xmlns:a16="http://schemas.microsoft.com/office/drawing/2014/main" id="{AA5E38AA-DB15-43EC-8CEF-4735C7208EF6}"/>
            </a:ext>
          </a:extLst>
        </xdr:cNvPr>
        <xdr:cNvSpPr txBox="1"/>
      </xdr:nvSpPr>
      <xdr:spPr>
        <a:xfrm>
          <a:off x="20199427" y="1093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148912</xdr:rowOff>
    </xdr:from>
    <xdr:ext cx="469744" cy="259045"/>
    <xdr:sp macro="" textlink="">
      <xdr:nvSpPr>
        <xdr:cNvPr id="614" name="n_3mainValue【学校施設】&#10;一人当たり面積">
          <a:extLst>
            <a:ext uri="{FF2B5EF4-FFF2-40B4-BE49-F238E27FC236}">
              <a16:creationId xmlns:a16="http://schemas.microsoft.com/office/drawing/2014/main" id="{F98F5C9D-8C65-4DD3-82E2-E4A8E3FF85C2}"/>
            </a:ext>
          </a:extLst>
        </xdr:cNvPr>
        <xdr:cNvSpPr txBox="1"/>
      </xdr:nvSpPr>
      <xdr:spPr>
        <a:xfrm>
          <a:off x="19310427" y="1095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164914</xdr:rowOff>
    </xdr:from>
    <xdr:ext cx="469744" cy="259045"/>
    <xdr:sp macro="" textlink="">
      <xdr:nvSpPr>
        <xdr:cNvPr id="615" name="n_4mainValue【学校施設】&#10;一人当たり面積">
          <a:extLst>
            <a:ext uri="{FF2B5EF4-FFF2-40B4-BE49-F238E27FC236}">
              <a16:creationId xmlns:a16="http://schemas.microsoft.com/office/drawing/2014/main" id="{F2440007-BC69-44B5-85C9-6D951C537CEE}"/>
            </a:ext>
          </a:extLst>
        </xdr:cNvPr>
        <xdr:cNvSpPr txBox="1"/>
      </xdr:nvSpPr>
      <xdr:spPr>
        <a:xfrm>
          <a:off x="18421427" y="109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F4A171A7-7CBA-473E-829E-D77F1BA888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80C3CC39-6F1B-46C8-9786-E7CFC88CC5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122DEB32-628D-48E7-8C7A-73D03A9F05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BEEE3610-C5C1-42D4-A2F2-E6DADF1B3A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41A0A44A-50EF-4E96-9474-F304DF6DD6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667FA890-505E-4B37-A148-6772237292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CF5A35F1-550B-4A03-A3C2-B24972C90C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A2B3F027-0A37-4839-9AA1-DDD414A6B40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B0439034-F512-4E2F-8001-F5655D4AD8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D4CDEED8-A01D-4467-9F81-C306725AD5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CCD4E09F-6431-4441-86EE-8BE929841A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9E5284B4-1CEA-49BC-9463-BA34BF0B5F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BABD26E8-8734-4FD6-B4B1-590719EEC0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25960CFB-F295-4D61-9D25-33437F9FBF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EEF2DA85-68CC-44A1-AF79-0DFBBFF27F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83CC10D5-5A28-47E5-AA88-16B505C95E7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FFF0DEB6-8320-4A75-BCA2-7106F22B00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C0FD15BA-1D04-4139-B781-7A432102B6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D3A2B2FC-6598-4E70-A6BF-20A085ED04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AA608F73-74A5-4D3C-81A1-9E204098A8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E26C66FD-35BF-4004-B478-22482344BC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BDA41D3A-CC4D-4249-BFEF-F14F96A143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AD9134B5-F2E2-4321-B32F-6870231474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19462430-8FCC-4E70-B1D8-DCBCD68EB7D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838EC368-0278-4C82-9CD5-DC9B7824ECF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21D892A1-C6A9-4B6F-9530-8496F00D09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1E807317-0B55-4BC1-A28F-B68B361705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7CC6BD0E-3F67-425F-BE27-47B96477DA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1221A145-A7E7-4909-868D-08B5FDE6B7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18FA4F8B-14AD-4BC3-8BC0-9994AA95CC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A089656A-7D0E-4BC7-A724-EFB51CEFE5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D22EB687-93A1-418F-BEC8-7687C459FA5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6D0009DA-7A37-45B7-9DCA-593EBA976B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C6F9223A-A2F1-42DB-AFD5-34A330CD04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22E34C62-A5B2-444C-8287-17FF587CC4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類似団体平均と比較して有形固定資産減価償却率が特に高くなっている施設は、橋りょう・トンネル、公営住宅、保育所である。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橋梁・トンネル・公営住宅の有形固定資産減価償却率については、類似団体平均を上回っているが、個別施設計画による修繕計画が策定済であり、計画的に維持修繕を実施している。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等については、運営中の町立保育所は３施設しかないことから一人当たり面積は類似団体平均と比べて狭く、ほぼ横ばいでの推移となっている。これは、近年の町立保育所の閉鎖と私立認定こども園の開設が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また、ほとんどの類型において、有形固定資産減価償却率は類似団体平均より高くなっているが、学校施設については下回っている。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年度末で小学校６校が統合により用途廃止（町全体で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校から４校へ減）となったため、比較的新しい建物に集約されたことに起因しているものと考えられる。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B1B4D9-7EF2-472F-B75E-D0679E3A2C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B5A9AB-5AFA-4542-B9DE-273AC0D260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B6242D-21A0-44EB-BFE2-E677B90038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C631C1-D84A-4C39-ADB2-8A3623CA18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091B04-58DF-4959-A989-184B680B53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360C6B-5FC4-4E61-A74D-738D35954B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4894BE-85A2-49CC-823E-F52299E5E1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AC3B7C-0932-4D0A-96AD-60A5D4D031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547ABF-6123-4110-BDB6-CEF3F24C8A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A0DB37-FDC5-44B2-A87D-2C5687F72D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86CF20-20C0-4418-B6C1-990E375D92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F856CF-36FD-40DC-9401-436667C6A0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6A0698-54A0-45B3-84F1-32793BAF01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45E2B1-4BF7-4E56-AAED-44B583C043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FAC10B-76F7-4D18-A348-4232512281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1D7F72-6A73-4E53-A73F-9FF29B78D74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EDC792-3B27-4AF3-ACCE-10B8A5ECD2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4C1B69-9474-4934-840E-80118C1CDA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CC67CD-DFFB-4669-A0D9-C0A99E6BEA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F71652-0474-4DAC-B7CD-FBDE2E546A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4FE240-3E5D-44F6-80BC-CFD72F862C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C07662-CFC9-4CF4-A7C3-FA2CB11E4A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DC32C1-1EF2-4EE4-A19A-DC9ED0AB0B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09BB5C-0244-4C70-8106-022A71C67E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F16770-B7A8-4E51-992C-FD76C32AA9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1E8CF1-61F1-4588-A4E4-19AE3BF2C4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27E009-3EAE-40CE-AADF-BA0899287A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208D20-7C67-4572-9635-F5BC50DC16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4AAF0F-80D3-4840-B248-C4D2B085AA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C76037-BE72-4A82-BFBF-D45955043FD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BD266C-2B4B-44A7-B6A4-ADF315B1F4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B6E7EE-1377-4754-91E7-B5E868F0E6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92017C-E36A-4327-B068-1E8BC4158E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258C2D-AB2A-4907-9966-E2F547F554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CA8ACA-1BFB-4DB3-82DD-EDBB3E419A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0502B7-8BA4-44E6-8AEB-11371C66DD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6B9496-91F1-427B-ADA7-EC939E2D05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83F14B-20AB-45C1-BDFB-43E61289EB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4EE4D9-827B-462F-9279-79367AD5177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3C6558-94D5-4B6F-806C-A551D11890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1766E3-80D5-4F50-8CE2-D2B4F64A2E9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033355-014C-470F-BB73-4D9356CC130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197B362-36D7-45E6-A73E-D92EB94E5B2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D8880B5-D707-41FB-93E7-59BC02EBFBC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33816C7-61FC-462F-BC3D-62798688EBC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9341220-3C76-4BCA-AEE3-757D35014DE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4841D6F-7FB3-45C0-AB9F-0F17C54FCF2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7510EDA-088E-4215-819A-9C2E5F5D392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84CA261-CECC-49D5-A9D3-960A4F08081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7D84AD2-747A-49B5-BB03-49DD9A868EA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0B7FBAB-6D70-40F8-940A-32B7A1909E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092652C-A06B-4614-B4FE-22DF553EA47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AB98D228-2880-4FD4-BA2A-510486F3B44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CBDC1C38-BC2E-4DCF-9D0F-FBEEF9BEABE2}"/>
            </a:ext>
          </a:extLst>
        </xdr:cNvPr>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7DE4E7A8-A7AF-41E5-9316-38B50F4871AE}"/>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614DB51A-72CD-4A78-9A90-0DAC8128A7E3}"/>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a:extLst>
            <a:ext uri="{FF2B5EF4-FFF2-40B4-BE49-F238E27FC236}">
              <a16:creationId xmlns:a16="http://schemas.microsoft.com/office/drawing/2014/main" id="{44EDC0B2-89A2-4E13-BF78-B9A5ADCD69CF}"/>
            </a:ext>
          </a:extLst>
        </xdr:cNvPr>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a:extLst>
            <a:ext uri="{FF2B5EF4-FFF2-40B4-BE49-F238E27FC236}">
              <a16:creationId xmlns:a16="http://schemas.microsoft.com/office/drawing/2014/main" id="{DB40AAA1-0A01-437A-B694-51373CB3D163}"/>
            </a:ext>
          </a:extLst>
        </xdr:cNvPr>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66565</xdr:rowOff>
    </xdr:from>
    <xdr:ext cx="405111" cy="259045"/>
    <xdr:sp macro="" textlink="">
      <xdr:nvSpPr>
        <xdr:cNvPr id="60" name="【図書館】&#10;有形固定資産減価償却率平均値テキスト">
          <a:extLst>
            <a:ext uri="{FF2B5EF4-FFF2-40B4-BE49-F238E27FC236}">
              <a16:creationId xmlns:a16="http://schemas.microsoft.com/office/drawing/2014/main" id="{5B8E781A-2279-4137-AF5F-8FE9FE01B136}"/>
            </a:ext>
          </a:extLst>
        </xdr:cNvPr>
        <xdr:cNvSpPr txBox="1"/>
      </xdr:nvSpPr>
      <xdr:spPr>
        <a:xfrm>
          <a:off x="4673600" y="5895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a:extLst>
            <a:ext uri="{FF2B5EF4-FFF2-40B4-BE49-F238E27FC236}">
              <a16:creationId xmlns:a16="http://schemas.microsoft.com/office/drawing/2014/main" id="{F7695A94-DED7-45D9-BE07-9E3843139CC6}"/>
            </a:ext>
          </a:extLst>
        </xdr:cNvPr>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a:extLst>
            <a:ext uri="{FF2B5EF4-FFF2-40B4-BE49-F238E27FC236}">
              <a16:creationId xmlns:a16="http://schemas.microsoft.com/office/drawing/2014/main" id="{0F6CB329-01AE-4A26-BB62-947254833530}"/>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63" name="フローチャート: 判断 62">
          <a:extLst>
            <a:ext uri="{FF2B5EF4-FFF2-40B4-BE49-F238E27FC236}">
              <a16:creationId xmlns:a16="http://schemas.microsoft.com/office/drawing/2014/main" id="{66D85D79-8102-4E71-BAAE-2BA52FA9E5C4}"/>
            </a:ext>
          </a:extLst>
        </xdr:cNvPr>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36830</xdr:rowOff>
    </xdr:from>
    <xdr:to>
      <xdr:col>10</xdr:col>
      <xdr:colOff>165100</xdr:colOff>
      <xdr:row>34</xdr:row>
      <xdr:rowOff>138430</xdr:rowOff>
    </xdr:to>
    <xdr:sp macro="" textlink="">
      <xdr:nvSpPr>
        <xdr:cNvPr id="64" name="フローチャート: 判断 63">
          <a:extLst>
            <a:ext uri="{FF2B5EF4-FFF2-40B4-BE49-F238E27FC236}">
              <a16:creationId xmlns:a16="http://schemas.microsoft.com/office/drawing/2014/main" id="{03E13D1C-607F-4280-92C1-58353B77F407}"/>
            </a:ext>
          </a:extLst>
        </xdr:cNvPr>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xdr:rowOff>
    </xdr:from>
    <xdr:to>
      <xdr:col>6</xdr:col>
      <xdr:colOff>38100</xdr:colOff>
      <xdr:row>35</xdr:row>
      <xdr:rowOff>117856</xdr:rowOff>
    </xdr:to>
    <xdr:sp macro="" textlink="">
      <xdr:nvSpPr>
        <xdr:cNvPr id="65" name="フローチャート: 判断 64">
          <a:extLst>
            <a:ext uri="{FF2B5EF4-FFF2-40B4-BE49-F238E27FC236}">
              <a16:creationId xmlns:a16="http://schemas.microsoft.com/office/drawing/2014/main" id="{6F3A5E6D-CA97-48F9-A470-05CC6CB553D1}"/>
            </a:ext>
          </a:extLst>
        </xdr:cNvPr>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5F30952-F21D-4EF7-847A-55E463C53E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3F271FB-B57B-4A34-A36A-C2C66A9D496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8A644B-05C6-4E7B-A08F-7772913B17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0CA19B-CE6E-4BF3-ABB6-B613AFB4CC5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234882-328E-475D-804B-B7DAC41E9E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82550</xdr:rowOff>
    </xdr:from>
    <xdr:to>
      <xdr:col>24</xdr:col>
      <xdr:colOff>114300</xdr:colOff>
      <xdr:row>42</xdr:row>
      <xdr:rowOff>12700</xdr:rowOff>
    </xdr:to>
    <xdr:sp macro="" textlink="">
      <xdr:nvSpPr>
        <xdr:cNvPr id="71" name="楕円 70">
          <a:extLst>
            <a:ext uri="{FF2B5EF4-FFF2-40B4-BE49-F238E27FC236}">
              <a16:creationId xmlns:a16="http://schemas.microsoft.com/office/drawing/2014/main" id="{C865CC29-7809-4453-9EA0-E170785A9498}"/>
            </a:ext>
          </a:extLst>
        </xdr:cNvPr>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168927</xdr:rowOff>
    </xdr:from>
    <xdr:ext cx="469744" cy="259045"/>
    <xdr:sp macro="" textlink="">
      <xdr:nvSpPr>
        <xdr:cNvPr id="72" name="【図書館】&#10;有形固定資産減価償却率該当値テキスト">
          <a:extLst>
            <a:ext uri="{FF2B5EF4-FFF2-40B4-BE49-F238E27FC236}">
              <a16:creationId xmlns:a16="http://schemas.microsoft.com/office/drawing/2014/main" id="{1DE6F9FB-C02A-4127-B9C5-2BE0DAD37080}"/>
            </a:ext>
          </a:extLst>
        </xdr:cNvPr>
        <xdr:cNvSpPr txBox="1"/>
      </xdr:nvSpPr>
      <xdr:spPr>
        <a:xfrm>
          <a:off x="4673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3" name="楕円 72">
          <a:extLst>
            <a:ext uri="{FF2B5EF4-FFF2-40B4-BE49-F238E27FC236}">
              <a16:creationId xmlns:a16="http://schemas.microsoft.com/office/drawing/2014/main" id="{9AB36EC1-AF14-4FC8-A8F2-64B5393188E6}"/>
            </a:ext>
          </a:extLst>
        </xdr:cNvPr>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133350</xdr:rowOff>
    </xdr:from>
    <xdr:to>
      <xdr:col>24</xdr:col>
      <xdr:colOff>63500</xdr:colOff>
      <xdr:row>41</xdr:row>
      <xdr:rowOff>133350</xdr:rowOff>
    </xdr:to>
    <xdr:cxnSp macro="">
      <xdr:nvCxnSpPr>
        <xdr:cNvPr id="74" name="直線コネクタ 73">
          <a:extLst>
            <a:ext uri="{FF2B5EF4-FFF2-40B4-BE49-F238E27FC236}">
              <a16:creationId xmlns:a16="http://schemas.microsoft.com/office/drawing/2014/main" id="{D5EF2AB6-FF63-4453-A8A2-5715CB955EE6}"/>
            </a:ext>
          </a:extLst>
        </xdr:cNvPr>
        <xdr:cNvCxnSpPr/>
      </xdr:nvCxnSpPr>
      <xdr:spPr>
        <a:xfrm>
          <a:off x="3797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80264</xdr:rowOff>
    </xdr:from>
    <xdr:to>
      <xdr:col>15</xdr:col>
      <xdr:colOff>101600</xdr:colOff>
      <xdr:row>42</xdr:row>
      <xdr:rowOff>10414</xdr:rowOff>
    </xdr:to>
    <xdr:sp macro="" textlink="">
      <xdr:nvSpPr>
        <xdr:cNvPr id="75" name="楕円 74">
          <a:extLst>
            <a:ext uri="{FF2B5EF4-FFF2-40B4-BE49-F238E27FC236}">
              <a16:creationId xmlns:a16="http://schemas.microsoft.com/office/drawing/2014/main" id="{D9FB886D-8197-42F2-BDF0-4C6322B5B0B2}"/>
            </a:ext>
          </a:extLst>
        </xdr:cNvPr>
        <xdr:cNvSpPr/>
      </xdr:nvSpPr>
      <xdr:spPr>
        <a:xfrm>
          <a:off x="2857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131064</xdr:rowOff>
    </xdr:from>
    <xdr:to>
      <xdr:col>19</xdr:col>
      <xdr:colOff>177800</xdr:colOff>
      <xdr:row>41</xdr:row>
      <xdr:rowOff>133350</xdr:rowOff>
    </xdr:to>
    <xdr:cxnSp macro="">
      <xdr:nvCxnSpPr>
        <xdr:cNvPr id="76" name="直線コネクタ 75">
          <a:extLst>
            <a:ext uri="{FF2B5EF4-FFF2-40B4-BE49-F238E27FC236}">
              <a16:creationId xmlns:a16="http://schemas.microsoft.com/office/drawing/2014/main" id="{08EB3352-368A-4441-9593-7CA02A5F15F3}"/>
            </a:ext>
          </a:extLst>
        </xdr:cNvPr>
        <xdr:cNvCxnSpPr/>
      </xdr:nvCxnSpPr>
      <xdr:spPr>
        <a:xfrm>
          <a:off x="2908300" y="7160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80264</xdr:rowOff>
    </xdr:from>
    <xdr:to>
      <xdr:col>10</xdr:col>
      <xdr:colOff>165100</xdr:colOff>
      <xdr:row>42</xdr:row>
      <xdr:rowOff>10414</xdr:rowOff>
    </xdr:to>
    <xdr:sp macro="" textlink="">
      <xdr:nvSpPr>
        <xdr:cNvPr id="77" name="楕円 76">
          <a:extLst>
            <a:ext uri="{FF2B5EF4-FFF2-40B4-BE49-F238E27FC236}">
              <a16:creationId xmlns:a16="http://schemas.microsoft.com/office/drawing/2014/main" id="{AE0BB595-79E8-4878-8042-7260040ED48B}"/>
            </a:ext>
          </a:extLst>
        </xdr:cNvPr>
        <xdr:cNvSpPr/>
      </xdr:nvSpPr>
      <xdr:spPr>
        <a:xfrm>
          <a:off x="1968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131064</xdr:rowOff>
    </xdr:from>
    <xdr:to>
      <xdr:col>15</xdr:col>
      <xdr:colOff>50800</xdr:colOff>
      <xdr:row>41</xdr:row>
      <xdr:rowOff>131064</xdr:rowOff>
    </xdr:to>
    <xdr:cxnSp macro="">
      <xdr:nvCxnSpPr>
        <xdr:cNvPr id="78" name="直線コネクタ 77">
          <a:extLst>
            <a:ext uri="{FF2B5EF4-FFF2-40B4-BE49-F238E27FC236}">
              <a16:creationId xmlns:a16="http://schemas.microsoft.com/office/drawing/2014/main" id="{A11FC017-A606-4F91-8F43-7592B3567E68}"/>
            </a:ext>
          </a:extLst>
        </xdr:cNvPr>
        <xdr:cNvCxnSpPr/>
      </xdr:nvCxnSpPr>
      <xdr:spPr>
        <a:xfrm>
          <a:off x="2019300" y="7160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80264</xdr:rowOff>
    </xdr:from>
    <xdr:to>
      <xdr:col>6</xdr:col>
      <xdr:colOff>38100</xdr:colOff>
      <xdr:row>42</xdr:row>
      <xdr:rowOff>10414</xdr:rowOff>
    </xdr:to>
    <xdr:sp macro="" textlink="">
      <xdr:nvSpPr>
        <xdr:cNvPr id="79" name="楕円 78">
          <a:extLst>
            <a:ext uri="{FF2B5EF4-FFF2-40B4-BE49-F238E27FC236}">
              <a16:creationId xmlns:a16="http://schemas.microsoft.com/office/drawing/2014/main" id="{56A034DE-ECC0-414C-BA51-51B65FB825C5}"/>
            </a:ext>
          </a:extLst>
        </xdr:cNvPr>
        <xdr:cNvSpPr/>
      </xdr:nvSpPr>
      <xdr:spPr>
        <a:xfrm>
          <a:off x="1079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131064</xdr:rowOff>
    </xdr:from>
    <xdr:to>
      <xdr:col>10</xdr:col>
      <xdr:colOff>114300</xdr:colOff>
      <xdr:row>41</xdr:row>
      <xdr:rowOff>131064</xdr:rowOff>
    </xdr:to>
    <xdr:cxnSp macro="">
      <xdr:nvCxnSpPr>
        <xdr:cNvPr id="80" name="直線コネクタ 79">
          <a:extLst>
            <a:ext uri="{FF2B5EF4-FFF2-40B4-BE49-F238E27FC236}">
              <a16:creationId xmlns:a16="http://schemas.microsoft.com/office/drawing/2014/main" id="{98D7FE64-1A74-4923-8F61-71051E44431F}"/>
            </a:ext>
          </a:extLst>
        </xdr:cNvPr>
        <xdr:cNvCxnSpPr/>
      </xdr:nvCxnSpPr>
      <xdr:spPr>
        <a:xfrm>
          <a:off x="1130300" y="7160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154957</xdr:rowOff>
    </xdr:from>
    <xdr:ext cx="405111" cy="259045"/>
    <xdr:sp macro="" textlink="">
      <xdr:nvSpPr>
        <xdr:cNvPr id="81" name="n_1aveValue【図書館】&#10;有形固定資産減価償却率">
          <a:extLst>
            <a:ext uri="{FF2B5EF4-FFF2-40B4-BE49-F238E27FC236}">
              <a16:creationId xmlns:a16="http://schemas.microsoft.com/office/drawing/2014/main" id="{B0A70A1A-DD57-45D9-ABFC-ADADAFB38CEB}"/>
            </a:ext>
          </a:extLst>
        </xdr:cNvPr>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2" name="n_2aveValue【図書館】&#10;有形固定資産減価償却率">
          <a:extLst>
            <a:ext uri="{FF2B5EF4-FFF2-40B4-BE49-F238E27FC236}">
              <a16:creationId xmlns:a16="http://schemas.microsoft.com/office/drawing/2014/main" id="{4AB4233D-0E77-491D-94A5-B936024D0641}"/>
            </a:ext>
          </a:extLst>
        </xdr:cNvPr>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3" name="n_3aveValue【図書館】&#10;有形固定資産減価償却率">
          <a:extLst>
            <a:ext uri="{FF2B5EF4-FFF2-40B4-BE49-F238E27FC236}">
              <a16:creationId xmlns:a16="http://schemas.microsoft.com/office/drawing/2014/main" id="{A45488F8-E480-4249-9431-7A930344D4B8}"/>
            </a:ext>
          </a:extLst>
        </xdr:cNvPr>
        <xdr:cNvSpPr txBox="1"/>
      </xdr:nvSpPr>
      <xdr:spPr>
        <a:xfrm>
          <a:off x="1816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4" name="n_4aveValue【図書館】&#10;有形固定資産減価償却率">
          <a:extLst>
            <a:ext uri="{FF2B5EF4-FFF2-40B4-BE49-F238E27FC236}">
              <a16:creationId xmlns:a16="http://schemas.microsoft.com/office/drawing/2014/main" id="{59EACD8F-7087-4930-96B5-7669D9413221}"/>
            </a:ext>
          </a:extLst>
        </xdr:cNvPr>
        <xdr:cNvSpPr txBox="1"/>
      </xdr:nvSpPr>
      <xdr:spPr>
        <a:xfrm>
          <a:off x="927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3827</xdr:rowOff>
    </xdr:from>
    <xdr:ext cx="469744" cy="259045"/>
    <xdr:sp macro="" textlink="">
      <xdr:nvSpPr>
        <xdr:cNvPr id="85" name="n_1mainValue【図書館】&#10;有形固定資産減価償却率">
          <a:extLst>
            <a:ext uri="{FF2B5EF4-FFF2-40B4-BE49-F238E27FC236}">
              <a16:creationId xmlns:a16="http://schemas.microsoft.com/office/drawing/2014/main" id="{B1EF6034-8AF6-4142-9902-E636D9071946}"/>
            </a:ext>
          </a:extLst>
        </xdr:cNvPr>
        <xdr:cNvSpPr txBox="1"/>
      </xdr:nvSpPr>
      <xdr:spPr>
        <a:xfrm>
          <a:off x="3549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1541</xdr:rowOff>
    </xdr:from>
    <xdr:ext cx="405111" cy="259045"/>
    <xdr:sp macro="" textlink="">
      <xdr:nvSpPr>
        <xdr:cNvPr id="86" name="n_2mainValue【図書館】&#10;有形固定資産減価償却率">
          <a:extLst>
            <a:ext uri="{FF2B5EF4-FFF2-40B4-BE49-F238E27FC236}">
              <a16:creationId xmlns:a16="http://schemas.microsoft.com/office/drawing/2014/main" id="{80058F75-69BD-46C3-B125-0D202BB7EDB3}"/>
            </a:ext>
          </a:extLst>
        </xdr:cNvPr>
        <xdr:cNvSpPr txBox="1"/>
      </xdr:nvSpPr>
      <xdr:spPr>
        <a:xfrm>
          <a:off x="2705744" y="720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1541</xdr:rowOff>
    </xdr:from>
    <xdr:ext cx="405111" cy="259045"/>
    <xdr:sp macro="" textlink="">
      <xdr:nvSpPr>
        <xdr:cNvPr id="87" name="n_3mainValue【図書館】&#10;有形固定資産減価償却率">
          <a:extLst>
            <a:ext uri="{FF2B5EF4-FFF2-40B4-BE49-F238E27FC236}">
              <a16:creationId xmlns:a16="http://schemas.microsoft.com/office/drawing/2014/main" id="{F6F3D49E-E510-4667-A794-75C2EEAFD7E5}"/>
            </a:ext>
          </a:extLst>
        </xdr:cNvPr>
        <xdr:cNvSpPr txBox="1"/>
      </xdr:nvSpPr>
      <xdr:spPr>
        <a:xfrm>
          <a:off x="1816744" y="720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1541</xdr:rowOff>
    </xdr:from>
    <xdr:ext cx="405111" cy="259045"/>
    <xdr:sp macro="" textlink="">
      <xdr:nvSpPr>
        <xdr:cNvPr id="88" name="n_4mainValue【図書館】&#10;有形固定資産減価償却率">
          <a:extLst>
            <a:ext uri="{FF2B5EF4-FFF2-40B4-BE49-F238E27FC236}">
              <a16:creationId xmlns:a16="http://schemas.microsoft.com/office/drawing/2014/main" id="{B8F00CCC-0334-4959-8E67-F38781D51CB9}"/>
            </a:ext>
          </a:extLst>
        </xdr:cNvPr>
        <xdr:cNvSpPr txBox="1"/>
      </xdr:nvSpPr>
      <xdr:spPr>
        <a:xfrm>
          <a:off x="927744" y="720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A07DDE7-1369-4680-BA8B-341D19D9AF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5E919F4-625F-4FAE-918A-351288EB0D1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ACE5026-3D83-40AD-9D24-0CC60FDA47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2467449-6AEB-420F-84E0-54E18443C3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5DEB1A3-49D0-463D-90F7-016B0DA180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E745AFC-4C0D-4889-A3F1-4EA0679EB7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D12C492-C5CC-4A6B-812A-DB61DA81E9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A09DADD-E734-4FAF-B169-E7E18AB733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F7465DA1-1955-4A2A-ABE8-34FDC7D886B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7B262AA-E658-41A3-9309-DBE3CEE836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B958C0E-821C-4A5A-BC73-55A10ADF985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3B6E1C8-79B1-4397-AF73-68F70A97EFA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37F5F67-570C-4B16-8D73-424F7873ABB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89AE1A5-104B-4390-8744-26625A0F02B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81A7A09-78E4-414B-B74C-85D2B8F825A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8B8946-637D-4B2E-8AA7-09BE1E67E76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2524C55-3745-4D8D-A550-98BA36E55A5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C9DB48C-E41B-4E9E-B4E0-0BBDC83166D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874C7ED6-A3F7-4F54-888D-F52C49E7E2E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7B448B87-93E8-4B13-8132-1F17F6B20BB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80A5441-9DE3-4D76-A2E4-2CDB0B6690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D04AD5A8-2E8D-49B3-B076-7270C8EEEC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54331E3-1F69-407D-AE44-FBF9AC8BAF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A4B61EB1-7D53-4ABC-8BF7-9B3265F8A47A}"/>
            </a:ext>
          </a:extLst>
        </xdr:cNvPr>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2E9997EA-FF19-4C6A-8068-F2647ACF5335}"/>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CC131B6D-3F89-47B5-B357-C642E8774405}"/>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a:extLst>
            <a:ext uri="{FF2B5EF4-FFF2-40B4-BE49-F238E27FC236}">
              <a16:creationId xmlns:a16="http://schemas.microsoft.com/office/drawing/2014/main" id="{44FA14CE-D892-4826-AE72-043DD7D9832F}"/>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a:extLst>
            <a:ext uri="{FF2B5EF4-FFF2-40B4-BE49-F238E27FC236}">
              <a16:creationId xmlns:a16="http://schemas.microsoft.com/office/drawing/2014/main" id="{62D3C5AF-2D75-4C9F-A682-5B4842F159D6}"/>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101617</xdr:rowOff>
    </xdr:from>
    <xdr:ext cx="469744" cy="259045"/>
    <xdr:sp macro="" textlink="">
      <xdr:nvSpPr>
        <xdr:cNvPr id="117" name="【図書館】&#10;一人当たり面積平均値テキスト">
          <a:extLst>
            <a:ext uri="{FF2B5EF4-FFF2-40B4-BE49-F238E27FC236}">
              <a16:creationId xmlns:a16="http://schemas.microsoft.com/office/drawing/2014/main" id="{D5FD63E9-83EF-491E-A787-6DF03ACB19C7}"/>
            </a:ext>
          </a:extLst>
        </xdr:cNvPr>
        <xdr:cNvSpPr txBox="1"/>
      </xdr:nvSpPr>
      <xdr:spPr>
        <a:xfrm>
          <a:off x="10515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a:extLst>
            <a:ext uri="{FF2B5EF4-FFF2-40B4-BE49-F238E27FC236}">
              <a16:creationId xmlns:a16="http://schemas.microsoft.com/office/drawing/2014/main" id="{0CF867D0-8C50-41FB-8297-F4ADEAD20D2C}"/>
            </a:ext>
          </a:extLst>
        </xdr:cNvPr>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a:extLst>
            <a:ext uri="{FF2B5EF4-FFF2-40B4-BE49-F238E27FC236}">
              <a16:creationId xmlns:a16="http://schemas.microsoft.com/office/drawing/2014/main" id="{6CE6B887-3351-4D49-B966-BCC8DA902C1D}"/>
            </a:ext>
          </a:extLst>
        </xdr:cNvPr>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フローチャート: 判断 119">
          <a:extLst>
            <a:ext uri="{FF2B5EF4-FFF2-40B4-BE49-F238E27FC236}">
              <a16:creationId xmlns:a16="http://schemas.microsoft.com/office/drawing/2014/main" id="{F47CAEF4-4302-439F-83FD-6EC650F2E425}"/>
            </a:ext>
          </a:extLst>
        </xdr:cNvPr>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1" name="フローチャート: 判断 120">
          <a:extLst>
            <a:ext uri="{FF2B5EF4-FFF2-40B4-BE49-F238E27FC236}">
              <a16:creationId xmlns:a16="http://schemas.microsoft.com/office/drawing/2014/main" id="{E89D061B-69FC-4756-B986-2BBE14730343}"/>
            </a:ext>
          </a:extLst>
        </xdr:cNvPr>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F4C950B-80BA-400D-8159-522A114F5D63}"/>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B1ECD14-97BD-4F82-910A-CDE3BC572A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11200ED-389B-41AA-AC78-1D4C2B7D05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01AB821-2DAD-4513-96E8-1A369CDE00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DB2272-78D0-4D19-A52F-B0FBEF2B5B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4982D77-2A02-46E8-8A40-CAC513C8D1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8" name="楕円 127">
          <a:extLst>
            <a:ext uri="{FF2B5EF4-FFF2-40B4-BE49-F238E27FC236}">
              <a16:creationId xmlns:a16="http://schemas.microsoft.com/office/drawing/2014/main" id="{2762CA00-2808-4A22-9D98-A49545290397}"/>
            </a:ext>
          </a:extLst>
        </xdr:cNvPr>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9" name="【図書館】&#10;一人当たり面積該当値テキスト">
          <a:extLst>
            <a:ext uri="{FF2B5EF4-FFF2-40B4-BE49-F238E27FC236}">
              <a16:creationId xmlns:a16="http://schemas.microsoft.com/office/drawing/2014/main" id="{1C18ABAA-D02E-4DDB-A228-BAFA1B486C6C}"/>
            </a:ext>
          </a:extLst>
        </xdr:cNvPr>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0" name="楕円 129">
          <a:extLst>
            <a:ext uri="{FF2B5EF4-FFF2-40B4-BE49-F238E27FC236}">
              <a16:creationId xmlns:a16="http://schemas.microsoft.com/office/drawing/2014/main" id="{BA67B419-883C-43E1-B18F-E81957EA4E9A}"/>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31" name="直線コネクタ 130">
          <a:extLst>
            <a:ext uri="{FF2B5EF4-FFF2-40B4-BE49-F238E27FC236}">
              <a16:creationId xmlns:a16="http://schemas.microsoft.com/office/drawing/2014/main" id="{EC592876-9B96-41D8-8F90-5FD650758671}"/>
            </a:ext>
          </a:extLst>
        </xdr:cNvPr>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2" name="楕円 131">
          <a:extLst>
            <a:ext uri="{FF2B5EF4-FFF2-40B4-BE49-F238E27FC236}">
              <a16:creationId xmlns:a16="http://schemas.microsoft.com/office/drawing/2014/main" id="{11EC2A80-7BED-40DC-AC60-1A1E69FD54B8}"/>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152400</xdr:rowOff>
    </xdr:to>
    <xdr:cxnSp macro="">
      <xdr:nvCxnSpPr>
        <xdr:cNvPr id="133" name="直線コネクタ 132">
          <a:extLst>
            <a:ext uri="{FF2B5EF4-FFF2-40B4-BE49-F238E27FC236}">
              <a16:creationId xmlns:a16="http://schemas.microsoft.com/office/drawing/2014/main" id="{51D069D1-A105-4323-B0FD-295B5069CF90}"/>
            </a:ext>
          </a:extLst>
        </xdr:cNvPr>
        <xdr:cNvCxnSpPr/>
      </xdr:nvCxnSpPr>
      <xdr:spPr>
        <a:xfrm flipV="1">
          <a:off x="8750300" y="700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4" name="楕円 133">
          <a:extLst>
            <a:ext uri="{FF2B5EF4-FFF2-40B4-BE49-F238E27FC236}">
              <a16:creationId xmlns:a16="http://schemas.microsoft.com/office/drawing/2014/main" id="{53CE2B2A-0FC4-4CB7-98F4-8DA03C38DAA9}"/>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5" name="直線コネクタ 134">
          <a:extLst>
            <a:ext uri="{FF2B5EF4-FFF2-40B4-BE49-F238E27FC236}">
              <a16:creationId xmlns:a16="http://schemas.microsoft.com/office/drawing/2014/main" id="{DF0DE25F-5BC8-40A7-8B55-186576670DB2}"/>
            </a:ext>
          </a:extLst>
        </xdr:cNvPr>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36" name="楕円 135">
          <a:extLst>
            <a:ext uri="{FF2B5EF4-FFF2-40B4-BE49-F238E27FC236}">
              <a16:creationId xmlns:a16="http://schemas.microsoft.com/office/drawing/2014/main" id="{B73C9462-9A7C-42D6-AAC2-26ECDE93F4BF}"/>
            </a:ext>
          </a:extLst>
        </xdr:cNvPr>
        <xdr:cNvSpPr/>
      </xdr:nvSpPr>
      <xdr:spPr>
        <a:xfrm>
          <a:off x="6921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160020</xdr:rowOff>
    </xdr:to>
    <xdr:cxnSp macro="">
      <xdr:nvCxnSpPr>
        <xdr:cNvPr id="137" name="直線コネクタ 136">
          <a:extLst>
            <a:ext uri="{FF2B5EF4-FFF2-40B4-BE49-F238E27FC236}">
              <a16:creationId xmlns:a16="http://schemas.microsoft.com/office/drawing/2014/main" id="{84B42A1D-8F3D-43B6-ABC1-2C4FD5C5C51B}"/>
            </a:ext>
          </a:extLst>
        </xdr:cNvPr>
        <xdr:cNvCxnSpPr/>
      </xdr:nvCxnSpPr>
      <xdr:spPr>
        <a:xfrm flipV="1">
          <a:off x="6972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38" name="n_1aveValue【図書館】&#10;一人当たり面積">
          <a:extLst>
            <a:ext uri="{FF2B5EF4-FFF2-40B4-BE49-F238E27FC236}">
              <a16:creationId xmlns:a16="http://schemas.microsoft.com/office/drawing/2014/main" id="{42A5377D-CF4D-43F0-B9D7-0331F019D61E}"/>
            </a:ext>
          </a:extLst>
        </xdr:cNvPr>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39" name="n_2aveValue【図書館】&#10;一人当たり面積">
          <a:extLst>
            <a:ext uri="{FF2B5EF4-FFF2-40B4-BE49-F238E27FC236}">
              <a16:creationId xmlns:a16="http://schemas.microsoft.com/office/drawing/2014/main" id="{E9C0C1D2-969B-4E74-9F47-DE490D248C84}"/>
            </a:ext>
          </a:extLst>
        </xdr:cNvPr>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0" name="n_3aveValue【図書館】&#10;一人当たり面積">
          <a:extLst>
            <a:ext uri="{FF2B5EF4-FFF2-40B4-BE49-F238E27FC236}">
              <a16:creationId xmlns:a16="http://schemas.microsoft.com/office/drawing/2014/main" id="{E0030E74-A11F-43EC-B2E5-ABD546D97EB6}"/>
            </a:ext>
          </a:extLst>
        </xdr:cNvPr>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1" name="n_4aveValue【図書館】&#10;一人当たり面積">
          <a:extLst>
            <a:ext uri="{FF2B5EF4-FFF2-40B4-BE49-F238E27FC236}">
              <a16:creationId xmlns:a16="http://schemas.microsoft.com/office/drawing/2014/main" id="{C5FDEA76-F38D-4A74-8F13-11E3301248C2}"/>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2" name="n_1mainValue【図書館】&#10;一人当たり面積">
          <a:extLst>
            <a:ext uri="{FF2B5EF4-FFF2-40B4-BE49-F238E27FC236}">
              <a16:creationId xmlns:a16="http://schemas.microsoft.com/office/drawing/2014/main" id="{20FF3EA3-BC20-4395-A9A6-A804E5C9FF9A}"/>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3" name="n_2mainValue【図書館】&#10;一人当たり面積">
          <a:extLst>
            <a:ext uri="{FF2B5EF4-FFF2-40B4-BE49-F238E27FC236}">
              <a16:creationId xmlns:a16="http://schemas.microsoft.com/office/drawing/2014/main" id="{E28CE429-D9F1-4CD1-98C7-47FD31ED01E2}"/>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4" name="n_3mainValue【図書館】&#10;一人当たり面積">
          <a:extLst>
            <a:ext uri="{FF2B5EF4-FFF2-40B4-BE49-F238E27FC236}">
              <a16:creationId xmlns:a16="http://schemas.microsoft.com/office/drawing/2014/main" id="{DAF1A9AC-4145-4945-AD3C-6DF35E4979A6}"/>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5" name="n_4mainValue【図書館】&#10;一人当たり面積">
          <a:extLst>
            <a:ext uri="{FF2B5EF4-FFF2-40B4-BE49-F238E27FC236}">
              <a16:creationId xmlns:a16="http://schemas.microsoft.com/office/drawing/2014/main" id="{9DA45C4B-A0B4-4237-9548-495191ED76F7}"/>
            </a:ext>
          </a:extLst>
        </xdr:cNvPr>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3EEF635-FC59-4CBA-B74E-A0D28816BB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D9FFAAF-BA18-4157-BDB9-717D61481B1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33C2443-A78E-4897-AF0E-117EC89102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B13F5D1-D8DC-4B53-A2BE-CB7513F2F9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4EF196C-E1B9-4283-BD13-2BC9142CC0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41BFE56-0D42-4F63-8ED7-E4BB50E222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D08A989-6606-4EDC-8703-3D2426FF9C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E219660-B34C-4D4B-8B87-DD5CBE54B1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473DA9C-BB9C-4737-A065-A1EB8714C0B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A6CB669-411F-4541-B645-ADF7D21047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7C0C9A3-6ACE-427C-B086-CB33BC9180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6DEA812-1225-43E6-AD6D-CDD9F4FCF56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ED629AAE-98BB-4D8F-B425-F174690B485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323CBC3-9B27-473B-86D6-6B164FB0842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09C7711-CB80-460A-8902-452E4B8D5C2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DE15AA3-2B25-49A5-922D-98CC733DEA7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B0CBE1C9-6E28-4538-BDDB-EF359B418A0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1053BD8-581F-4A72-AEB5-0ED40EF1D35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92A9163B-1D6F-4A48-9264-BF07B3E823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C3E9781-40CB-444B-9CFA-C680FF060D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DD6E3B73-3DA2-4E23-8051-39CD57581E0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BCFA7057-9F8F-4918-94CB-5FA915BBBA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119F81CD-5230-4B8A-8F06-05B72A82D0E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B6799F43-B889-445B-A07F-A03C2BDE83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170" name="直線コネクタ 169">
          <a:extLst>
            <a:ext uri="{FF2B5EF4-FFF2-40B4-BE49-F238E27FC236}">
              <a16:creationId xmlns:a16="http://schemas.microsoft.com/office/drawing/2014/main" id="{0D2A137A-6FB9-42E8-9CCB-17E166F78787}"/>
            </a:ext>
          </a:extLst>
        </xdr:cNvPr>
        <xdr:cNvCxnSpPr/>
      </xdr:nvCxnSpPr>
      <xdr:spPr>
        <a:xfrm flipV="1">
          <a:off x="4634865" y="9566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DEE679B7-816A-40D7-A31B-FEDC091BECDA}"/>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a:extLst>
            <a:ext uri="{FF2B5EF4-FFF2-40B4-BE49-F238E27FC236}">
              <a16:creationId xmlns:a16="http://schemas.microsoft.com/office/drawing/2014/main" id="{1478C37A-AADA-4180-A332-F851F845AF63}"/>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ECBB831C-34DE-4E4B-BD01-118AD2376907}"/>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4" name="直線コネクタ 173">
          <a:extLst>
            <a:ext uri="{FF2B5EF4-FFF2-40B4-BE49-F238E27FC236}">
              <a16:creationId xmlns:a16="http://schemas.microsoft.com/office/drawing/2014/main" id="{15213215-F6C8-41AA-913C-2131B9809FAE}"/>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101617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279DAEF-8755-41E3-B819-004888392C65}"/>
            </a:ext>
          </a:extLst>
        </xdr:cNvPr>
        <xdr:cNvSpPr txBox="1"/>
      </xdr:nvSpPr>
      <xdr:spPr>
        <a:xfrm>
          <a:off x="467360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6" name="フローチャート: 判断 175">
          <a:extLst>
            <a:ext uri="{FF2B5EF4-FFF2-40B4-BE49-F238E27FC236}">
              <a16:creationId xmlns:a16="http://schemas.microsoft.com/office/drawing/2014/main" id="{AA421F3A-1392-4F33-BC1F-397ED0CE17DE}"/>
            </a:ext>
          </a:extLst>
        </xdr:cNvPr>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7" name="フローチャート: 判断 176">
          <a:extLst>
            <a:ext uri="{FF2B5EF4-FFF2-40B4-BE49-F238E27FC236}">
              <a16:creationId xmlns:a16="http://schemas.microsoft.com/office/drawing/2014/main" id="{0743FC0E-10CF-4486-8440-646AFFB68AA8}"/>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a:extLst>
            <a:ext uri="{FF2B5EF4-FFF2-40B4-BE49-F238E27FC236}">
              <a16:creationId xmlns:a16="http://schemas.microsoft.com/office/drawing/2014/main" id="{C3859C8D-0333-46DB-B576-C4BEB861C8B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79" name="フローチャート: 判断 178">
          <a:extLst>
            <a:ext uri="{FF2B5EF4-FFF2-40B4-BE49-F238E27FC236}">
              <a16:creationId xmlns:a16="http://schemas.microsoft.com/office/drawing/2014/main" id="{9B48AE16-DCDA-4E53-8FB2-B25A5A3F59BD}"/>
            </a:ext>
          </a:extLst>
        </xdr:cNvPr>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180" name="フローチャート: 判断 179">
          <a:extLst>
            <a:ext uri="{FF2B5EF4-FFF2-40B4-BE49-F238E27FC236}">
              <a16:creationId xmlns:a16="http://schemas.microsoft.com/office/drawing/2014/main" id="{9152BA6D-329D-4FB8-BBD3-923E2BF53037}"/>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ACAF914-0A48-420E-A6F0-C8CDD46362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8ACBEA4-CAA2-45EC-B996-DFB6791506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3EC9104-0800-426F-9C55-3114655FF57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0BA09E9-31C3-4947-B871-1B90B59F0D4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6D6089B-5DEA-4C84-A5A9-5B35F2920A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6" name="楕円 185">
          <a:extLst>
            <a:ext uri="{FF2B5EF4-FFF2-40B4-BE49-F238E27FC236}">
              <a16:creationId xmlns:a16="http://schemas.microsoft.com/office/drawing/2014/main" id="{D0730535-75E1-4578-9733-263F7E685584}"/>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7D82E97D-94F8-4A59-99A8-1918B3B2541D}"/>
            </a:ext>
          </a:extLst>
        </xdr:cNvPr>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88" name="楕円 187">
          <a:extLst>
            <a:ext uri="{FF2B5EF4-FFF2-40B4-BE49-F238E27FC236}">
              <a16:creationId xmlns:a16="http://schemas.microsoft.com/office/drawing/2014/main" id="{81A76A4D-21BF-436A-ADAD-D3CE67DA339B}"/>
            </a:ext>
          </a:extLst>
        </xdr:cNvPr>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80010</xdr:rowOff>
    </xdr:to>
    <xdr:cxnSp macro="">
      <xdr:nvCxnSpPr>
        <xdr:cNvPr id="189" name="直線コネクタ 188">
          <a:extLst>
            <a:ext uri="{FF2B5EF4-FFF2-40B4-BE49-F238E27FC236}">
              <a16:creationId xmlns:a16="http://schemas.microsoft.com/office/drawing/2014/main" id="{14E0C6AE-A3D2-47BC-AEC4-2B5D5D7123AB}"/>
            </a:ext>
          </a:extLst>
        </xdr:cNvPr>
        <xdr:cNvCxnSpPr/>
      </xdr:nvCxnSpPr>
      <xdr:spPr>
        <a:xfrm>
          <a:off x="3797300" y="1028319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90" name="楕円 189">
          <a:extLst>
            <a:ext uri="{FF2B5EF4-FFF2-40B4-BE49-F238E27FC236}">
              <a16:creationId xmlns:a16="http://schemas.microsoft.com/office/drawing/2014/main" id="{B8C6B45C-91B5-4509-8B13-F48C0667B5E6}"/>
            </a:ext>
          </a:extLst>
        </xdr:cNvPr>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167640</xdr:rowOff>
    </xdr:to>
    <xdr:cxnSp macro="">
      <xdr:nvCxnSpPr>
        <xdr:cNvPr id="191" name="直線コネクタ 190">
          <a:extLst>
            <a:ext uri="{FF2B5EF4-FFF2-40B4-BE49-F238E27FC236}">
              <a16:creationId xmlns:a16="http://schemas.microsoft.com/office/drawing/2014/main" id="{58848EFA-53F0-4558-8681-2D9E0DEBDD15}"/>
            </a:ext>
          </a:extLst>
        </xdr:cNvPr>
        <xdr:cNvCxnSpPr/>
      </xdr:nvCxnSpPr>
      <xdr:spPr>
        <a:xfrm>
          <a:off x="2908300" y="101612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92" name="楕円 191">
          <a:extLst>
            <a:ext uri="{FF2B5EF4-FFF2-40B4-BE49-F238E27FC236}">
              <a16:creationId xmlns:a16="http://schemas.microsoft.com/office/drawing/2014/main" id="{B504E463-1CA8-445F-B5FE-26679B654A57}"/>
            </a:ext>
          </a:extLst>
        </xdr:cNvPr>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45720</xdr:rowOff>
    </xdr:to>
    <xdr:cxnSp macro="">
      <xdr:nvCxnSpPr>
        <xdr:cNvPr id="193" name="直線コネクタ 192">
          <a:extLst>
            <a:ext uri="{FF2B5EF4-FFF2-40B4-BE49-F238E27FC236}">
              <a16:creationId xmlns:a16="http://schemas.microsoft.com/office/drawing/2014/main" id="{E25D4BD9-C871-4233-9224-C6DC9587AAEF}"/>
            </a:ext>
          </a:extLst>
        </xdr:cNvPr>
        <xdr:cNvCxnSpPr/>
      </xdr:nvCxnSpPr>
      <xdr:spPr>
        <a:xfrm>
          <a:off x="2019300" y="100926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4" name="楕円 193">
          <a:extLst>
            <a:ext uri="{FF2B5EF4-FFF2-40B4-BE49-F238E27FC236}">
              <a16:creationId xmlns:a16="http://schemas.microsoft.com/office/drawing/2014/main" id="{AAE65EF3-1EC6-4274-9208-6EDD3690DF3C}"/>
            </a:ext>
          </a:extLst>
        </xdr:cNvPr>
        <xdr:cNvSpPr/>
      </xdr:nvSpPr>
      <xdr:spPr>
        <a:xfrm>
          <a:off x="1079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148590</xdr:rowOff>
    </xdr:to>
    <xdr:cxnSp macro="">
      <xdr:nvCxnSpPr>
        <xdr:cNvPr id="195" name="直線コネクタ 194">
          <a:extLst>
            <a:ext uri="{FF2B5EF4-FFF2-40B4-BE49-F238E27FC236}">
              <a16:creationId xmlns:a16="http://schemas.microsoft.com/office/drawing/2014/main" id="{3408989C-82A1-4E5E-A06B-D80C9ADC1810}"/>
            </a:ext>
          </a:extLst>
        </xdr:cNvPr>
        <xdr:cNvCxnSpPr/>
      </xdr:nvCxnSpPr>
      <xdr:spPr>
        <a:xfrm>
          <a:off x="1130300" y="100088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96" name="n_1aveValue【体育館・プール】&#10;有形固定資産減価償却率">
          <a:extLst>
            <a:ext uri="{FF2B5EF4-FFF2-40B4-BE49-F238E27FC236}">
              <a16:creationId xmlns:a16="http://schemas.microsoft.com/office/drawing/2014/main" id="{17E3DA6B-700D-4358-8616-2D2B7B00A096}"/>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a:extLst>
            <a:ext uri="{FF2B5EF4-FFF2-40B4-BE49-F238E27FC236}">
              <a16:creationId xmlns:a16="http://schemas.microsoft.com/office/drawing/2014/main" id="{D050BC4A-B8D8-4041-B225-F1FB57066F16}"/>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198" name="n_3aveValue【体育館・プール】&#10;有形固定資産減価償却率">
          <a:extLst>
            <a:ext uri="{FF2B5EF4-FFF2-40B4-BE49-F238E27FC236}">
              <a16:creationId xmlns:a16="http://schemas.microsoft.com/office/drawing/2014/main" id="{D1B39728-FB3B-46A6-B085-95F4CCD027B9}"/>
            </a:ext>
          </a:extLst>
        </xdr:cNvPr>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xdr:rowOff>
    </xdr:from>
    <xdr:ext cx="405111" cy="259045"/>
    <xdr:sp macro="" textlink="">
      <xdr:nvSpPr>
        <xdr:cNvPr id="199" name="n_4aveValue【体育館・プール】&#10;有形固定資産減価償却率">
          <a:extLst>
            <a:ext uri="{FF2B5EF4-FFF2-40B4-BE49-F238E27FC236}">
              <a16:creationId xmlns:a16="http://schemas.microsoft.com/office/drawing/2014/main" id="{2540A8F3-E8BE-4FC3-8883-1FF186C502B0}"/>
            </a:ext>
          </a:extLst>
        </xdr:cNvPr>
        <xdr:cNvSpPr txBox="1"/>
      </xdr:nvSpPr>
      <xdr:spPr>
        <a:xfrm>
          <a:off x="927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38117</xdr:rowOff>
    </xdr:from>
    <xdr:ext cx="405111" cy="259045"/>
    <xdr:sp macro="" textlink="">
      <xdr:nvSpPr>
        <xdr:cNvPr id="200" name="n_1mainValue【体育館・プール】&#10;有形固定資産減価償却率">
          <a:extLst>
            <a:ext uri="{FF2B5EF4-FFF2-40B4-BE49-F238E27FC236}">
              <a16:creationId xmlns:a16="http://schemas.microsoft.com/office/drawing/2014/main" id="{1BEB2E69-3DB5-4DBE-8C33-CD51E41576F7}"/>
            </a:ext>
          </a:extLst>
        </xdr:cNvPr>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201" name="n_2mainValue【体育館・プール】&#10;有形固定資産減価償却率">
          <a:extLst>
            <a:ext uri="{FF2B5EF4-FFF2-40B4-BE49-F238E27FC236}">
              <a16:creationId xmlns:a16="http://schemas.microsoft.com/office/drawing/2014/main" id="{A75C4FAF-6560-46AF-B31E-E776270B2E0D}"/>
            </a:ext>
          </a:extLst>
        </xdr:cNvPr>
        <xdr:cNvSpPr txBox="1"/>
      </xdr:nvSpPr>
      <xdr:spPr>
        <a:xfrm>
          <a:off x="2705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19067</xdr:rowOff>
    </xdr:from>
    <xdr:ext cx="405111" cy="259045"/>
    <xdr:sp macro="" textlink="">
      <xdr:nvSpPr>
        <xdr:cNvPr id="202" name="n_3mainValue【体育館・プール】&#10;有形固定資産減価償却率">
          <a:extLst>
            <a:ext uri="{FF2B5EF4-FFF2-40B4-BE49-F238E27FC236}">
              <a16:creationId xmlns:a16="http://schemas.microsoft.com/office/drawing/2014/main" id="{9D8606A2-5637-4757-9D32-AA2880DEDE71}"/>
            </a:ext>
          </a:extLst>
        </xdr:cNvPr>
        <xdr:cNvSpPr txBox="1"/>
      </xdr:nvSpPr>
      <xdr:spPr>
        <a:xfrm>
          <a:off x="1816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3" name="n_4mainValue【体育館・プール】&#10;有形固定資産減価償却率">
          <a:extLst>
            <a:ext uri="{FF2B5EF4-FFF2-40B4-BE49-F238E27FC236}">
              <a16:creationId xmlns:a16="http://schemas.microsoft.com/office/drawing/2014/main" id="{EEB421BA-D4C0-4F08-8CF7-5687C4755E23}"/>
            </a:ext>
          </a:extLst>
        </xdr:cNvPr>
        <xdr:cNvSpPr txBox="1"/>
      </xdr:nvSpPr>
      <xdr:spPr>
        <a:xfrm>
          <a:off x="927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4618E408-3571-4190-AC7E-3CF97FF199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BEC34EE1-C6B7-4C2C-A8AA-F8D768F9E3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D6B38740-469B-47BA-82FF-A9D3D07A7A0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B6E0B30-8A70-404A-AF2C-1BA0BD69D0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0B10D87-7CCE-4417-A52A-ECD3095BE8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7BD026F2-D579-4EEE-B85C-78D9376279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917348FF-00B0-4003-AF64-C6E33035FBD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1BCBC507-7148-4386-BA5E-1493F0617A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AF1EC51-3C2C-4961-91A6-CB3F1680E1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C0FD32C5-7C3D-411A-885C-D3EB3A8FC3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AF076266-291C-48FF-BD95-D61C564C0E6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602A44AB-1075-4990-B3B7-8D7C4FBFB94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A0079DB3-7DF9-4967-BD93-59C09F1ECC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22AFB92E-AABE-40B3-8488-1E5F5BBACBE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7BEE1516-130D-47B8-81DB-212E05F93C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45932276-8759-46B1-ACF6-F712B99D1EC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1F76F57E-F742-4DCF-9A5B-38555CDE4D4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2685DAAE-B05D-47B4-9FD0-90C4B50A04D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46E08C3F-2CDE-4920-B58C-AB538ED4C5D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F5306824-6AA7-4D6B-B18C-E80B88A6D21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177C668-BDA2-47DC-9574-E8EA6AEA94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89C28ED9-FD60-4515-83B3-EBA36355CF6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5BDE0560-5B4A-4CC4-91C1-E87A1D0CA2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7" name="直線コネクタ 226">
          <a:extLst>
            <a:ext uri="{FF2B5EF4-FFF2-40B4-BE49-F238E27FC236}">
              <a16:creationId xmlns:a16="http://schemas.microsoft.com/office/drawing/2014/main" id="{2A142DCF-A8CC-4108-9782-474901B04027}"/>
            </a:ext>
          </a:extLst>
        </xdr:cNvPr>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28" name="【体育館・プール】&#10;一人当たり面積最小値テキスト">
          <a:extLst>
            <a:ext uri="{FF2B5EF4-FFF2-40B4-BE49-F238E27FC236}">
              <a16:creationId xmlns:a16="http://schemas.microsoft.com/office/drawing/2014/main" id="{4A5C4E56-D2E1-4B78-8AD9-58CC206033B2}"/>
            </a:ext>
          </a:extLst>
        </xdr:cNvPr>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29" name="直線コネクタ 228">
          <a:extLst>
            <a:ext uri="{FF2B5EF4-FFF2-40B4-BE49-F238E27FC236}">
              <a16:creationId xmlns:a16="http://schemas.microsoft.com/office/drawing/2014/main" id="{B35D69F6-0A0F-4E65-A438-F05FE84CE320}"/>
            </a:ext>
          </a:extLst>
        </xdr:cNvPr>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30" name="【体育館・プール】&#10;一人当たり面積最大値テキスト">
          <a:extLst>
            <a:ext uri="{FF2B5EF4-FFF2-40B4-BE49-F238E27FC236}">
              <a16:creationId xmlns:a16="http://schemas.microsoft.com/office/drawing/2014/main" id="{161AF17B-3732-4199-87B8-316626F9610C}"/>
            </a:ext>
          </a:extLst>
        </xdr:cNvPr>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31" name="直線コネクタ 230">
          <a:extLst>
            <a:ext uri="{FF2B5EF4-FFF2-40B4-BE49-F238E27FC236}">
              <a16:creationId xmlns:a16="http://schemas.microsoft.com/office/drawing/2014/main" id="{1EEB2969-F348-43C1-9A63-E99E242DD441}"/>
            </a:ext>
          </a:extLst>
        </xdr:cNvPr>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232" name="【体育館・プール】&#10;一人当たり面積平均値テキスト">
          <a:extLst>
            <a:ext uri="{FF2B5EF4-FFF2-40B4-BE49-F238E27FC236}">
              <a16:creationId xmlns:a16="http://schemas.microsoft.com/office/drawing/2014/main" id="{6C83E71F-EADC-47B8-A612-A7A912209273}"/>
            </a:ext>
          </a:extLst>
        </xdr:cNvPr>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3" name="フローチャート: 判断 232">
          <a:extLst>
            <a:ext uri="{FF2B5EF4-FFF2-40B4-BE49-F238E27FC236}">
              <a16:creationId xmlns:a16="http://schemas.microsoft.com/office/drawing/2014/main" id="{DBD23CE3-3709-4521-81E7-80063D1CD838}"/>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4" name="フローチャート: 判断 233">
          <a:extLst>
            <a:ext uri="{FF2B5EF4-FFF2-40B4-BE49-F238E27FC236}">
              <a16:creationId xmlns:a16="http://schemas.microsoft.com/office/drawing/2014/main" id="{970026BF-D0FA-4551-9AB7-A3358241AEA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35" name="フローチャート: 判断 234">
          <a:extLst>
            <a:ext uri="{FF2B5EF4-FFF2-40B4-BE49-F238E27FC236}">
              <a16:creationId xmlns:a16="http://schemas.microsoft.com/office/drawing/2014/main" id="{1FF869E5-1C5C-4BF7-8137-96C4E917616C}"/>
            </a:ext>
          </a:extLst>
        </xdr:cNvPr>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236" name="フローチャート: 判断 235">
          <a:extLst>
            <a:ext uri="{FF2B5EF4-FFF2-40B4-BE49-F238E27FC236}">
              <a16:creationId xmlns:a16="http://schemas.microsoft.com/office/drawing/2014/main" id="{F968B581-05B9-4BB0-88F3-6DD25AB14E51}"/>
            </a:ext>
          </a:extLst>
        </xdr:cNvPr>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237" name="フローチャート: 判断 236">
          <a:extLst>
            <a:ext uri="{FF2B5EF4-FFF2-40B4-BE49-F238E27FC236}">
              <a16:creationId xmlns:a16="http://schemas.microsoft.com/office/drawing/2014/main" id="{ECD35538-9E68-43D4-A88C-047C1A7296E9}"/>
            </a:ext>
          </a:extLst>
        </xdr:cNvPr>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5492C5A-8C65-492F-88F4-99FF19FDD5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B9EED43-A9E3-4A17-ADD3-99FC6F5E87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003AF46-59E0-4DCE-B46C-3043FCB609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4A3D52D-4E32-4517-BC0E-615E9E41EA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75AD5F7-14A0-440A-AB05-FC50CD9E018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49530</xdr:rowOff>
    </xdr:from>
    <xdr:to>
      <xdr:col>55</xdr:col>
      <xdr:colOff>50800</xdr:colOff>
      <xdr:row>61</xdr:row>
      <xdr:rowOff>151130</xdr:rowOff>
    </xdr:to>
    <xdr:sp macro="" textlink="">
      <xdr:nvSpPr>
        <xdr:cNvPr id="243" name="楕円 242">
          <a:extLst>
            <a:ext uri="{FF2B5EF4-FFF2-40B4-BE49-F238E27FC236}">
              <a16:creationId xmlns:a16="http://schemas.microsoft.com/office/drawing/2014/main" id="{A238026E-53B4-45FA-8BBB-08EB2640AE1E}"/>
            </a:ext>
          </a:extLst>
        </xdr:cNvPr>
        <xdr:cNvSpPr/>
      </xdr:nvSpPr>
      <xdr:spPr>
        <a:xfrm>
          <a:off x="104267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27957</xdr:rowOff>
    </xdr:from>
    <xdr:ext cx="469744" cy="259045"/>
    <xdr:sp macro="" textlink="">
      <xdr:nvSpPr>
        <xdr:cNvPr id="244" name="【体育館・プール】&#10;一人当たり面積該当値テキスト">
          <a:extLst>
            <a:ext uri="{FF2B5EF4-FFF2-40B4-BE49-F238E27FC236}">
              <a16:creationId xmlns:a16="http://schemas.microsoft.com/office/drawing/2014/main" id="{C9191F5E-3D16-4CD2-9C91-4D454F0AB15A}"/>
            </a:ext>
          </a:extLst>
        </xdr:cNvPr>
        <xdr:cNvSpPr txBox="1"/>
      </xdr:nvSpPr>
      <xdr:spPr>
        <a:xfrm>
          <a:off x="10515600"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58420</xdr:rowOff>
    </xdr:from>
    <xdr:to>
      <xdr:col>50</xdr:col>
      <xdr:colOff>165100</xdr:colOff>
      <xdr:row>61</xdr:row>
      <xdr:rowOff>160020</xdr:rowOff>
    </xdr:to>
    <xdr:sp macro="" textlink="">
      <xdr:nvSpPr>
        <xdr:cNvPr id="245" name="楕円 244">
          <a:extLst>
            <a:ext uri="{FF2B5EF4-FFF2-40B4-BE49-F238E27FC236}">
              <a16:creationId xmlns:a16="http://schemas.microsoft.com/office/drawing/2014/main" id="{EBEBD6CC-A010-45A5-BAF1-E7E5CC022835}"/>
            </a:ext>
          </a:extLst>
        </xdr:cNvPr>
        <xdr:cNvSpPr/>
      </xdr:nvSpPr>
      <xdr:spPr>
        <a:xfrm>
          <a:off x="9588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100330</xdr:rowOff>
    </xdr:from>
    <xdr:to>
      <xdr:col>55</xdr:col>
      <xdr:colOff>0</xdr:colOff>
      <xdr:row>61</xdr:row>
      <xdr:rowOff>109220</xdr:rowOff>
    </xdr:to>
    <xdr:cxnSp macro="">
      <xdr:nvCxnSpPr>
        <xdr:cNvPr id="246" name="直線コネクタ 245">
          <a:extLst>
            <a:ext uri="{FF2B5EF4-FFF2-40B4-BE49-F238E27FC236}">
              <a16:creationId xmlns:a16="http://schemas.microsoft.com/office/drawing/2014/main" id="{FEEC6966-9B39-49AB-BE40-25FC50428C86}"/>
            </a:ext>
          </a:extLst>
        </xdr:cNvPr>
        <xdr:cNvCxnSpPr/>
      </xdr:nvCxnSpPr>
      <xdr:spPr>
        <a:xfrm flipV="1">
          <a:off x="9639300" y="105587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7" name="楕円 246">
          <a:extLst>
            <a:ext uri="{FF2B5EF4-FFF2-40B4-BE49-F238E27FC236}">
              <a16:creationId xmlns:a16="http://schemas.microsoft.com/office/drawing/2014/main" id="{48953DBF-1A14-451C-A1B6-1FA8EF894A9B}"/>
            </a:ext>
          </a:extLst>
        </xdr:cNvPr>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109220</xdr:rowOff>
    </xdr:from>
    <xdr:to>
      <xdr:col>50</xdr:col>
      <xdr:colOff>114300</xdr:colOff>
      <xdr:row>62</xdr:row>
      <xdr:rowOff>0</xdr:rowOff>
    </xdr:to>
    <xdr:cxnSp macro="">
      <xdr:nvCxnSpPr>
        <xdr:cNvPr id="248" name="直線コネクタ 247">
          <a:extLst>
            <a:ext uri="{FF2B5EF4-FFF2-40B4-BE49-F238E27FC236}">
              <a16:creationId xmlns:a16="http://schemas.microsoft.com/office/drawing/2014/main" id="{BD12DB28-964C-4B26-8931-859E198FD49C}"/>
            </a:ext>
          </a:extLst>
        </xdr:cNvPr>
        <xdr:cNvCxnSpPr/>
      </xdr:nvCxnSpPr>
      <xdr:spPr>
        <a:xfrm flipV="1">
          <a:off x="8750300" y="1056767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121920</xdr:rowOff>
    </xdr:from>
    <xdr:to>
      <xdr:col>41</xdr:col>
      <xdr:colOff>101600</xdr:colOff>
      <xdr:row>62</xdr:row>
      <xdr:rowOff>52070</xdr:rowOff>
    </xdr:to>
    <xdr:sp macro="" textlink="">
      <xdr:nvSpPr>
        <xdr:cNvPr id="249" name="楕円 248">
          <a:extLst>
            <a:ext uri="{FF2B5EF4-FFF2-40B4-BE49-F238E27FC236}">
              <a16:creationId xmlns:a16="http://schemas.microsoft.com/office/drawing/2014/main" id="{D73715CF-63AD-48C6-8F85-3184A5F4B043}"/>
            </a:ext>
          </a:extLst>
        </xdr:cNvPr>
        <xdr:cNvSpPr/>
      </xdr:nvSpPr>
      <xdr:spPr>
        <a:xfrm>
          <a:off x="78105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1270</xdr:rowOff>
    </xdr:to>
    <xdr:cxnSp macro="">
      <xdr:nvCxnSpPr>
        <xdr:cNvPr id="250" name="直線コネクタ 249">
          <a:extLst>
            <a:ext uri="{FF2B5EF4-FFF2-40B4-BE49-F238E27FC236}">
              <a16:creationId xmlns:a16="http://schemas.microsoft.com/office/drawing/2014/main" id="{26E4198F-23CD-4C77-AE24-CB4B55066582}"/>
            </a:ext>
          </a:extLst>
        </xdr:cNvPr>
        <xdr:cNvCxnSpPr/>
      </xdr:nvCxnSpPr>
      <xdr:spPr>
        <a:xfrm flipV="1">
          <a:off x="7861300" y="10629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128270</xdr:rowOff>
    </xdr:from>
    <xdr:to>
      <xdr:col>36</xdr:col>
      <xdr:colOff>165100</xdr:colOff>
      <xdr:row>62</xdr:row>
      <xdr:rowOff>58420</xdr:rowOff>
    </xdr:to>
    <xdr:sp macro="" textlink="">
      <xdr:nvSpPr>
        <xdr:cNvPr id="251" name="楕円 250">
          <a:extLst>
            <a:ext uri="{FF2B5EF4-FFF2-40B4-BE49-F238E27FC236}">
              <a16:creationId xmlns:a16="http://schemas.microsoft.com/office/drawing/2014/main" id="{F7960932-DAED-48E1-959D-26C4E9F23B09}"/>
            </a:ext>
          </a:extLst>
        </xdr:cNvPr>
        <xdr:cNvSpPr/>
      </xdr:nvSpPr>
      <xdr:spPr>
        <a:xfrm>
          <a:off x="6921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xdr:rowOff>
    </xdr:from>
    <xdr:to>
      <xdr:col>41</xdr:col>
      <xdr:colOff>50800</xdr:colOff>
      <xdr:row>62</xdr:row>
      <xdr:rowOff>7620</xdr:rowOff>
    </xdr:to>
    <xdr:cxnSp macro="">
      <xdr:nvCxnSpPr>
        <xdr:cNvPr id="252" name="直線コネクタ 251">
          <a:extLst>
            <a:ext uri="{FF2B5EF4-FFF2-40B4-BE49-F238E27FC236}">
              <a16:creationId xmlns:a16="http://schemas.microsoft.com/office/drawing/2014/main" id="{077B0ED6-A7FD-483A-B2C4-5D9C2C3D0B7A}"/>
            </a:ext>
          </a:extLst>
        </xdr:cNvPr>
        <xdr:cNvCxnSpPr/>
      </xdr:nvCxnSpPr>
      <xdr:spPr>
        <a:xfrm flipV="1">
          <a:off x="6972300" y="106311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53" name="n_1aveValue【体育館・プール】&#10;一人当たり面積">
          <a:extLst>
            <a:ext uri="{FF2B5EF4-FFF2-40B4-BE49-F238E27FC236}">
              <a16:creationId xmlns:a16="http://schemas.microsoft.com/office/drawing/2014/main" id="{A2E2B593-8158-4E60-BBDE-E79E9EA91A73}"/>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4" name="n_2aveValue【体育館・プール】&#10;一人当たり面積">
          <a:extLst>
            <a:ext uri="{FF2B5EF4-FFF2-40B4-BE49-F238E27FC236}">
              <a16:creationId xmlns:a16="http://schemas.microsoft.com/office/drawing/2014/main" id="{02CD9E4F-22B5-4A68-B871-F4B1A44A67C9}"/>
            </a:ext>
          </a:extLst>
        </xdr:cNvPr>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5" name="n_3aveValue【体育館・プール】&#10;一人当たり面積">
          <a:extLst>
            <a:ext uri="{FF2B5EF4-FFF2-40B4-BE49-F238E27FC236}">
              <a16:creationId xmlns:a16="http://schemas.microsoft.com/office/drawing/2014/main" id="{BDB4DA18-41A6-4EE8-BA72-E364034A57C1}"/>
            </a:ext>
          </a:extLst>
        </xdr:cNvPr>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256" name="n_4aveValue【体育館・プール】&#10;一人当たり面積">
          <a:extLst>
            <a:ext uri="{FF2B5EF4-FFF2-40B4-BE49-F238E27FC236}">
              <a16:creationId xmlns:a16="http://schemas.microsoft.com/office/drawing/2014/main" id="{F5940C81-A64A-4ABC-99B6-60E240CD485C}"/>
            </a:ext>
          </a:extLst>
        </xdr:cNvPr>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151147</xdr:rowOff>
    </xdr:from>
    <xdr:ext cx="469744" cy="259045"/>
    <xdr:sp macro="" textlink="">
      <xdr:nvSpPr>
        <xdr:cNvPr id="257" name="n_1mainValue【体育館・プール】&#10;一人当たり面積">
          <a:extLst>
            <a:ext uri="{FF2B5EF4-FFF2-40B4-BE49-F238E27FC236}">
              <a16:creationId xmlns:a16="http://schemas.microsoft.com/office/drawing/2014/main" id="{091A49A7-0A4D-435F-94CA-91056340BEC9}"/>
            </a:ext>
          </a:extLst>
        </xdr:cNvPr>
        <xdr:cNvSpPr txBox="1"/>
      </xdr:nvSpPr>
      <xdr:spPr>
        <a:xfrm>
          <a:off x="93917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8" name="n_2mainValue【体育館・プール】&#10;一人当たり面積">
          <a:extLst>
            <a:ext uri="{FF2B5EF4-FFF2-40B4-BE49-F238E27FC236}">
              <a16:creationId xmlns:a16="http://schemas.microsoft.com/office/drawing/2014/main" id="{D77FF39C-9813-4512-A26B-65D1602E8589}"/>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43197</xdr:rowOff>
    </xdr:from>
    <xdr:ext cx="469744" cy="259045"/>
    <xdr:sp macro="" textlink="">
      <xdr:nvSpPr>
        <xdr:cNvPr id="259" name="n_3mainValue【体育館・プール】&#10;一人当たり面積">
          <a:extLst>
            <a:ext uri="{FF2B5EF4-FFF2-40B4-BE49-F238E27FC236}">
              <a16:creationId xmlns:a16="http://schemas.microsoft.com/office/drawing/2014/main" id="{F0CF008F-B6C6-4984-8B3A-FDB4B5D0B627}"/>
            </a:ext>
          </a:extLst>
        </xdr:cNvPr>
        <xdr:cNvSpPr txBox="1"/>
      </xdr:nvSpPr>
      <xdr:spPr>
        <a:xfrm>
          <a:off x="7626427"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49547</xdr:rowOff>
    </xdr:from>
    <xdr:ext cx="469744" cy="259045"/>
    <xdr:sp macro="" textlink="">
      <xdr:nvSpPr>
        <xdr:cNvPr id="260" name="n_4mainValue【体育館・プール】&#10;一人当たり面積">
          <a:extLst>
            <a:ext uri="{FF2B5EF4-FFF2-40B4-BE49-F238E27FC236}">
              <a16:creationId xmlns:a16="http://schemas.microsoft.com/office/drawing/2014/main" id="{EAE1D5E4-B8D3-4E1B-BAB1-6B8326A67913}"/>
            </a:ext>
          </a:extLst>
        </xdr:cNvPr>
        <xdr:cNvSpPr txBox="1"/>
      </xdr:nvSpPr>
      <xdr:spPr>
        <a:xfrm>
          <a:off x="6737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83878E64-0A34-4B0B-8ADB-E81E6A6D75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B0DB0B1-5E5C-4671-8693-EC246352B3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20B5691-49EB-40DB-ACF9-B1580A16ED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614CEF31-2BEC-48DD-87B5-038AD57E16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B539D44B-A38C-43A9-A55C-1E351D4256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46B5BDE-8F0E-40F7-9BED-5D873AF0CE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37AF0451-CFEC-470F-B04C-8A61E40129B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7AF76F9D-3EFD-4374-ABEB-663FE03DE8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A80C841E-CDC2-46AD-9334-4295000DB1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ADFF5882-DCC0-4260-B662-C879EF0345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9D9B0717-1C2C-4499-9C5D-434C6F8ECD4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1D8C8F4E-1AA2-4A9D-B44A-F775B21B717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F6CCF4F1-F5EA-4757-86E2-CB0FD88E27E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53AD577E-0E9B-47D7-9B48-5A86B90FCA3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DD23C1FB-1404-4C0F-B50C-EC8B0AE8254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33D738F4-3DCE-406F-8259-31F88A46757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8026FBCF-467B-41CD-A58C-51FB2297563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4C6F3BDD-1202-4B80-8925-E3715971011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17B1D158-372D-470F-BCE9-26A53691EA9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3ECD7AB3-A0CB-4B20-8975-2FEC37260E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D543D27D-8F8E-4F8E-AB0C-E90091868D3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121D174C-94FD-4543-8B3A-7F43BC9200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3" name="直線コネクタ 282">
          <a:extLst>
            <a:ext uri="{FF2B5EF4-FFF2-40B4-BE49-F238E27FC236}">
              <a16:creationId xmlns:a16="http://schemas.microsoft.com/office/drawing/2014/main" id="{BD646C55-87B8-49B8-BCBF-2C450F11B93F}"/>
            </a:ext>
          </a:extLst>
        </xdr:cNvPr>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B137F212-3E34-428B-89B8-B99252CC5995}"/>
            </a:ext>
          </a:extLst>
        </xdr:cNvPr>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5" name="直線コネクタ 284">
          <a:extLst>
            <a:ext uri="{FF2B5EF4-FFF2-40B4-BE49-F238E27FC236}">
              <a16:creationId xmlns:a16="http://schemas.microsoft.com/office/drawing/2014/main" id="{79C42C4B-4A23-4472-A8DB-C97472EF457C}"/>
            </a:ext>
          </a:extLst>
        </xdr:cNvPr>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6A69C36C-7D77-4B92-BF3C-447CD712712A}"/>
            </a:ext>
          </a:extLst>
        </xdr:cNvPr>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7" name="直線コネクタ 286">
          <a:extLst>
            <a:ext uri="{FF2B5EF4-FFF2-40B4-BE49-F238E27FC236}">
              <a16:creationId xmlns:a16="http://schemas.microsoft.com/office/drawing/2014/main" id="{E447C778-DC93-4736-9C63-778BE65CE380}"/>
            </a:ext>
          </a:extLst>
        </xdr:cNvPr>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2E6DD3E7-D3DF-4A7A-BAB4-205E0368B86E}"/>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9" name="フローチャート: 判断 288">
          <a:extLst>
            <a:ext uri="{FF2B5EF4-FFF2-40B4-BE49-F238E27FC236}">
              <a16:creationId xmlns:a16="http://schemas.microsoft.com/office/drawing/2014/main" id="{5832CAD0-B3D4-41B2-8BC3-224F8AC30484}"/>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0" name="フローチャート: 判断 289">
          <a:extLst>
            <a:ext uri="{FF2B5EF4-FFF2-40B4-BE49-F238E27FC236}">
              <a16:creationId xmlns:a16="http://schemas.microsoft.com/office/drawing/2014/main" id="{65A03214-104A-472C-9895-199BBCE8E03E}"/>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1" name="フローチャート: 判断 290">
          <a:extLst>
            <a:ext uri="{FF2B5EF4-FFF2-40B4-BE49-F238E27FC236}">
              <a16:creationId xmlns:a16="http://schemas.microsoft.com/office/drawing/2014/main" id="{F3E8B3E9-472C-4AA2-B19C-2A0899C12C52}"/>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2" name="フローチャート: 判断 291">
          <a:extLst>
            <a:ext uri="{FF2B5EF4-FFF2-40B4-BE49-F238E27FC236}">
              <a16:creationId xmlns:a16="http://schemas.microsoft.com/office/drawing/2014/main" id="{BD4A1C8C-CE9B-42C4-AC56-BA0BDF5C4531}"/>
            </a:ext>
          </a:extLst>
        </xdr:cNvPr>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3" name="フローチャート: 判断 292">
          <a:extLst>
            <a:ext uri="{FF2B5EF4-FFF2-40B4-BE49-F238E27FC236}">
              <a16:creationId xmlns:a16="http://schemas.microsoft.com/office/drawing/2014/main" id="{806BA34B-E51D-4CCD-BBEF-86DF8A866B85}"/>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D844953-6E81-47CD-9236-AD4AF581FD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BBCFE0E-EEB2-4780-B942-3F9DAF578E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9C9259F-60EA-40DE-A243-09547E37DD1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0167326-883E-4945-87A1-93BA2072D6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18207DF-8B4D-4BD9-BEA7-CA8A543143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35306</xdr:rowOff>
    </xdr:from>
    <xdr:to>
      <xdr:col>24</xdr:col>
      <xdr:colOff>114300</xdr:colOff>
      <xdr:row>80</xdr:row>
      <xdr:rowOff>136906</xdr:rowOff>
    </xdr:to>
    <xdr:sp macro="" textlink="">
      <xdr:nvSpPr>
        <xdr:cNvPr id="299" name="楕円 298">
          <a:extLst>
            <a:ext uri="{FF2B5EF4-FFF2-40B4-BE49-F238E27FC236}">
              <a16:creationId xmlns:a16="http://schemas.microsoft.com/office/drawing/2014/main" id="{93863C87-8514-42E0-827B-21306368D455}"/>
            </a:ext>
          </a:extLst>
        </xdr:cNvPr>
        <xdr:cNvSpPr/>
      </xdr:nvSpPr>
      <xdr:spPr>
        <a:xfrm>
          <a:off x="45847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58183</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583A1673-18C6-40A3-81B1-D0EF933FC4E1}"/>
            </a:ext>
          </a:extLst>
        </xdr:cNvPr>
        <xdr:cNvSpPr txBox="1"/>
      </xdr:nvSpPr>
      <xdr:spPr>
        <a:xfrm>
          <a:off x="4673600" y="1360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161037</xdr:rowOff>
    </xdr:from>
    <xdr:to>
      <xdr:col>20</xdr:col>
      <xdr:colOff>38100</xdr:colOff>
      <xdr:row>80</xdr:row>
      <xdr:rowOff>91187</xdr:rowOff>
    </xdr:to>
    <xdr:sp macro="" textlink="">
      <xdr:nvSpPr>
        <xdr:cNvPr id="301" name="楕円 300">
          <a:extLst>
            <a:ext uri="{FF2B5EF4-FFF2-40B4-BE49-F238E27FC236}">
              <a16:creationId xmlns:a16="http://schemas.microsoft.com/office/drawing/2014/main" id="{02FD78D5-158F-4D0D-B3E2-AE77F472736B}"/>
            </a:ext>
          </a:extLst>
        </xdr:cNvPr>
        <xdr:cNvSpPr/>
      </xdr:nvSpPr>
      <xdr:spPr>
        <a:xfrm>
          <a:off x="3746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40387</xdr:rowOff>
    </xdr:from>
    <xdr:to>
      <xdr:col>24</xdr:col>
      <xdr:colOff>63500</xdr:colOff>
      <xdr:row>80</xdr:row>
      <xdr:rowOff>86106</xdr:rowOff>
    </xdr:to>
    <xdr:cxnSp macro="">
      <xdr:nvCxnSpPr>
        <xdr:cNvPr id="302" name="直線コネクタ 301">
          <a:extLst>
            <a:ext uri="{FF2B5EF4-FFF2-40B4-BE49-F238E27FC236}">
              <a16:creationId xmlns:a16="http://schemas.microsoft.com/office/drawing/2014/main" id="{9EE0550B-973A-426F-8239-97327F922F3E}"/>
            </a:ext>
          </a:extLst>
        </xdr:cNvPr>
        <xdr:cNvCxnSpPr/>
      </xdr:nvCxnSpPr>
      <xdr:spPr>
        <a:xfrm>
          <a:off x="3797300" y="1375638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94742</xdr:rowOff>
    </xdr:from>
    <xdr:to>
      <xdr:col>15</xdr:col>
      <xdr:colOff>101600</xdr:colOff>
      <xdr:row>80</xdr:row>
      <xdr:rowOff>24892</xdr:rowOff>
    </xdr:to>
    <xdr:sp macro="" textlink="">
      <xdr:nvSpPr>
        <xdr:cNvPr id="303" name="楕円 302">
          <a:extLst>
            <a:ext uri="{FF2B5EF4-FFF2-40B4-BE49-F238E27FC236}">
              <a16:creationId xmlns:a16="http://schemas.microsoft.com/office/drawing/2014/main" id="{E6FE9DC0-18F6-4359-A6FD-8E4EA6604D8F}"/>
            </a:ext>
          </a:extLst>
        </xdr:cNvPr>
        <xdr:cNvSpPr/>
      </xdr:nvSpPr>
      <xdr:spPr>
        <a:xfrm>
          <a:off x="2857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145542</xdr:rowOff>
    </xdr:from>
    <xdr:to>
      <xdr:col>19</xdr:col>
      <xdr:colOff>177800</xdr:colOff>
      <xdr:row>80</xdr:row>
      <xdr:rowOff>40387</xdr:rowOff>
    </xdr:to>
    <xdr:cxnSp macro="">
      <xdr:nvCxnSpPr>
        <xdr:cNvPr id="304" name="直線コネクタ 303">
          <a:extLst>
            <a:ext uri="{FF2B5EF4-FFF2-40B4-BE49-F238E27FC236}">
              <a16:creationId xmlns:a16="http://schemas.microsoft.com/office/drawing/2014/main" id="{A4275AF8-E130-48B5-9058-CA34DDBFB16E}"/>
            </a:ext>
          </a:extLst>
        </xdr:cNvPr>
        <xdr:cNvCxnSpPr/>
      </xdr:nvCxnSpPr>
      <xdr:spPr>
        <a:xfrm>
          <a:off x="2908300" y="13690092"/>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49022</xdr:rowOff>
    </xdr:from>
    <xdr:to>
      <xdr:col>10</xdr:col>
      <xdr:colOff>165100</xdr:colOff>
      <xdr:row>79</xdr:row>
      <xdr:rowOff>150622</xdr:rowOff>
    </xdr:to>
    <xdr:sp macro="" textlink="">
      <xdr:nvSpPr>
        <xdr:cNvPr id="305" name="楕円 304">
          <a:extLst>
            <a:ext uri="{FF2B5EF4-FFF2-40B4-BE49-F238E27FC236}">
              <a16:creationId xmlns:a16="http://schemas.microsoft.com/office/drawing/2014/main" id="{DAE8C0EC-8F98-4507-8AE0-2B53D2964A42}"/>
            </a:ext>
          </a:extLst>
        </xdr:cNvPr>
        <xdr:cNvSpPr/>
      </xdr:nvSpPr>
      <xdr:spPr>
        <a:xfrm>
          <a:off x="1968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99822</xdr:rowOff>
    </xdr:from>
    <xdr:to>
      <xdr:col>15</xdr:col>
      <xdr:colOff>50800</xdr:colOff>
      <xdr:row>79</xdr:row>
      <xdr:rowOff>145542</xdr:rowOff>
    </xdr:to>
    <xdr:cxnSp macro="">
      <xdr:nvCxnSpPr>
        <xdr:cNvPr id="306" name="直線コネクタ 305">
          <a:extLst>
            <a:ext uri="{FF2B5EF4-FFF2-40B4-BE49-F238E27FC236}">
              <a16:creationId xmlns:a16="http://schemas.microsoft.com/office/drawing/2014/main" id="{E419B563-D645-4803-B614-08E3A5A878D9}"/>
            </a:ext>
          </a:extLst>
        </xdr:cNvPr>
        <xdr:cNvCxnSpPr/>
      </xdr:nvCxnSpPr>
      <xdr:spPr>
        <a:xfrm>
          <a:off x="2019300" y="13644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1015</xdr:rowOff>
    </xdr:from>
    <xdr:to>
      <xdr:col>6</xdr:col>
      <xdr:colOff>38100</xdr:colOff>
      <xdr:row>79</xdr:row>
      <xdr:rowOff>102615</xdr:rowOff>
    </xdr:to>
    <xdr:sp macro="" textlink="">
      <xdr:nvSpPr>
        <xdr:cNvPr id="307" name="楕円 306">
          <a:extLst>
            <a:ext uri="{FF2B5EF4-FFF2-40B4-BE49-F238E27FC236}">
              <a16:creationId xmlns:a16="http://schemas.microsoft.com/office/drawing/2014/main" id="{75FB2037-16F7-4FFF-96F8-C58E48939456}"/>
            </a:ext>
          </a:extLst>
        </xdr:cNvPr>
        <xdr:cNvSpPr/>
      </xdr:nvSpPr>
      <xdr:spPr>
        <a:xfrm>
          <a:off x="1079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51815</xdr:rowOff>
    </xdr:from>
    <xdr:to>
      <xdr:col>10</xdr:col>
      <xdr:colOff>114300</xdr:colOff>
      <xdr:row>79</xdr:row>
      <xdr:rowOff>99822</xdr:rowOff>
    </xdr:to>
    <xdr:cxnSp macro="">
      <xdr:nvCxnSpPr>
        <xdr:cNvPr id="308" name="直線コネクタ 307">
          <a:extLst>
            <a:ext uri="{FF2B5EF4-FFF2-40B4-BE49-F238E27FC236}">
              <a16:creationId xmlns:a16="http://schemas.microsoft.com/office/drawing/2014/main" id="{05CFDD3C-978A-4234-8EE4-CAE6FAA08B46}"/>
            </a:ext>
          </a:extLst>
        </xdr:cNvPr>
        <xdr:cNvCxnSpPr/>
      </xdr:nvCxnSpPr>
      <xdr:spPr>
        <a:xfrm>
          <a:off x="1130300" y="1359636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309" name="n_1aveValue【福祉施設】&#10;有形固定資産減価償却率">
          <a:extLst>
            <a:ext uri="{FF2B5EF4-FFF2-40B4-BE49-F238E27FC236}">
              <a16:creationId xmlns:a16="http://schemas.microsoft.com/office/drawing/2014/main" id="{1D1AB837-A906-480A-B0B1-3382C07540EB}"/>
            </a:ext>
          </a:extLst>
        </xdr:cNvPr>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0" name="n_2aveValue【福祉施設】&#10;有形固定資産減価償却率">
          <a:extLst>
            <a:ext uri="{FF2B5EF4-FFF2-40B4-BE49-F238E27FC236}">
              <a16:creationId xmlns:a16="http://schemas.microsoft.com/office/drawing/2014/main" id="{E638BC28-7D91-4B64-BA9F-A1B535D13121}"/>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70883</xdr:rowOff>
    </xdr:from>
    <xdr:ext cx="405111" cy="259045"/>
    <xdr:sp macro="" textlink="">
      <xdr:nvSpPr>
        <xdr:cNvPr id="311" name="n_3aveValue【福祉施設】&#10;有形固定資産減価償却率">
          <a:extLst>
            <a:ext uri="{FF2B5EF4-FFF2-40B4-BE49-F238E27FC236}">
              <a16:creationId xmlns:a16="http://schemas.microsoft.com/office/drawing/2014/main" id="{379D8522-FD20-4205-A8E4-E9C3029E8C1D}"/>
            </a:ext>
          </a:extLst>
        </xdr:cNvPr>
        <xdr:cNvSpPr txBox="1"/>
      </xdr:nvSpPr>
      <xdr:spPr>
        <a:xfrm>
          <a:off x="1816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2303</xdr:rowOff>
    </xdr:from>
    <xdr:ext cx="405111" cy="259045"/>
    <xdr:sp macro="" textlink="">
      <xdr:nvSpPr>
        <xdr:cNvPr id="312" name="n_4aveValue【福祉施設】&#10;有形固定資産減価償却率">
          <a:extLst>
            <a:ext uri="{FF2B5EF4-FFF2-40B4-BE49-F238E27FC236}">
              <a16:creationId xmlns:a16="http://schemas.microsoft.com/office/drawing/2014/main" id="{B8DBEAA3-E274-43F0-92A6-B1FAFD2DA5B0}"/>
            </a:ext>
          </a:extLst>
        </xdr:cNvPr>
        <xdr:cNvSpPr txBox="1"/>
      </xdr:nvSpPr>
      <xdr:spPr>
        <a:xfrm>
          <a:off x="927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107714</xdr:rowOff>
    </xdr:from>
    <xdr:ext cx="405111" cy="259045"/>
    <xdr:sp macro="" textlink="">
      <xdr:nvSpPr>
        <xdr:cNvPr id="313" name="n_1mainValue【福祉施設】&#10;有形固定資産減価償却率">
          <a:extLst>
            <a:ext uri="{FF2B5EF4-FFF2-40B4-BE49-F238E27FC236}">
              <a16:creationId xmlns:a16="http://schemas.microsoft.com/office/drawing/2014/main" id="{6B25ADD5-4171-4137-B267-CB145AFB9783}"/>
            </a:ext>
          </a:extLst>
        </xdr:cNvPr>
        <xdr:cNvSpPr txBox="1"/>
      </xdr:nvSpPr>
      <xdr:spPr>
        <a:xfrm>
          <a:off x="35820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41419</xdr:rowOff>
    </xdr:from>
    <xdr:ext cx="405111" cy="259045"/>
    <xdr:sp macro="" textlink="">
      <xdr:nvSpPr>
        <xdr:cNvPr id="314" name="n_2mainValue【福祉施設】&#10;有形固定資産減価償却率">
          <a:extLst>
            <a:ext uri="{FF2B5EF4-FFF2-40B4-BE49-F238E27FC236}">
              <a16:creationId xmlns:a16="http://schemas.microsoft.com/office/drawing/2014/main" id="{260C7811-C836-4176-B519-B9D3FA3503F2}"/>
            </a:ext>
          </a:extLst>
        </xdr:cNvPr>
        <xdr:cNvSpPr txBox="1"/>
      </xdr:nvSpPr>
      <xdr:spPr>
        <a:xfrm>
          <a:off x="2705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5" name="n_3mainValue【福祉施設】&#10;有形固定資産減価償却率">
          <a:extLst>
            <a:ext uri="{FF2B5EF4-FFF2-40B4-BE49-F238E27FC236}">
              <a16:creationId xmlns:a16="http://schemas.microsoft.com/office/drawing/2014/main" id="{225BBB2E-DE24-4642-B7D3-F346A5AD9CEC}"/>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119142</xdr:rowOff>
    </xdr:from>
    <xdr:ext cx="405111" cy="259045"/>
    <xdr:sp macro="" textlink="">
      <xdr:nvSpPr>
        <xdr:cNvPr id="316" name="n_4mainValue【福祉施設】&#10;有形固定資産減価償却率">
          <a:extLst>
            <a:ext uri="{FF2B5EF4-FFF2-40B4-BE49-F238E27FC236}">
              <a16:creationId xmlns:a16="http://schemas.microsoft.com/office/drawing/2014/main" id="{EC570668-6CAF-4FDB-9C01-504977B06148}"/>
            </a:ext>
          </a:extLst>
        </xdr:cNvPr>
        <xdr:cNvSpPr txBox="1"/>
      </xdr:nvSpPr>
      <xdr:spPr>
        <a:xfrm>
          <a:off x="927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14185A61-721F-4645-9878-6C3206A5C0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5A2A816A-7770-49EA-8400-91825714B1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EBACE90B-E463-4C80-B407-4166C42353A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111C3BC1-1713-4FA5-B396-EC51E24944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9997588D-04DA-443A-B3D5-7878DD8040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B5379A4E-5E02-4098-8AB1-72505FD584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DC86F723-3ECA-4BF2-9F40-4D8D90468E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110F0088-3C38-4D7E-91A0-F5A311120A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566A825-37ED-412C-BD1E-EB7C28B9B59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21FB09FB-F145-4A2B-B581-11E169118E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881458A3-7516-4615-B06B-5EDADB4968E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89B5F0DB-1AF7-461A-8E21-CCC43FF253C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FAA18AD-C18D-4376-AE20-21FC850E47C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634A0C52-C4E0-4D2C-916E-99EB51FE372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E760ABE2-1EEB-4691-9C68-D57445CB359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F45B00CF-647E-466E-B121-81B3FF19124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AE58560D-3816-4E08-9C3F-353E411DB92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D1FDA3-0633-4056-BF2A-D89513374D2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DDF98F8A-154B-46B1-B8BA-4B27999649E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D210B25A-6CDD-4103-A615-BC39EC6218E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EF9C54B2-1065-480D-81CF-30EA55B9218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F4831F46-AF07-4455-9C71-9BADC8CAB4D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983A5030-0F53-416F-A45A-B83BF3E2FD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76F9B3AF-A430-45F8-B9E0-F2737C979A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D708BC05-C90B-4619-A0D0-F777256112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42" name="直線コネクタ 341">
          <a:extLst>
            <a:ext uri="{FF2B5EF4-FFF2-40B4-BE49-F238E27FC236}">
              <a16:creationId xmlns:a16="http://schemas.microsoft.com/office/drawing/2014/main" id="{1E6AB7A2-590B-456C-B3B1-03797B96A295}"/>
            </a:ext>
          </a:extLst>
        </xdr:cNvPr>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3" name="【福祉施設】&#10;一人当たり面積最小値テキスト">
          <a:extLst>
            <a:ext uri="{FF2B5EF4-FFF2-40B4-BE49-F238E27FC236}">
              <a16:creationId xmlns:a16="http://schemas.microsoft.com/office/drawing/2014/main" id="{970C1932-1B7F-457C-92AE-611A9ABCE228}"/>
            </a:ext>
          </a:extLst>
        </xdr:cNvPr>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4" name="直線コネクタ 343">
          <a:extLst>
            <a:ext uri="{FF2B5EF4-FFF2-40B4-BE49-F238E27FC236}">
              <a16:creationId xmlns:a16="http://schemas.microsoft.com/office/drawing/2014/main" id="{5F157FEA-BC50-4075-80E4-93FA09DF5700}"/>
            </a:ext>
          </a:extLst>
        </xdr:cNvPr>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5" name="【福祉施設】&#10;一人当たり面積最大値テキスト">
          <a:extLst>
            <a:ext uri="{FF2B5EF4-FFF2-40B4-BE49-F238E27FC236}">
              <a16:creationId xmlns:a16="http://schemas.microsoft.com/office/drawing/2014/main" id="{616F575F-9841-44D5-A845-2FAD2E42A40A}"/>
            </a:ext>
          </a:extLst>
        </xdr:cNvPr>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6" name="直線コネクタ 345">
          <a:extLst>
            <a:ext uri="{FF2B5EF4-FFF2-40B4-BE49-F238E27FC236}">
              <a16:creationId xmlns:a16="http://schemas.microsoft.com/office/drawing/2014/main" id="{C9BD657F-72DC-4FD2-9AD3-68F8CD955D90}"/>
            </a:ext>
          </a:extLst>
        </xdr:cNvPr>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34670</xdr:rowOff>
    </xdr:from>
    <xdr:ext cx="469744" cy="259045"/>
    <xdr:sp macro="" textlink="">
      <xdr:nvSpPr>
        <xdr:cNvPr id="347" name="【福祉施設】&#10;一人当たり面積平均値テキスト">
          <a:extLst>
            <a:ext uri="{FF2B5EF4-FFF2-40B4-BE49-F238E27FC236}">
              <a16:creationId xmlns:a16="http://schemas.microsoft.com/office/drawing/2014/main" id="{4D36E7DE-B913-46E6-BBEF-EABC093B64F1}"/>
            </a:ext>
          </a:extLst>
        </xdr:cNvPr>
        <xdr:cNvSpPr txBox="1"/>
      </xdr:nvSpPr>
      <xdr:spPr>
        <a:xfrm>
          <a:off x="10515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48" name="フローチャート: 判断 347">
          <a:extLst>
            <a:ext uri="{FF2B5EF4-FFF2-40B4-BE49-F238E27FC236}">
              <a16:creationId xmlns:a16="http://schemas.microsoft.com/office/drawing/2014/main" id="{8FCF1A66-39D0-46E7-9D2B-86EC8CE9FF1D}"/>
            </a:ext>
          </a:extLst>
        </xdr:cNvPr>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49" name="フローチャート: 判断 348">
          <a:extLst>
            <a:ext uri="{FF2B5EF4-FFF2-40B4-BE49-F238E27FC236}">
              <a16:creationId xmlns:a16="http://schemas.microsoft.com/office/drawing/2014/main" id="{5D631CA9-F606-4AF7-B3EB-A4D4D981E81B}"/>
            </a:ext>
          </a:extLst>
        </xdr:cNvPr>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50" name="フローチャート: 判断 349">
          <a:extLst>
            <a:ext uri="{FF2B5EF4-FFF2-40B4-BE49-F238E27FC236}">
              <a16:creationId xmlns:a16="http://schemas.microsoft.com/office/drawing/2014/main" id="{494A9786-C5F9-4697-91E7-11DB32E39B01}"/>
            </a:ext>
          </a:extLst>
        </xdr:cNvPr>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51" name="フローチャート: 判断 350">
          <a:extLst>
            <a:ext uri="{FF2B5EF4-FFF2-40B4-BE49-F238E27FC236}">
              <a16:creationId xmlns:a16="http://schemas.microsoft.com/office/drawing/2014/main" id="{0A8385A3-FA19-444E-8F59-ADC94FA99DE7}"/>
            </a:ext>
          </a:extLst>
        </xdr:cNvPr>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2" name="フローチャート: 判断 351">
          <a:extLst>
            <a:ext uri="{FF2B5EF4-FFF2-40B4-BE49-F238E27FC236}">
              <a16:creationId xmlns:a16="http://schemas.microsoft.com/office/drawing/2014/main" id="{832C39DB-87A0-4B67-98AF-8377A0444F85}"/>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40538CA-0C1B-4B6E-A53B-AF8D3AB51C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01023D4-8822-4C5F-A12D-6ADB25EBA9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4E91DAA-B41D-4ACF-AD4B-698B7FF604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4684A70-A5A4-4A19-9C13-E3E66C08B7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1350943-6223-4433-91E8-87059198B3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58" name="楕円 357">
          <a:extLst>
            <a:ext uri="{FF2B5EF4-FFF2-40B4-BE49-F238E27FC236}">
              <a16:creationId xmlns:a16="http://schemas.microsoft.com/office/drawing/2014/main" id="{5F7A17BA-42F0-49C3-A90B-FD0087975895}"/>
            </a:ext>
          </a:extLst>
        </xdr:cNvPr>
        <xdr:cNvSpPr/>
      </xdr:nvSpPr>
      <xdr:spPr>
        <a:xfrm>
          <a:off x="10426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155139</xdr:rowOff>
    </xdr:from>
    <xdr:ext cx="469744" cy="259045"/>
    <xdr:sp macro="" textlink="">
      <xdr:nvSpPr>
        <xdr:cNvPr id="359" name="【福祉施設】&#10;一人当たり面積該当値テキスト">
          <a:extLst>
            <a:ext uri="{FF2B5EF4-FFF2-40B4-BE49-F238E27FC236}">
              <a16:creationId xmlns:a16="http://schemas.microsoft.com/office/drawing/2014/main" id="{D3D08CF3-DFA3-4DCE-9515-A264CC4B802E}"/>
            </a:ext>
          </a:extLst>
        </xdr:cNvPr>
        <xdr:cNvSpPr txBox="1"/>
      </xdr:nvSpPr>
      <xdr:spPr>
        <a:xfrm>
          <a:off x="10515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11793</xdr:rowOff>
    </xdr:from>
    <xdr:to>
      <xdr:col>50</xdr:col>
      <xdr:colOff>165100</xdr:colOff>
      <xdr:row>85</xdr:row>
      <xdr:rowOff>113393</xdr:rowOff>
    </xdr:to>
    <xdr:sp macro="" textlink="">
      <xdr:nvSpPr>
        <xdr:cNvPr id="360" name="楕円 359">
          <a:extLst>
            <a:ext uri="{FF2B5EF4-FFF2-40B4-BE49-F238E27FC236}">
              <a16:creationId xmlns:a16="http://schemas.microsoft.com/office/drawing/2014/main" id="{A72C8681-4428-4D1E-96F7-D0D1E42A8D83}"/>
            </a:ext>
          </a:extLst>
        </xdr:cNvPr>
        <xdr:cNvSpPr/>
      </xdr:nvSpPr>
      <xdr:spPr>
        <a:xfrm>
          <a:off x="9588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56062</xdr:rowOff>
    </xdr:from>
    <xdr:to>
      <xdr:col>55</xdr:col>
      <xdr:colOff>0</xdr:colOff>
      <xdr:row>85</xdr:row>
      <xdr:rowOff>62593</xdr:rowOff>
    </xdr:to>
    <xdr:cxnSp macro="">
      <xdr:nvCxnSpPr>
        <xdr:cNvPr id="361" name="直線コネクタ 360">
          <a:extLst>
            <a:ext uri="{FF2B5EF4-FFF2-40B4-BE49-F238E27FC236}">
              <a16:creationId xmlns:a16="http://schemas.microsoft.com/office/drawing/2014/main" id="{348BEA5B-DA95-46E4-B14C-CE41C4852409}"/>
            </a:ext>
          </a:extLst>
        </xdr:cNvPr>
        <xdr:cNvCxnSpPr/>
      </xdr:nvCxnSpPr>
      <xdr:spPr>
        <a:xfrm flipV="1">
          <a:off x="9639300" y="1462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18324</xdr:rowOff>
    </xdr:from>
    <xdr:to>
      <xdr:col>46</xdr:col>
      <xdr:colOff>38100</xdr:colOff>
      <xdr:row>85</xdr:row>
      <xdr:rowOff>119924</xdr:rowOff>
    </xdr:to>
    <xdr:sp macro="" textlink="">
      <xdr:nvSpPr>
        <xdr:cNvPr id="362" name="楕円 361">
          <a:extLst>
            <a:ext uri="{FF2B5EF4-FFF2-40B4-BE49-F238E27FC236}">
              <a16:creationId xmlns:a16="http://schemas.microsoft.com/office/drawing/2014/main" id="{8E3FC563-E333-4F2D-BA5C-CBDE5F67FE94}"/>
            </a:ext>
          </a:extLst>
        </xdr:cNvPr>
        <xdr:cNvSpPr/>
      </xdr:nvSpPr>
      <xdr:spPr>
        <a:xfrm>
          <a:off x="8699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62593</xdr:rowOff>
    </xdr:from>
    <xdr:to>
      <xdr:col>50</xdr:col>
      <xdr:colOff>114300</xdr:colOff>
      <xdr:row>85</xdr:row>
      <xdr:rowOff>69124</xdr:rowOff>
    </xdr:to>
    <xdr:cxnSp macro="">
      <xdr:nvCxnSpPr>
        <xdr:cNvPr id="363" name="直線コネクタ 362">
          <a:extLst>
            <a:ext uri="{FF2B5EF4-FFF2-40B4-BE49-F238E27FC236}">
              <a16:creationId xmlns:a16="http://schemas.microsoft.com/office/drawing/2014/main" id="{4D679366-DC15-48D5-B479-24CF60F47121}"/>
            </a:ext>
          </a:extLst>
        </xdr:cNvPr>
        <xdr:cNvCxnSpPr/>
      </xdr:nvCxnSpPr>
      <xdr:spPr>
        <a:xfrm flipV="1">
          <a:off x="8750300" y="1463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64" name="楕円 363">
          <a:extLst>
            <a:ext uri="{FF2B5EF4-FFF2-40B4-BE49-F238E27FC236}">
              <a16:creationId xmlns:a16="http://schemas.microsoft.com/office/drawing/2014/main" id="{718144F1-4853-4740-9F33-588432DF247C}"/>
            </a:ext>
          </a:extLst>
        </xdr:cNvPr>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69124</xdr:rowOff>
    </xdr:from>
    <xdr:to>
      <xdr:col>45</xdr:col>
      <xdr:colOff>177800</xdr:colOff>
      <xdr:row>85</xdr:row>
      <xdr:rowOff>72389</xdr:rowOff>
    </xdr:to>
    <xdr:cxnSp macro="">
      <xdr:nvCxnSpPr>
        <xdr:cNvPr id="365" name="直線コネクタ 364">
          <a:extLst>
            <a:ext uri="{FF2B5EF4-FFF2-40B4-BE49-F238E27FC236}">
              <a16:creationId xmlns:a16="http://schemas.microsoft.com/office/drawing/2014/main" id="{AE47632A-1B72-4372-BC62-D063BC16E7C0}"/>
            </a:ext>
          </a:extLst>
        </xdr:cNvPr>
        <xdr:cNvCxnSpPr/>
      </xdr:nvCxnSpPr>
      <xdr:spPr>
        <a:xfrm flipV="1">
          <a:off x="7861300" y="1464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24856</xdr:rowOff>
    </xdr:from>
    <xdr:to>
      <xdr:col>36</xdr:col>
      <xdr:colOff>165100</xdr:colOff>
      <xdr:row>85</xdr:row>
      <xdr:rowOff>126456</xdr:rowOff>
    </xdr:to>
    <xdr:sp macro="" textlink="">
      <xdr:nvSpPr>
        <xdr:cNvPr id="366" name="楕円 365">
          <a:extLst>
            <a:ext uri="{FF2B5EF4-FFF2-40B4-BE49-F238E27FC236}">
              <a16:creationId xmlns:a16="http://schemas.microsoft.com/office/drawing/2014/main" id="{2C22592C-FC7A-4A52-B3C8-ABB694922A0A}"/>
            </a:ext>
          </a:extLst>
        </xdr:cNvPr>
        <xdr:cNvSpPr/>
      </xdr:nvSpPr>
      <xdr:spPr>
        <a:xfrm>
          <a:off x="6921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75656</xdr:rowOff>
    </xdr:to>
    <xdr:cxnSp macro="">
      <xdr:nvCxnSpPr>
        <xdr:cNvPr id="367" name="直線コネクタ 366">
          <a:extLst>
            <a:ext uri="{FF2B5EF4-FFF2-40B4-BE49-F238E27FC236}">
              <a16:creationId xmlns:a16="http://schemas.microsoft.com/office/drawing/2014/main" id="{5C376958-751E-4E91-851A-42BF41659367}"/>
            </a:ext>
          </a:extLst>
        </xdr:cNvPr>
        <xdr:cNvCxnSpPr/>
      </xdr:nvCxnSpPr>
      <xdr:spPr>
        <a:xfrm flipV="1">
          <a:off x="6972300" y="1464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53176</xdr:rowOff>
    </xdr:from>
    <xdr:ext cx="469744" cy="259045"/>
    <xdr:sp macro="" textlink="">
      <xdr:nvSpPr>
        <xdr:cNvPr id="368" name="n_1aveValue【福祉施設】&#10;一人当たり面積">
          <a:extLst>
            <a:ext uri="{FF2B5EF4-FFF2-40B4-BE49-F238E27FC236}">
              <a16:creationId xmlns:a16="http://schemas.microsoft.com/office/drawing/2014/main" id="{5692D052-8BF8-4D21-96C9-BE948DB9A23C}"/>
            </a:ext>
          </a:extLst>
        </xdr:cNvPr>
        <xdr:cNvSpPr txBox="1"/>
      </xdr:nvSpPr>
      <xdr:spPr>
        <a:xfrm>
          <a:off x="93917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100528</xdr:rowOff>
    </xdr:from>
    <xdr:ext cx="469744" cy="259045"/>
    <xdr:sp macro="" textlink="">
      <xdr:nvSpPr>
        <xdr:cNvPr id="369" name="n_2aveValue【福祉施設】&#10;一人当たり面積">
          <a:extLst>
            <a:ext uri="{FF2B5EF4-FFF2-40B4-BE49-F238E27FC236}">
              <a16:creationId xmlns:a16="http://schemas.microsoft.com/office/drawing/2014/main" id="{1E43814D-77DF-430E-A9DF-27541F6D35C6}"/>
            </a:ext>
          </a:extLst>
        </xdr:cNvPr>
        <xdr:cNvSpPr txBox="1"/>
      </xdr:nvSpPr>
      <xdr:spPr>
        <a:xfrm>
          <a:off x="8515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70" name="n_3aveValue【福祉施設】&#10;一人当たり面積">
          <a:extLst>
            <a:ext uri="{FF2B5EF4-FFF2-40B4-BE49-F238E27FC236}">
              <a16:creationId xmlns:a16="http://schemas.microsoft.com/office/drawing/2014/main" id="{4CCC7FE1-174B-4D55-A3AB-4B82A546E4D0}"/>
            </a:ext>
          </a:extLst>
        </xdr:cNvPr>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1" name="n_4aveValue【福祉施設】&#10;一人当たり面積">
          <a:extLst>
            <a:ext uri="{FF2B5EF4-FFF2-40B4-BE49-F238E27FC236}">
              <a16:creationId xmlns:a16="http://schemas.microsoft.com/office/drawing/2014/main" id="{4ADFD22B-C491-4626-8E20-AE09BF0D8942}"/>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104520</xdr:rowOff>
    </xdr:from>
    <xdr:ext cx="469744" cy="259045"/>
    <xdr:sp macro="" textlink="">
      <xdr:nvSpPr>
        <xdr:cNvPr id="372" name="n_1mainValue【福祉施設】&#10;一人当たり面積">
          <a:extLst>
            <a:ext uri="{FF2B5EF4-FFF2-40B4-BE49-F238E27FC236}">
              <a16:creationId xmlns:a16="http://schemas.microsoft.com/office/drawing/2014/main" id="{CE99ADC9-B61F-4604-BF25-CB5327556655}"/>
            </a:ext>
          </a:extLst>
        </xdr:cNvPr>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111051</xdr:rowOff>
    </xdr:from>
    <xdr:ext cx="469744" cy="259045"/>
    <xdr:sp macro="" textlink="">
      <xdr:nvSpPr>
        <xdr:cNvPr id="373" name="n_2mainValue【福祉施設】&#10;一人当たり面積">
          <a:extLst>
            <a:ext uri="{FF2B5EF4-FFF2-40B4-BE49-F238E27FC236}">
              <a16:creationId xmlns:a16="http://schemas.microsoft.com/office/drawing/2014/main" id="{AAF7ACF2-6C68-4F7F-A21A-518148155049}"/>
            </a:ext>
          </a:extLst>
        </xdr:cNvPr>
        <xdr:cNvSpPr txBox="1"/>
      </xdr:nvSpPr>
      <xdr:spPr>
        <a:xfrm>
          <a:off x="8515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4" name="n_3mainValue【福祉施設】&#10;一人当たり面積">
          <a:extLst>
            <a:ext uri="{FF2B5EF4-FFF2-40B4-BE49-F238E27FC236}">
              <a16:creationId xmlns:a16="http://schemas.microsoft.com/office/drawing/2014/main" id="{4CBA95B7-359F-4A70-AED9-D822A3C93B7E}"/>
            </a:ext>
          </a:extLst>
        </xdr:cNvPr>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117583</xdr:rowOff>
    </xdr:from>
    <xdr:ext cx="469744" cy="259045"/>
    <xdr:sp macro="" textlink="">
      <xdr:nvSpPr>
        <xdr:cNvPr id="375" name="n_4mainValue【福祉施設】&#10;一人当たり面積">
          <a:extLst>
            <a:ext uri="{FF2B5EF4-FFF2-40B4-BE49-F238E27FC236}">
              <a16:creationId xmlns:a16="http://schemas.microsoft.com/office/drawing/2014/main" id="{D36599EE-8F4B-45C0-950F-AFF4277EAE01}"/>
            </a:ext>
          </a:extLst>
        </xdr:cNvPr>
        <xdr:cNvSpPr txBox="1"/>
      </xdr:nvSpPr>
      <xdr:spPr>
        <a:xfrm>
          <a:off x="6737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FD803206-A725-4036-B43D-EB01575432E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BA357852-CDEB-443D-8C0A-970FD98351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AD5C1A55-40D4-4387-9840-0272C6806F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8EFD962-D449-4A42-B351-E0D9272D2A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83A3EAF-4385-4D2F-90AF-3CC3ECA23C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CFA07CB2-1036-4DF3-A8F6-2717740E26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E41215C-85F2-45F8-88CA-3F7515B28C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19330F4B-B0E2-445F-9E4D-29906F5EA06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B891DF1F-5B38-438C-A543-FF9B79769A4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5DA28751-6241-44DC-9745-8A1B4F83F79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5479E62D-A46A-4A8A-AF8F-0F7DBD4CDC4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F49DD9AD-9353-4503-98B0-C59FC26BA9C1}"/>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29B6BCE8-F7AC-4D02-9555-95CE99FB26E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936A2050-F5F4-4848-828D-7BFF2B3157F9}"/>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E56DCB14-DD61-4A23-8159-8B25D2AD4A7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88EC48A8-30C4-4E5C-AA0F-C7555D1C0BB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EE8FACFC-B562-4399-A3D2-D23E7D752C6D}"/>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32326815-4362-4D06-B509-F07F822FC69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82379C0F-7896-4245-AF4A-97DBAAD9F71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C3447E5D-63BD-427B-A40A-B18BE4AF388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B92D4C6A-2A4B-4161-A8CF-9342E3C1B16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140FA304-7B0D-48EF-8A4A-158C3F30627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98" name="直線コネクタ 397">
          <a:extLst>
            <a:ext uri="{FF2B5EF4-FFF2-40B4-BE49-F238E27FC236}">
              <a16:creationId xmlns:a16="http://schemas.microsoft.com/office/drawing/2014/main" id="{AB654FF7-869A-4FA9-90C3-CDAD64268C35}"/>
            </a:ext>
          </a:extLst>
        </xdr:cNvPr>
        <xdr:cNvCxnSpPr/>
      </xdr:nvCxnSpPr>
      <xdr:spPr>
        <a:xfrm flipV="1">
          <a:off x="4634865" y="17378935"/>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5C10B03A-B46F-4496-918A-26034D388B8E}"/>
            </a:ext>
          </a:extLst>
        </xdr:cNvPr>
        <xdr:cNvSpPr txBox="1"/>
      </xdr:nvSpPr>
      <xdr:spPr>
        <a:xfrm>
          <a:off x="4673600" y="186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400" name="直線コネクタ 399">
          <a:extLst>
            <a:ext uri="{FF2B5EF4-FFF2-40B4-BE49-F238E27FC236}">
              <a16:creationId xmlns:a16="http://schemas.microsoft.com/office/drawing/2014/main" id="{D9FD825D-19B5-424D-A425-A025FB76B181}"/>
            </a:ext>
          </a:extLst>
        </xdr:cNvPr>
        <xdr:cNvCxnSpPr/>
      </xdr:nvCxnSpPr>
      <xdr:spPr>
        <a:xfrm>
          <a:off x="4546600" y="1861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6EA61814-DD4B-4DCF-966A-A59D859FFAA2}"/>
            </a:ext>
          </a:extLst>
        </xdr:cNvPr>
        <xdr:cNvSpPr txBox="1"/>
      </xdr:nvSpPr>
      <xdr:spPr>
        <a:xfrm>
          <a:off x="4673600" y="171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402" name="直線コネクタ 401">
          <a:extLst>
            <a:ext uri="{FF2B5EF4-FFF2-40B4-BE49-F238E27FC236}">
              <a16:creationId xmlns:a16="http://schemas.microsoft.com/office/drawing/2014/main" id="{7A39598A-DC70-46E9-8476-E3C62AFE3DE6}"/>
            </a:ext>
          </a:extLst>
        </xdr:cNvPr>
        <xdr:cNvCxnSpPr/>
      </xdr:nvCxnSpPr>
      <xdr:spPr>
        <a:xfrm>
          <a:off x="4546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115840</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F24F1B22-9A75-4DB0-9AAD-0A2B1BECAE31}"/>
            </a:ext>
          </a:extLst>
        </xdr:cNvPr>
        <xdr:cNvSpPr txBox="1"/>
      </xdr:nvSpPr>
      <xdr:spPr>
        <a:xfrm>
          <a:off x="4673600" y="17946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404" name="フローチャート: 判断 403">
          <a:extLst>
            <a:ext uri="{FF2B5EF4-FFF2-40B4-BE49-F238E27FC236}">
              <a16:creationId xmlns:a16="http://schemas.microsoft.com/office/drawing/2014/main" id="{86E3D39C-0F0C-4325-A21D-EF8DEE490CF1}"/>
            </a:ext>
          </a:extLst>
        </xdr:cNvPr>
        <xdr:cNvSpPr/>
      </xdr:nvSpPr>
      <xdr:spPr>
        <a:xfrm>
          <a:off x="45847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405" name="フローチャート: 判断 404">
          <a:extLst>
            <a:ext uri="{FF2B5EF4-FFF2-40B4-BE49-F238E27FC236}">
              <a16:creationId xmlns:a16="http://schemas.microsoft.com/office/drawing/2014/main" id="{BF302315-F900-4850-86E9-38DFD1EB9CE0}"/>
            </a:ext>
          </a:extLst>
        </xdr:cNvPr>
        <xdr:cNvSpPr/>
      </xdr:nvSpPr>
      <xdr:spPr>
        <a:xfrm>
          <a:off x="3746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48261</xdr:rowOff>
    </xdr:from>
    <xdr:to>
      <xdr:col>15</xdr:col>
      <xdr:colOff>101600</xdr:colOff>
      <xdr:row>105</xdr:row>
      <xdr:rowOff>149861</xdr:rowOff>
    </xdr:to>
    <xdr:sp macro="" textlink="">
      <xdr:nvSpPr>
        <xdr:cNvPr id="406" name="フローチャート: 判断 405">
          <a:extLst>
            <a:ext uri="{FF2B5EF4-FFF2-40B4-BE49-F238E27FC236}">
              <a16:creationId xmlns:a16="http://schemas.microsoft.com/office/drawing/2014/main" id="{B9562F99-CBC7-427D-A314-81A25AF6D0C0}"/>
            </a:ext>
          </a:extLst>
        </xdr:cNvPr>
        <xdr:cNvSpPr/>
      </xdr:nvSpPr>
      <xdr:spPr>
        <a:xfrm>
          <a:off x="2857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141987</xdr:rowOff>
    </xdr:from>
    <xdr:to>
      <xdr:col>10</xdr:col>
      <xdr:colOff>165100</xdr:colOff>
      <xdr:row>105</xdr:row>
      <xdr:rowOff>72137</xdr:rowOff>
    </xdr:to>
    <xdr:sp macro="" textlink="">
      <xdr:nvSpPr>
        <xdr:cNvPr id="407" name="フローチャート: 判断 406">
          <a:extLst>
            <a:ext uri="{FF2B5EF4-FFF2-40B4-BE49-F238E27FC236}">
              <a16:creationId xmlns:a16="http://schemas.microsoft.com/office/drawing/2014/main" id="{759A587C-2089-423F-93DF-184313C82724}"/>
            </a:ext>
          </a:extLst>
        </xdr:cNvPr>
        <xdr:cNvSpPr/>
      </xdr:nvSpPr>
      <xdr:spPr>
        <a:xfrm>
          <a:off x="1968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64263</xdr:rowOff>
    </xdr:from>
    <xdr:to>
      <xdr:col>6</xdr:col>
      <xdr:colOff>38100</xdr:colOff>
      <xdr:row>103</xdr:row>
      <xdr:rowOff>165863</xdr:rowOff>
    </xdr:to>
    <xdr:sp macro="" textlink="">
      <xdr:nvSpPr>
        <xdr:cNvPr id="408" name="フローチャート: 判断 407">
          <a:extLst>
            <a:ext uri="{FF2B5EF4-FFF2-40B4-BE49-F238E27FC236}">
              <a16:creationId xmlns:a16="http://schemas.microsoft.com/office/drawing/2014/main" id="{145093DF-1CB1-4D7C-AD29-5C5C56CC9A7B}"/>
            </a:ext>
          </a:extLst>
        </xdr:cNvPr>
        <xdr:cNvSpPr/>
      </xdr:nvSpPr>
      <xdr:spPr>
        <a:xfrm>
          <a:off x="1079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1D6D98D-831E-4FE8-A159-6EA20FC3E24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5CFF34E-EEE2-4C4D-BB8D-ACD85145E11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510FC8E-55A5-4392-ACA0-2021BA45C68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DD64EC3-3991-48A3-B256-1997DB18E2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94450E4-8BB7-4FDA-BA26-65C8AF86BC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18542</xdr:rowOff>
    </xdr:from>
    <xdr:to>
      <xdr:col>24</xdr:col>
      <xdr:colOff>114300</xdr:colOff>
      <xdr:row>104</xdr:row>
      <xdr:rowOff>120142</xdr:rowOff>
    </xdr:to>
    <xdr:sp macro="" textlink="">
      <xdr:nvSpPr>
        <xdr:cNvPr id="414" name="楕円 413">
          <a:extLst>
            <a:ext uri="{FF2B5EF4-FFF2-40B4-BE49-F238E27FC236}">
              <a16:creationId xmlns:a16="http://schemas.microsoft.com/office/drawing/2014/main" id="{FA416C27-BF56-41F3-8E68-C96692C195DB}"/>
            </a:ext>
          </a:extLst>
        </xdr:cNvPr>
        <xdr:cNvSpPr/>
      </xdr:nvSpPr>
      <xdr:spPr>
        <a:xfrm>
          <a:off x="45847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41419</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F50217E8-7E64-46FC-BE9C-B978DDDB71B6}"/>
            </a:ext>
          </a:extLst>
        </xdr:cNvPr>
        <xdr:cNvSpPr txBox="1"/>
      </xdr:nvSpPr>
      <xdr:spPr>
        <a:xfrm>
          <a:off x="4673600" y="1770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169418</xdr:rowOff>
    </xdr:from>
    <xdr:to>
      <xdr:col>20</xdr:col>
      <xdr:colOff>38100</xdr:colOff>
      <xdr:row>104</xdr:row>
      <xdr:rowOff>99568</xdr:rowOff>
    </xdr:to>
    <xdr:sp macro="" textlink="">
      <xdr:nvSpPr>
        <xdr:cNvPr id="416" name="楕円 415">
          <a:extLst>
            <a:ext uri="{FF2B5EF4-FFF2-40B4-BE49-F238E27FC236}">
              <a16:creationId xmlns:a16="http://schemas.microsoft.com/office/drawing/2014/main" id="{2DFABB66-E4AC-4B06-8FDB-588705161063}"/>
            </a:ext>
          </a:extLst>
        </xdr:cNvPr>
        <xdr:cNvSpPr/>
      </xdr:nvSpPr>
      <xdr:spPr>
        <a:xfrm>
          <a:off x="3746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48768</xdr:rowOff>
    </xdr:from>
    <xdr:to>
      <xdr:col>24</xdr:col>
      <xdr:colOff>63500</xdr:colOff>
      <xdr:row>104</xdr:row>
      <xdr:rowOff>69342</xdr:rowOff>
    </xdr:to>
    <xdr:cxnSp macro="">
      <xdr:nvCxnSpPr>
        <xdr:cNvPr id="417" name="直線コネクタ 416">
          <a:extLst>
            <a:ext uri="{FF2B5EF4-FFF2-40B4-BE49-F238E27FC236}">
              <a16:creationId xmlns:a16="http://schemas.microsoft.com/office/drawing/2014/main" id="{ED985D90-D9BB-423D-99D7-0521AEE2182E}"/>
            </a:ext>
          </a:extLst>
        </xdr:cNvPr>
        <xdr:cNvCxnSpPr/>
      </xdr:nvCxnSpPr>
      <xdr:spPr>
        <a:xfrm>
          <a:off x="3797300" y="178795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114554</xdr:rowOff>
    </xdr:from>
    <xdr:to>
      <xdr:col>15</xdr:col>
      <xdr:colOff>101600</xdr:colOff>
      <xdr:row>104</xdr:row>
      <xdr:rowOff>44704</xdr:rowOff>
    </xdr:to>
    <xdr:sp macro="" textlink="">
      <xdr:nvSpPr>
        <xdr:cNvPr id="418" name="楕円 417">
          <a:extLst>
            <a:ext uri="{FF2B5EF4-FFF2-40B4-BE49-F238E27FC236}">
              <a16:creationId xmlns:a16="http://schemas.microsoft.com/office/drawing/2014/main" id="{A5BD09C1-95A4-4AD0-AF27-B044814D2C7B}"/>
            </a:ext>
          </a:extLst>
        </xdr:cNvPr>
        <xdr:cNvSpPr/>
      </xdr:nvSpPr>
      <xdr:spPr>
        <a:xfrm>
          <a:off x="2857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165354</xdr:rowOff>
    </xdr:from>
    <xdr:to>
      <xdr:col>19</xdr:col>
      <xdr:colOff>177800</xdr:colOff>
      <xdr:row>104</xdr:row>
      <xdr:rowOff>48768</xdr:rowOff>
    </xdr:to>
    <xdr:cxnSp macro="">
      <xdr:nvCxnSpPr>
        <xdr:cNvPr id="419" name="直線コネクタ 418">
          <a:extLst>
            <a:ext uri="{FF2B5EF4-FFF2-40B4-BE49-F238E27FC236}">
              <a16:creationId xmlns:a16="http://schemas.microsoft.com/office/drawing/2014/main" id="{97211F69-A30D-42D0-BDDA-CFFD3EB977DA}"/>
            </a:ext>
          </a:extLst>
        </xdr:cNvPr>
        <xdr:cNvCxnSpPr/>
      </xdr:nvCxnSpPr>
      <xdr:spPr>
        <a:xfrm>
          <a:off x="2908300" y="178247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66548</xdr:rowOff>
    </xdr:from>
    <xdr:to>
      <xdr:col>10</xdr:col>
      <xdr:colOff>165100</xdr:colOff>
      <xdr:row>103</xdr:row>
      <xdr:rowOff>168148</xdr:rowOff>
    </xdr:to>
    <xdr:sp macro="" textlink="">
      <xdr:nvSpPr>
        <xdr:cNvPr id="420" name="楕円 419">
          <a:extLst>
            <a:ext uri="{FF2B5EF4-FFF2-40B4-BE49-F238E27FC236}">
              <a16:creationId xmlns:a16="http://schemas.microsoft.com/office/drawing/2014/main" id="{7EC3982C-41BA-4324-B1E5-F016C701968C}"/>
            </a:ext>
          </a:extLst>
        </xdr:cNvPr>
        <xdr:cNvSpPr/>
      </xdr:nvSpPr>
      <xdr:spPr>
        <a:xfrm>
          <a:off x="1968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117348</xdr:rowOff>
    </xdr:from>
    <xdr:to>
      <xdr:col>15</xdr:col>
      <xdr:colOff>50800</xdr:colOff>
      <xdr:row>103</xdr:row>
      <xdr:rowOff>165354</xdr:rowOff>
    </xdr:to>
    <xdr:cxnSp macro="">
      <xdr:nvCxnSpPr>
        <xdr:cNvPr id="421" name="直線コネクタ 420">
          <a:extLst>
            <a:ext uri="{FF2B5EF4-FFF2-40B4-BE49-F238E27FC236}">
              <a16:creationId xmlns:a16="http://schemas.microsoft.com/office/drawing/2014/main" id="{FD12A34A-623A-42A8-A595-CE0B5B934395}"/>
            </a:ext>
          </a:extLst>
        </xdr:cNvPr>
        <xdr:cNvCxnSpPr/>
      </xdr:nvCxnSpPr>
      <xdr:spPr>
        <a:xfrm>
          <a:off x="2019300" y="177766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18542</xdr:rowOff>
    </xdr:from>
    <xdr:to>
      <xdr:col>6</xdr:col>
      <xdr:colOff>38100</xdr:colOff>
      <xdr:row>103</xdr:row>
      <xdr:rowOff>120142</xdr:rowOff>
    </xdr:to>
    <xdr:sp macro="" textlink="">
      <xdr:nvSpPr>
        <xdr:cNvPr id="422" name="楕円 421">
          <a:extLst>
            <a:ext uri="{FF2B5EF4-FFF2-40B4-BE49-F238E27FC236}">
              <a16:creationId xmlns:a16="http://schemas.microsoft.com/office/drawing/2014/main" id="{CFB035DF-7BA6-40C7-BB1E-5B2354F89ACC}"/>
            </a:ext>
          </a:extLst>
        </xdr:cNvPr>
        <xdr:cNvSpPr/>
      </xdr:nvSpPr>
      <xdr:spPr>
        <a:xfrm>
          <a:off x="1079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69342</xdr:rowOff>
    </xdr:from>
    <xdr:to>
      <xdr:col>10</xdr:col>
      <xdr:colOff>114300</xdr:colOff>
      <xdr:row>103</xdr:row>
      <xdr:rowOff>117348</xdr:rowOff>
    </xdr:to>
    <xdr:cxnSp macro="">
      <xdr:nvCxnSpPr>
        <xdr:cNvPr id="423" name="直線コネクタ 422">
          <a:extLst>
            <a:ext uri="{FF2B5EF4-FFF2-40B4-BE49-F238E27FC236}">
              <a16:creationId xmlns:a16="http://schemas.microsoft.com/office/drawing/2014/main" id="{7008B5DC-0ECF-4E48-9CDB-123C579D3E76}"/>
            </a:ext>
          </a:extLst>
        </xdr:cNvPr>
        <xdr:cNvCxnSpPr/>
      </xdr:nvCxnSpPr>
      <xdr:spPr>
        <a:xfrm>
          <a:off x="1130300" y="177286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12971</xdr:rowOff>
    </xdr:from>
    <xdr:ext cx="405111" cy="259045"/>
    <xdr:sp macro="" textlink="">
      <xdr:nvSpPr>
        <xdr:cNvPr id="424" name="n_1aveValue【市民会館】&#10;有形固定資産減価償却率">
          <a:extLst>
            <a:ext uri="{FF2B5EF4-FFF2-40B4-BE49-F238E27FC236}">
              <a16:creationId xmlns:a16="http://schemas.microsoft.com/office/drawing/2014/main" id="{0760D568-88C5-4F31-B35B-469CEDCBB252}"/>
            </a:ext>
          </a:extLst>
        </xdr:cNvPr>
        <xdr:cNvSpPr txBox="1"/>
      </xdr:nvSpPr>
      <xdr:spPr>
        <a:xfrm>
          <a:off x="35820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25" name="n_2aveValue【市民会館】&#10;有形固定資産減価償却率">
          <a:extLst>
            <a:ext uri="{FF2B5EF4-FFF2-40B4-BE49-F238E27FC236}">
              <a16:creationId xmlns:a16="http://schemas.microsoft.com/office/drawing/2014/main" id="{B4173C4D-0DCA-480E-9065-5CA00B231573}"/>
            </a:ext>
          </a:extLst>
        </xdr:cNvPr>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63264</xdr:rowOff>
    </xdr:from>
    <xdr:ext cx="405111" cy="259045"/>
    <xdr:sp macro="" textlink="">
      <xdr:nvSpPr>
        <xdr:cNvPr id="426" name="n_3aveValue【市民会館】&#10;有形固定資産減価償却率">
          <a:extLst>
            <a:ext uri="{FF2B5EF4-FFF2-40B4-BE49-F238E27FC236}">
              <a16:creationId xmlns:a16="http://schemas.microsoft.com/office/drawing/2014/main" id="{CC4D48AE-A65D-4BCD-95D5-37FF197571BC}"/>
            </a:ext>
          </a:extLst>
        </xdr:cNvPr>
        <xdr:cNvSpPr txBox="1"/>
      </xdr:nvSpPr>
      <xdr:spPr>
        <a:xfrm>
          <a:off x="1816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156990</xdr:rowOff>
    </xdr:from>
    <xdr:ext cx="405111" cy="259045"/>
    <xdr:sp macro="" textlink="">
      <xdr:nvSpPr>
        <xdr:cNvPr id="427" name="n_4aveValue【市民会館】&#10;有形固定資産減価償却率">
          <a:extLst>
            <a:ext uri="{FF2B5EF4-FFF2-40B4-BE49-F238E27FC236}">
              <a16:creationId xmlns:a16="http://schemas.microsoft.com/office/drawing/2014/main" id="{52D6554F-E447-4843-A4E1-4D60944AC5A6}"/>
            </a:ext>
          </a:extLst>
        </xdr:cNvPr>
        <xdr:cNvSpPr txBox="1"/>
      </xdr:nvSpPr>
      <xdr:spPr>
        <a:xfrm>
          <a:off x="927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116095</xdr:rowOff>
    </xdr:from>
    <xdr:ext cx="405111" cy="259045"/>
    <xdr:sp macro="" textlink="">
      <xdr:nvSpPr>
        <xdr:cNvPr id="428" name="n_1mainValue【市民会館】&#10;有形固定資産減価償却率">
          <a:extLst>
            <a:ext uri="{FF2B5EF4-FFF2-40B4-BE49-F238E27FC236}">
              <a16:creationId xmlns:a16="http://schemas.microsoft.com/office/drawing/2014/main" id="{F6ACE42D-94C9-4680-9DA1-B5E80EC2296D}"/>
            </a:ext>
          </a:extLst>
        </xdr:cNvPr>
        <xdr:cNvSpPr txBox="1"/>
      </xdr:nvSpPr>
      <xdr:spPr>
        <a:xfrm>
          <a:off x="35820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61231</xdr:rowOff>
    </xdr:from>
    <xdr:ext cx="405111" cy="259045"/>
    <xdr:sp macro="" textlink="">
      <xdr:nvSpPr>
        <xdr:cNvPr id="429" name="n_2mainValue【市民会館】&#10;有形固定資産減価償却率">
          <a:extLst>
            <a:ext uri="{FF2B5EF4-FFF2-40B4-BE49-F238E27FC236}">
              <a16:creationId xmlns:a16="http://schemas.microsoft.com/office/drawing/2014/main" id="{C274305A-87B0-4528-B5A5-0998BCD0312F}"/>
            </a:ext>
          </a:extLst>
        </xdr:cNvPr>
        <xdr:cNvSpPr txBox="1"/>
      </xdr:nvSpPr>
      <xdr:spPr>
        <a:xfrm>
          <a:off x="2705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13225</xdr:rowOff>
    </xdr:from>
    <xdr:ext cx="405111" cy="259045"/>
    <xdr:sp macro="" textlink="">
      <xdr:nvSpPr>
        <xdr:cNvPr id="430" name="n_3mainValue【市民会館】&#10;有形固定資産減価償却率">
          <a:extLst>
            <a:ext uri="{FF2B5EF4-FFF2-40B4-BE49-F238E27FC236}">
              <a16:creationId xmlns:a16="http://schemas.microsoft.com/office/drawing/2014/main" id="{AF1A18FE-C517-43D8-BE89-F9172078D9FA}"/>
            </a:ext>
          </a:extLst>
        </xdr:cNvPr>
        <xdr:cNvSpPr txBox="1"/>
      </xdr:nvSpPr>
      <xdr:spPr>
        <a:xfrm>
          <a:off x="1816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136669</xdr:rowOff>
    </xdr:from>
    <xdr:ext cx="405111" cy="259045"/>
    <xdr:sp macro="" textlink="">
      <xdr:nvSpPr>
        <xdr:cNvPr id="431" name="n_4mainValue【市民会館】&#10;有形固定資産減価償却率">
          <a:extLst>
            <a:ext uri="{FF2B5EF4-FFF2-40B4-BE49-F238E27FC236}">
              <a16:creationId xmlns:a16="http://schemas.microsoft.com/office/drawing/2014/main" id="{49079E6C-E974-4C56-BD8E-346BF40216C0}"/>
            </a:ext>
          </a:extLst>
        </xdr:cNvPr>
        <xdr:cNvSpPr txBox="1"/>
      </xdr:nvSpPr>
      <xdr:spPr>
        <a:xfrm>
          <a:off x="927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596A737-03CB-47C3-9D85-B9FD4CACC6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140BDD5A-B454-43B5-81C4-F7E5743718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F4122F6A-6A12-434F-8E64-21F0C48F0B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7CDCE4CD-2170-42DA-A425-1601C5F1A5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91105F7E-1303-4BE9-84E3-E759C51385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4C976E30-3EAB-4032-A180-225CC47E472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D7E185AA-47F0-4DD9-B5B5-907AFDC28B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F944278-31C5-41AE-85D1-602363EC345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D7A824B4-ED6C-4702-AE36-8F6370ED99A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FC109E25-F02B-45ED-B3F7-CE8022475EA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2" name="テキスト ボックス 441">
          <a:extLst>
            <a:ext uri="{FF2B5EF4-FFF2-40B4-BE49-F238E27FC236}">
              <a16:creationId xmlns:a16="http://schemas.microsoft.com/office/drawing/2014/main" id="{D8BB10BB-3D6A-4F1E-8800-DF73348870D9}"/>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40CA78C6-F412-452B-965C-35742E94D81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DD02951F-410A-4B6A-BFD5-77AD3BC8763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6F49CC51-22F9-4B48-BD3B-3BF6BA2D2D9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2908DAC5-8902-496A-8B48-469391D119D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74F0E8AE-A030-413A-991B-8AC3B68816B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82620FE7-C088-4E9E-97DF-5CB3DD9D122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B7907790-5114-49E1-B879-F76F2D54EF7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E8818BBB-FF7F-482D-B5C6-890FD5E5AF1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3B48B83E-2CDB-4A56-A413-F71F3D992FB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356637B0-EEB3-4DCB-AF1D-FBFA1DE6CB6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AC402289-D5D9-4522-A981-74D416FF6B2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BBA2B69D-C8B6-4948-A17A-430D1EE1EE3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34A8D14D-67A1-4663-AA27-3690C42B425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456" name="直線コネクタ 455">
          <a:extLst>
            <a:ext uri="{FF2B5EF4-FFF2-40B4-BE49-F238E27FC236}">
              <a16:creationId xmlns:a16="http://schemas.microsoft.com/office/drawing/2014/main" id="{90005568-3A40-45EF-98B5-367BFE2BAF41}"/>
            </a:ext>
          </a:extLst>
        </xdr:cNvPr>
        <xdr:cNvCxnSpPr/>
      </xdr:nvCxnSpPr>
      <xdr:spPr>
        <a:xfrm flipV="1">
          <a:off x="10476865" y="173659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457" name="【市民会館】&#10;一人当たり面積最小値テキスト">
          <a:extLst>
            <a:ext uri="{FF2B5EF4-FFF2-40B4-BE49-F238E27FC236}">
              <a16:creationId xmlns:a16="http://schemas.microsoft.com/office/drawing/2014/main" id="{180DF281-D98F-4D94-9A70-0680D5DD70B7}"/>
            </a:ext>
          </a:extLst>
        </xdr:cNvPr>
        <xdr:cNvSpPr txBox="1"/>
      </xdr:nvSpPr>
      <xdr:spPr>
        <a:xfrm>
          <a:off x="10515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458" name="直線コネクタ 457">
          <a:extLst>
            <a:ext uri="{FF2B5EF4-FFF2-40B4-BE49-F238E27FC236}">
              <a16:creationId xmlns:a16="http://schemas.microsoft.com/office/drawing/2014/main" id="{079E28FF-F1F4-4FA8-91F5-75A13A06A5B2}"/>
            </a:ext>
          </a:extLst>
        </xdr:cNvPr>
        <xdr:cNvCxnSpPr/>
      </xdr:nvCxnSpPr>
      <xdr:spPr>
        <a:xfrm>
          <a:off x="10388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459" name="【市民会館】&#10;一人当たり面積最大値テキスト">
          <a:extLst>
            <a:ext uri="{FF2B5EF4-FFF2-40B4-BE49-F238E27FC236}">
              <a16:creationId xmlns:a16="http://schemas.microsoft.com/office/drawing/2014/main" id="{5C035807-A77A-4CE5-88D2-DEDAA5CC05CF}"/>
            </a:ext>
          </a:extLst>
        </xdr:cNvPr>
        <xdr:cNvSpPr txBox="1"/>
      </xdr:nvSpPr>
      <xdr:spPr>
        <a:xfrm>
          <a:off x="10515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460" name="直線コネクタ 459">
          <a:extLst>
            <a:ext uri="{FF2B5EF4-FFF2-40B4-BE49-F238E27FC236}">
              <a16:creationId xmlns:a16="http://schemas.microsoft.com/office/drawing/2014/main" id="{CBEDE33A-213D-4E97-A2A3-5684FB20D93D}"/>
            </a:ext>
          </a:extLst>
        </xdr:cNvPr>
        <xdr:cNvCxnSpPr/>
      </xdr:nvCxnSpPr>
      <xdr:spPr>
        <a:xfrm>
          <a:off x="10388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114316</xdr:rowOff>
    </xdr:from>
    <xdr:ext cx="469744" cy="259045"/>
    <xdr:sp macro="" textlink="">
      <xdr:nvSpPr>
        <xdr:cNvPr id="461" name="【市民会館】&#10;一人当たり面積平均値テキスト">
          <a:extLst>
            <a:ext uri="{FF2B5EF4-FFF2-40B4-BE49-F238E27FC236}">
              <a16:creationId xmlns:a16="http://schemas.microsoft.com/office/drawing/2014/main" id="{2FCC8A28-B3BF-426F-92EE-8BE6CA30C606}"/>
            </a:ext>
          </a:extLst>
        </xdr:cNvPr>
        <xdr:cNvSpPr txBox="1"/>
      </xdr:nvSpPr>
      <xdr:spPr>
        <a:xfrm>
          <a:off x="10515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62" name="フローチャート: 判断 461">
          <a:extLst>
            <a:ext uri="{FF2B5EF4-FFF2-40B4-BE49-F238E27FC236}">
              <a16:creationId xmlns:a16="http://schemas.microsoft.com/office/drawing/2014/main" id="{2CF586F5-F5A6-45EB-9225-C60C32944A31}"/>
            </a:ext>
          </a:extLst>
        </xdr:cNvPr>
        <xdr:cNvSpPr/>
      </xdr:nvSpPr>
      <xdr:spPr>
        <a:xfrm>
          <a:off x="10426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3" name="フローチャート: 判断 462">
          <a:extLst>
            <a:ext uri="{FF2B5EF4-FFF2-40B4-BE49-F238E27FC236}">
              <a16:creationId xmlns:a16="http://schemas.microsoft.com/office/drawing/2014/main" id="{943AB2EE-EB0A-43C6-B973-67216D7429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4" name="フローチャート: 判断 463">
          <a:extLst>
            <a:ext uri="{FF2B5EF4-FFF2-40B4-BE49-F238E27FC236}">
              <a16:creationId xmlns:a16="http://schemas.microsoft.com/office/drawing/2014/main" id="{37E46408-AEDD-48E3-871E-77E3F3D495FB}"/>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465" name="フローチャート: 判断 464">
          <a:extLst>
            <a:ext uri="{FF2B5EF4-FFF2-40B4-BE49-F238E27FC236}">
              <a16:creationId xmlns:a16="http://schemas.microsoft.com/office/drawing/2014/main" id="{7B074FB7-2A4D-42C0-B05D-1B6F51E0406A}"/>
            </a:ext>
          </a:extLst>
        </xdr:cNvPr>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66" name="フローチャート: 判断 465">
          <a:extLst>
            <a:ext uri="{FF2B5EF4-FFF2-40B4-BE49-F238E27FC236}">
              <a16:creationId xmlns:a16="http://schemas.microsoft.com/office/drawing/2014/main" id="{90443F39-E597-49F9-98CD-33489BD1B15E}"/>
            </a:ext>
          </a:extLst>
        </xdr:cNvPr>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E5ADD3D-9E53-4A35-A6B3-DAF1203734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A510618-F93A-4CB3-944D-76EC17C8DA8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EA2D8B8-1CCE-4536-8883-C2B8873B6F0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88A3DF3-62D6-4D09-B938-3BAE62887C1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67AE6CDC-1A6A-4753-8979-5CA2A0F9333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170180</xdr:rowOff>
    </xdr:from>
    <xdr:to>
      <xdr:col>55</xdr:col>
      <xdr:colOff>50800</xdr:colOff>
      <xdr:row>101</xdr:row>
      <xdr:rowOff>100330</xdr:rowOff>
    </xdr:to>
    <xdr:sp macro="" textlink="">
      <xdr:nvSpPr>
        <xdr:cNvPr id="472" name="楕円 471">
          <a:extLst>
            <a:ext uri="{FF2B5EF4-FFF2-40B4-BE49-F238E27FC236}">
              <a16:creationId xmlns:a16="http://schemas.microsoft.com/office/drawing/2014/main" id="{FB397A38-E608-48AF-A418-272879686531}"/>
            </a:ext>
          </a:extLst>
        </xdr:cNvPr>
        <xdr:cNvSpPr/>
      </xdr:nvSpPr>
      <xdr:spPr>
        <a:xfrm>
          <a:off x="10426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123207</xdr:rowOff>
    </xdr:from>
    <xdr:ext cx="469744" cy="259045"/>
    <xdr:sp macro="" textlink="">
      <xdr:nvSpPr>
        <xdr:cNvPr id="473" name="【市民会館】&#10;一人当たり面積該当値テキスト">
          <a:extLst>
            <a:ext uri="{FF2B5EF4-FFF2-40B4-BE49-F238E27FC236}">
              <a16:creationId xmlns:a16="http://schemas.microsoft.com/office/drawing/2014/main" id="{7790D87E-91B9-4811-887D-0F4B923BEF4A}"/>
            </a:ext>
          </a:extLst>
        </xdr:cNvPr>
        <xdr:cNvSpPr txBox="1"/>
      </xdr:nvSpPr>
      <xdr:spPr>
        <a:xfrm>
          <a:off x="10515600" y="1726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25400</xdr:rowOff>
    </xdr:from>
    <xdr:to>
      <xdr:col>50</xdr:col>
      <xdr:colOff>165100</xdr:colOff>
      <xdr:row>101</xdr:row>
      <xdr:rowOff>127000</xdr:rowOff>
    </xdr:to>
    <xdr:sp macro="" textlink="">
      <xdr:nvSpPr>
        <xdr:cNvPr id="474" name="楕円 473">
          <a:extLst>
            <a:ext uri="{FF2B5EF4-FFF2-40B4-BE49-F238E27FC236}">
              <a16:creationId xmlns:a16="http://schemas.microsoft.com/office/drawing/2014/main" id="{741E495E-94CE-4A71-A6F6-D00EBC5AE61D}"/>
            </a:ext>
          </a:extLst>
        </xdr:cNvPr>
        <xdr:cNvSpPr/>
      </xdr:nvSpPr>
      <xdr:spPr>
        <a:xfrm>
          <a:off x="9588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49530</xdr:rowOff>
    </xdr:from>
    <xdr:to>
      <xdr:col>55</xdr:col>
      <xdr:colOff>0</xdr:colOff>
      <xdr:row>101</xdr:row>
      <xdr:rowOff>76200</xdr:rowOff>
    </xdr:to>
    <xdr:cxnSp macro="">
      <xdr:nvCxnSpPr>
        <xdr:cNvPr id="475" name="直線コネクタ 474">
          <a:extLst>
            <a:ext uri="{FF2B5EF4-FFF2-40B4-BE49-F238E27FC236}">
              <a16:creationId xmlns:a16="http://schemas.microsoft.com/office/drawing/2014/main" id="{15B4249F-C87A-418A-BB60-FABA86459531}"/>
            </a:ext>
          </a:extLst>
        </xdr:cNvPr>
        <xdr:cNvCxnSpPr/>
      </xdr:nvCxnSpPr>
      <xdr:spPr>
        <a:xfrm flipV="1">
          <a:off x="9639300" y="17365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63500</xdr:rowOff>
    </xdr:from>
    <xdr:to>
      <xdr:col>46</xdr:col>
      <xdr:colOff>38100</xdr:colOff>
      <xdr:row>101</xdr:row>
      <xdr:rowOff>165100</xdr:rowOff>
    </xdr:to>
    <xdr:sp macro="" textlink="">
      <xdr:nvSpPr>
        <xdr:cNvPr id="476" name="楕円 475">
          <a:extLst>
            <a:ext uri="{FF2B5EF4-FFF2-40B4-BE49-F238E27FC236}">
              <a16:creationId xmlns:a16="http://schemas.microsoft.com/office/drawing/2014/main" id="{692217CD-8E63-4A5F-B7E7-6B9E28DC4E10}"/>
            </a:ext>
          </a:extLst>
        </xdr:cNvPr>
        <xdr:cNvSpPr/>
      </xdr:nvSpPr>
      <xdr:spPr>
        <a:xfrm>
          <a:off x="8699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76200</xdr:rowOff>
    </xdr:from>
    <xdr:to>
      <xdr:col>50</xdr:col>
      <xdr:colOff>114300</xdr:colOff>
      <xdr:row>101</xdr:row>
      <xdr:rowOff>114300</xdr:rowOff>
    </xdr:to>
    <xdr:cxnSp macro="">
      <xdr:nvCxnSpPr>
        <xdr:cNvPr id="477" name="直線コネクタ 476">
          <a:extLst>
            <a:ext uri="{FF2B5EF4-FFF2-40B4-BE49-F238E27FC236}">
              <a16:creationId xmlns:a16="http://schemas.microsoft.com/office/drawing/2014/main" id="{F4772473-04FB-44B7-A3EE-26A64360A144}"/>
            </a:ext>
          </a:extLst>
        </xdr:cNvPr>
        <xdr:cNvCxnSpPr/>
      </xdr:nvCxnSpPr>
      <xdr:spPr>
        <a:xfrm flipV="1">
          <a:off x="8750300" y="17392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86361</xdr:rowOff>
    </xdr:from>
    <xdr:to>
      <xdr:col>41</xdr:col>
      <xdr:colOff>101600</xdr:colOff>
      <xdr:row>102</xdr:row>
      <xdr:rowOff>16511</xdr:rowOff>
    </xdr:to>
    <xdr:sp macro="" textlink="">
      <xdr:nvSpPr>
        <xdr:cNvPr id="478" name="楕円 477">
          <a:extLst>
            <a:ext uri="{FF2B5EF4-FFF2-40B4-BE49-F238E27FC236}">
              <a16:creationId xmlns:a16="http://schemas.microsoft.com/office/drawing/2014/main" id="{168BC475-AEF6-4F25-B712-0843658898A2}"/>
            </a:ext>
          </a:extLst>
        </xdr:cNvPr>
        <xdr:cNvSpPr/>
      </xdr:nvSpPr>
      <xdr:spPr>
        <a:xfrm>
          <a:off x="7810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114300</xdr:rowOff>
    </xdr:from>
    <xdr:to>
      <xdr:col>45</xdr:col>
      <xdr:colOff>177800</xdr:colOff>
      <xdr:row>101</xdr:row>
      <xdr:rowOff>137161</xdr:rowOff>
    </xdr:to>
    <xdr:cxnSp macro="">
      <xdr:nvCxnSpPr>
        <xdr:cNvPr id="479" name="直線コネクタ 478">
          <a:extLst>
            <a:ext uri="{FF2B5EF4-FFF2-40B4-BE49-F238E27FC236}">
              <a16:creationId xmlns:a16="http://schemas.microsoft.com/office/drawing/2014/main" id="{894937F8-B4C4-4D91-A2DD-DCAC5E4C8481}"/>
            </a:ext>
          </a:extLst>
        </xdr:cNvPr>
        <xdr:cNvCxnSpPr/>
      </xdr:nvCxnSpPr>
      <xdr:spPr>
        <a:xfrm flipV="1">
          <a:off x="7861300" y="17430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113030</xdr:rowOff>
    </xdr:from>
    <xdr:to>
      <xdr:col>36</xdr:col>
      <xdr:colOff>165100</xdr:colOff>
      <xdr:row>102</xdr:row>
      <xdr:rowOff>43180</xdr:rowOff>
    </xdr:to>
    <xdr:sp macro="" textlink="">
      <xdr:nvSpPr>
        <xdr:cNvPr id="480" name="楕円 479">
          <a:extLst>
            <a:ext uri="{FF2B5EF4-FFF2-40B4-BE49-F238E27FC236}">
              <a16:creationId xmlns:a16="http://schemas.microsoft.com/office/drawing/2014/main" id="{E62E9172-4727-4A5F-8188-6DB8C54F0A7F}"/>
            </a:ext>
          </a:extLst>
        </xdr:cNvPr>
        <xdr:cNvSpPr/>
      </xdr:nvSpPr>
      <xdr:spPr>
        <a:xfrm>
          <a:off x="6921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137161</xdr:rowOff>
    </xdr:from>
    <xdr:to>
      <xdr:col>41</xdr:col>
      <xdr:colOff>50800</xdr:colOff>
      <xdr:row>101</xdr:row>
      <xdr:rowOff>163830</xdr:rowOff>
    </xdr:to>
    <xdr:cxnSp macro="">
      <xdr:nvCxnSpPr>
        <xdr:cNvPr id="481" name="直線コネクタ 480">
          <a:extLst>
            <a:ext uri="{FF2B5EF4-FFF2-40B4-BE49-F238E27FC236}">
              <a16:creationId xmlns:a16="http://schemas.microsoft.com/office/drawing/2014/main" id="{87789D01-882F-49C5-8DAC-535763C81C64}"/>
            </a:ext>
          </a:extLst>
        </xdr:cNvPr>
        <xdr:cNvCxnSpPr/>
      </xdr:nvCxnSpPr>
      <xdr:spPr>
        <a:xfrm flipV="1">
          <a:off x="6972300" y="17453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82" name="n_1aveValue【市民会館】&#10;一人当たり面積">
          <a:extLst>
            <a:ext uri="{FF2B5EF4-FFF2-40B4-BE49-F238E27FC236}">
              <a16:creationId xmlns:a16="http://schemas.microsoft.com/office/drawing/2014/main" id="{AC610632-A0E9-49F1-9E9C-58A491D851D8}"/>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83" name="n_2aveValue【市民会館】&#10;一人当たり面積">
          <a:extLst>
            <a:ext uri="{FF2B5EF4-FFF2-40B4-BE49-F238E27FC236}">
              <a16:creationId xmlns:a16="http://schemas.microsoft.com/office/drawing/2014/main" id="{5A55018B-B0DC-40DE-BDC5-E196CDCD2A81}"/>
            </a:ext>
          </a:extLst>
        </xdr:cNvPr>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84" name="n_3aveValue【市民会館】&#10;一人当たり面積">
          <a:extLst>
            <a:ext uri="{FF2B5EF4-FFF2-40B4-BE49-F238E27FC236}">
              <a16:creationId xmlns:a16="http://schemas.microsoft.com/office/drawing/2014/main" id="{6B88C881-1318-4A3D-AB1A-EED3D171A213}"/>
            </a:ext>
          </a:extLst>
        </xdr:cNvPr>
        <xdr:cNvSpPr txBox="1"/>
      </xdr:nvSpPr>
      <xdr:spPr>
        <a:xfrm>
          <a:off x="7626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85" name="n_4aveValue【市民会館】&#10;一人当たり面積">
          <a:extLst>
            <a:ext uri="{FF2B5EF4-FFF2-40B4-BE49-F238E27FC236}">
              <a16:creationId xmlns:a16="http://schemas.microsoft.com/office/drawing/2014/main" id="{10B5C514-ECAC-4E51-86A7-EC42CDB86420}"/>
            </a:ext>
          </a:extLst>
        </xdr:cNvPr>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143527</xdr:rowOff>
    </xdr:from>
    <xdr:ext cx="469744" cy="259045"/>
    <xdr:sp macro="" textlink="">
      <xdr:nvSpPr>
        <xdr:cNvPr id="486" name="n_1mainValue【市民会館】&#10;一人当たり面積">
          <a:extLst>
            <a:ext uri="{FF2B5EF4-FFF2-40B4-BE49-F238E27FC236}">
              <a16:creationId xmlns:a16="http://schemas.microsoft.com/office/drawing/2014/main" id="{AFAD0F6A-AC05-4194-8865-28C6F63FFABE}"/>
            </a:ext>
          </a:extLst>
        </xdr:cNvPr>
        <xdr:cNvSpPr txBox="1"/>
      </xdr:nvSpPr>
      <xdr:spPr>
        <a:xfrm>
          <a:off x="9391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10177</xdr:rowOff>
    </xdr:from>
    <xdr:ext cx="469744" cy="259045"/>
    <xdr:sp macro="" textlink="">
      <xdr:nvSpPr>
        <xdr:cNvPr id="487" name="n_2mainValue【市民会館】&#10;一人当たり面積">
          <a:extLst>
            <a:ext uri="{FF2B5EF4-FFF2-40B4-BE49-F238E27FC236}">
              <a16:creationId xmlns:a16="http://schemas.microsoft.com/office/drawing/2014/main" id="{64150CEA-62E3-4A10-8670-4B8380488DB2}"/>
            </a:ext>
          </a:extLst>
        </xdr:cNvPr>
        <xdr:cNvSpPr txBox="1"/>
      </xdr:nvSpPr>
      <xdr:spPr>
        <a:xfrm>
          <a:off x="8515427"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33038</xdr:rowOff>
    </xdr:from>
    <xdr:ext cx="469744" cy="259045"/>
    <xdr:sp macro="" textlink="">
      <xdr:nvSpPr>
        <xdr:cNvPr id="488" name="n_3mainValue【市民会館】&#10;一人当たり面積">
          <a:extLst>
            <a:ext uri="{FF2B5EF4-FFF2-40B4-BE49-F238E27FC236}">
              <a16:creationId xmlns:a16="http://schemas.microsoft.com/office/drawing/2014/main" id="{E176F2F4-B409-40E8-BC19-938C8F96A1FA}"/>
            </a:ext>
          </a:extLst>
        </xdr:cNvPr>
        <xdr:cNvSpPr txBox="1"/>
      </xdr:nvSpPr>
      <xdr:spPr>
        <a:xfrm>
          <a:off x="762642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59707</xdr:rowOff>
    </xdr:from>
    <xdr:ext cx="469744" cy="259045"/>
    <xdr:sp macro="" textlink="">
      <xdr:nvSpPr>
        <xdr:cNvPr id="489" name="n_4mainValue【市民会館】&#10;一人当たり面積">
          <a:extLst>
            <a:ext uri="{FF2B5EF4-FFF2-40B4-BE49-F238E27FC236}">
              <a16:creationId xmlns:a16="http://schemas.microsoft.com/office/drawing/2014/main" id="{4820CDD5-4471-4B32-8FAA-033D49F10C81}"/>
            </a:ext>
          </a:extLst>
        </xdr:cNvPr>
        <xdr:cNvSpPr txBox="1"/>
      </xdr:nvSpPr>
      <xdr:spPr>
        <a:xfrm>
          <a:off x="673742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F434EA2B-D286-4D43-86C7-3E2144E63E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2395339F-E701-4D2C-807B-D411D3C2D7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F6FA7EDB-2E5C-4D89-8C56-6B0957FCF9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4BBD5DA5-1804-48DA-A4CC-EF2C18FF62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D9671C6F-741A-4CE5-8590-C19FBCD39D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754A111F-E671-44A8-AE2E-F3B5D40009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25F24F88-9BAB-4533-8414-9964B1B2BD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28D6544-44D7-4BCE-BE6D-BEC2FE46842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A31433FD-ADE9-4EE6-AE42-8FDF1FA921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E28DC468-BDC5-4BF2-BE60-39E74F9EE9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7F332C5D-E684-4EBB-A6FC-CCCCB3DECA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C5849D95-6D66-47AE-AB02-E6F23713C3F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751D8398-E8FA-422C-828E-9D1A728B07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09BD8653-1AED-4C18-9F27-6572D993C5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DB55C43D-07B6-4BC7-AB60-18DF892D84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D8DF22E7-146A-4FF2-9B0E-3F8984789A1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FBE2F1BA-AADD-4E62-96EF-83C2A3A4AB5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D84A6DE1-2A00-4FE2-A70F-E9CD72078F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E064A47E-AD16-48B1-8B60-2960620F75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C6B4F950-70F5-46AA-94D1-BD93575926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CFBDA427-3D6D-44F1-BED8-8A36E57A47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C4CE9606-85CA-41DA-946C-698D2E6F31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9540F67-A96B-4D2D-9201-22F4FABF6B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92DE3616-5513-4978-8A28-AE2D49C60AA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9F565E50-DBCD-45AE-8ADB-89D94D17C2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5B1F713D-5BDC-408F-880D-6CED7C8255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6B430AA3-F6EC-4190-B962-E0906585649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EAFF4FF-1A65-47AC-80DE-AB9B3976A4B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EEBC927B-C397-4C1A-9E55-58EBF489D9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1D6E0CD9-266E-42CD-A088-AC32F2E7457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3C623A59-574C-43D2-A171-081777D721B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BE1B04A4-5B33-4E5D-B53D-003835B8E6C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97B743EF-CF1C-4F19-94DB-C157283E124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AD68AA0E-B7CA-4968-A3E0-2175F1B158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ACD4B3CE-B750-42EA-B4EE-2F545931B62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A32D49D0-0155-4620-BF31-0AFA03ECF60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EB77C99B-999B-4DB4-9EBC-83F8B8AEC47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4EB0D1FD-40BD-4BE2-936E-7339C71E84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22D4CA9C-3B69-427F-9780-D5993D2A94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529" name="直線コネクタ 528">
          <a:extLst>
            <a:ext uri="{FF2B5EF4-FFF2-40B4-BE49-F238E27FC236}">
              <a16:creationId xmlns:a16="http://schemas.microsoft.com/office/drawing/2014/main" id="{B37FD3FF-A4A1-4933-8D8C-143D75CD7E78}"/>
            </a:ext>
          </a:extLst>
        </xdr:cNvPr>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92C20541-F025-4B39-B103-7A3C5D4FA041}"/>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a:extLst>
            <a:ext uri="{FF2B5EF4-FFF2-40B4-BE49-F238E27FC236}">
              <a16:creationId xmlns:a16="http://schemas.microsoft.com/office/drawing/2014/main" id="{63F8B39F-93AB-44E8-A658-9788B3B4BD5B}"/>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4A73B586-02C5-46D4-8BFE-BD2456618661}"/>
            </a:ext>
          </a:extLst>
        </xdr:cNvPr>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533" name="直線コネクタ 532">
          <a:extLst>
            <a:ext uri="{FF2B5EF4-FFF2-40B4-BE49-F238E27FC236}">
              <a16:creationId xmlns:a16="http://schemas.microsoft.com/office/drawing/2014/main" id="{695C8D50-FFA5-41F4-BAE7-7BE2EB9A2220}"/>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101617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A2D8B36C-BBE2-4D1A-A22A-4C16B658CB2C}"/>
            </a:ext>
          </a:extLst>
        </xdr:cNvPr>
        <xdr:cNvSpPr txBox="1"/>
      </xdr:nvSpPr>
      <xdr:spPr>
        <a:xfrm>
          <a:off x="16357600" y="10388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535" name="フローチャート: 判断 534">
          <a:extLst>
            <a:ext uri="{FF2B5EF4-FFF2-40B4-BE49-F238E27FC236}">
              <a16:creationId xmlns:a16="http://schemas.microsoft.com/office/drawing/2014/main" id="{FF4FB45F-C590-40FD-88FB-72FFEAC33849}"/>
            </a:ext>
          </a:extLst>
        </xdr:cNvPr>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536" name="フローチャート: 判断 535">
          <a:extLst>
            <a:ext uri="{FF2B5EF4-FFF2-40B4-BE49-F238E27FC236}">
              <a16:creationId xmlns:a16="http://schemas.microsoft.com/office/drawing/2014/main" id="{F75B0EE7-E1FC-49DE-B4EE-4A358B53435B}"/>
            </a:ext>
          </a:extLst>
        </xdr:cNvPr>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537" name="フローチャート: 判断 536">
          <a:extLst>
            <a:ext uri="{FF2B5EF4-FFF2-40B4-BE49-F238E27FC236}">
              <a16:creationId xmlns:a16="http://schemas.microsoft.com/office/drawing/2014/main" id="{22446C87-9F67-4BF5-B551-58DBD7D0ECE6}"/>
            </a:ext>
          </a:extLst>
        </xdr:cNvPr>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538" name="フローチャート: 判断 537">
          <a:extLst>
            <a:ext uri="{FF2B5EF4-FFF2-40B4-BE49-F238E27FC236}">
              <a16:creationId xmlns:a16="http://schemas.microsoft.com/office/drawing/2014/main" id="{8D408529-E0BA-438D-BB60-F8E8112C6ABA}"/>
            </a:ext>
          </a:extLst>
        </xdr:cNvPr>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539" name="フローチャート: 判断 538">
          <a:extLst>
            <a:ext uri="{FF2B5EF4-FFF2-40B4-BE49-F238E27FC236}">
              <a16:creationId xmlns:a16="http://schemas.microsoft.com/office/drawing/2014/main" id="{E3B793B8-3087-4F96-83F7-2B4AB9F8B8DE}"/>
            </a:ext>
          </a:extLst>
        </xdr:cNvPr>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341D4BCC-CD0F-4584-98B7-1A0D8C03EC3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DBEDD63-4DAF-42AC-9D7A-285319BEDC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52E47B0-EF62-4110-A9CD-AE7F360014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BB914D9-5D92-4743-9826-FB077D3545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5149F3-B5EE-4269-B1DB-B084DD19B4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45" name="楕円 544">
          <a:extLst>
            <a:ext uri="{FF2B5EF4-FFF2-40B4-BE49-F238E27FC236}">
              <a16:creationId xmlns:a16="http://schemas.microsoft.com/office/drawing/2014/main" id="{17F283FC-DC78-4A88-ADE2-0C733E9ECF42}"/>
            </a:ext>
          </a:extLst>
        </xdr:cNvPr>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8E05E794-A965-43BE-955E-D5FEBF22FE01}"/>
            </a:ext>
          </a:extLst>
        </xdr:cNvPr>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47" name="楕円 546">
          <a:extLst>
            <a:ext uri="{FF2B5EF4-FFF2-40B4-BE49-F238E27FC236}">
              <a16:creationId xmlns:a16="http://schemas.microsoft.com/office/drawing/2014/main" id="{580B43C3-9ACE-4CE4-9F37-2642984FAF03}"/>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144780</xdr:rowOff>
    </xdr:to>
    <xdr:cxnSp macro="">
      <xdr:nvCxnSpPr>
        <xdr:cNvPr id="548" name="直線コネクタ 547">
          <a:extLst>
            <a:ext uri="{FF2B5EF4-FFF2-40B4-BE49-F238E27FC236}">
              <a16:creationId xmlns:a16="http://schemas.microsoft.com/office/drawing/2014/main" id="{E0B62DF7-F449-4850-A928-5C3CF050F626}"/>
            </a:ext>
          </a:extLst>
        </xdr:cNvPr>
        <xdr:cNvCxnSpPr/>
      </xdr:nvCxnSpPr>
      <xdr:spPr>
        <a:xfrm>
          <a:off x="15481300" y="10561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xdr:rowOff>
    </xdr:from>
    <xdr:to>
      <xdr:col>76</xdr:col>
      <xdr:colOff>165100</xdr:colOff>
      <xdr:row>61</xdr:row>
      <xdr:rowOff>109855</xdr:rowOff>
    </xdr:to>
    <xdr:sp macro="" textlink="">
      <xdr:nvSpPr>
        <xdr:cNvPr id="549" name="楕円 548">
          <a:extLst>
            <a:ext uri="{FF2B5EF4-FFF2-40B4-BE49-F238E27FC236}">
              <a16:creationId xmlns:a16="http://schemas.microsoft.com/office/drawing/2014/main" id="{C4400B1A-D561-4FF4-B903-12AEFEA7E04A}"/>
            </a:ext>
          </a:extLst>
        </xdr:cNvPr>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59055</xdr:rowOff>
    </xdr:from>
    <xdr:to>
      <xdr:col>81</xdr:col>
      <xdr:colOff>50800</xdr:colOff>
      <xdr:row>61</xdr:row>
      <xdr:rowOff>102870</xdr:rowOff>
    </xdr:to>
    <xdr:cxnSp macro="">
      <xdr:nvCxnSpPr>
        <xdr:cNvPr id="550" name="直線コネクタ 549">
          <a:extLst>
            <a:ext uri="{FF2B5EF4-FFF2-40B4-BE49-F238E27FC236}">
              <a16:creationId xmlns:a16="http://schemas.microsoft.com/office/drawing/2014/main" id="{5EE71AE6-509D-44B1-9817-A25CAE5D1765}"/>
            </a:ext>
          </a:extLst>
        </xdr:cNvPr>
        <xdr:cNvCxnSpPr/>
      </xdr:nvCxnSpPr>
      <xdr:spPr>
        <a:xfrm>
          <a:off x="14592300" y="10517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137795</xdr:rowOff>
    </xdr:from>
    <xdr:to>
      <xdr:col>72</xdr:col>
      <xdr:colOff>38100</xdr:colOff>
      <xdr:row>61</xdr:row>
      <xdr:rowOff>67945</xdr:rowOff>
    </xdr:to>
    <xdr:sp macro="" textlink="">
      <xdr:nvSpPr>
        <xdr:cNvPr id="551" name="楕円 550">
          <a:extLst>
            <a:ext uri="{FF2B5EF4-FFF2-40B4-BE49-F238E27FC236}">
              <a16:creationId xmlns:a16="http://schemas.microsoft.com/office/drawing/2014/main" id="{F6D2F1EF-8BFF-4A4B-B7F6-CDC1CFF03C0F}"/>
            </a:ext>
          </a:extLst>
        </xdr:cNvPr>
        <xdr:cNvSpPr/>
      </xdr:nvSpPr>
      <xdr:spPr>
        <a:xfrm>
          <a:off x="13652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17145</xdr:rowOff>
    </xdr:from>
    <xdr:to>
      <xdr:col>76</xdr:col>
      <xdr:colOff>114300</xdr:colOff>
      <xdr:row>61</xdr:row>
      <xdr:rowOff>59055</xdr:rowOff>
    </xdr:to>
    <xdr:cxnSp macro="">
      <xdr:nvCxnSpPr>
        <xdr:cNvPr id="552" name="直線コネクタ 551">
          <a:extLst>
            <a:ext uri="{FF2B5EF4-FFF2-40B4-BE49-F238E27FC236}">
              <a16:creationId xmlns:a16="http://schemas.microsoft.com/office/drawing/2014/main" id="{2EFB7545-C2BB-4900-8E96-8A63E807B9DF}"/>
            </a:ext>
          </a:extLst>
        </xdr:cNvPr>
        <xdr:cNvCxnSpPr/>
      </xdr:nvCxnSpPr>
      <xdr:spPr>
        <a:xfrm>
          <a:off x="13703300" y="10475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34925</xdr:rowOff>
    </xdr:from>
    <xdr:to>
      <xdr:col>67</xdr:col>
      <xdr:colOff>101600</xdr:colOff>
      <xdr:row>60</xdr:row>
      <xdr:rowOff>136525</xdr:rowOff>
    </xdr:to>
    <xdr:sp macro="" textlink="">
      <xdr:nvSpPr>
        <xdr:cNvPr id="553" name="楕円 552">
          <a:extLst>
            <a:ext uri="{FF2B5EF4-FFF2-40B4-BE49-F238E27FC236}">
              <a16:creationId xmlns:a16="http://schemas.microsoft.com/office/drawing/2014/main" id="{345A63D8-60C5-43E8-A5F2-99CD012A8739}"/>
            </a:ext>
          </a:extLst>
        </xdr:cNvPr>
        <xdr:cNvSpPr/>
      </xdr:nvSpPr>
      <xdr:spPr>
        <a:xfrm>
          <a:off x="1276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85725</xdr:rowOff>
    </xdr:from>
    <xdr:to>
      <xdr:col>71</xdr:col>
      <xdr:colOff>177800</xdr:colOff>
      <xdr:row>61</xdr:row>
      <xdr:rowOff>17145</xdr:rowOff>
    </xdr:to>
    <xdr:cxnSp macro="">
      <xdr:nvCxnSpPr>
        <xdr:cNvPr id="554" name="直線コネクタ 553">
          <a:extLst>
            <a:ext uri="{FF2B5EF4-FFF2-40B4-BE49-F238E27FC236}">
              <a16:creationId xmlns:a16="http://schemas.microsoft.com/office/drawing/2014/main" id="{5C7B5AC2-A802-4E3B-8AF8-FE50968C7338}"/>
            </a:ext>
          </a:extLst>
        </xdr:cNvPr>
        <xdr:cNvCxnSpPr/>
      </xdr:nvCxnSpPr>
      <xdr:spPr>
        <a:xfrm>
          <a:off x="12814300" y="103727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1922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6415125C-636C-4F38-9DCB-70CB574F5421}"/>
            </a:ext>
          </a:extLst>
        </xdr:cNvPr>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C7C45B7A-D792-4CD7-A885-C23A92A32AEF}"/>
            </a:ext>
          </a:extLst>
        </xdr:cNvPr>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43832</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CC90C3D8-37CE-4375-AB88-5B8D8B05BA22}"/>
            </a:ext>
          </a:extLst>
        </xdr:cNvPr>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384B7522-C797-4FE3-AAD7-1DFE589CE752}"/>
            </a:ext>
          </a:extLst>
        </xdr:cNvPr>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170197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42AB8843-C79D-4AC1-AAEE-D6A68679E82D}"/>
            </a:ext>
          </a:extLst>
        </xdr:cNvPr>
        <xdr:cNvSpPr txBox="1"/>
      </xdr:nvSpPr>
      <xdr:spPr>
        <a:xfrm>
          <a:off x="15266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126382</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1A6E7363-E1C6-45A6-AE12-58ECAF5E1D7D}"/>
            </a:ext>
          </a:extLst>
        </xdr:cNvPr>
        <xdr:cNvSpPr txBox="1"/>
      </xdr:nvSpPr>
      <xdr:spPr>
        <a:xfrm>
          <a:off x="14389744" y="1024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84472</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72DFE6EC-8A35-4EBA-9D3B-BBDC34BA2EC9}"/>
            </a:ext>
          </a:extLst>
        </xdr:cNvPr>
        <xdr:cNvSpPr txBox="1"/>
      </xdr:nvSpPr>
      <xdr:spPr>
        <a:xfrm>
          <a:off x="13500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2E260E95-01F9-45D8-8ADC-0804C6CFB217}"/>
            </a:ext>
          </a:extLst>
        </xdr:cNvPr>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50432495-BA35-4BA4-97F2-22037F02BA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EEBFACDF-518A-4921-8C15-3736FA33E4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58E24EE0-28E0-4C28-AD6E-C904C76659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D93223AE-F43A-4FAC-ADE7-E0CC9D4C38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23EDFBA2-04CC-4EB1-9A13-11C9692D4C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E98A693D-9EC8-4906-AFCA-D6A96989B56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FD30B49D-2D2D-4E26-A16D-09EBF4D01F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C74C2059-64F5-480C-B502-3A2D67AAD9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71E2901D-3698-42C7-9BE3-3C57234441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B74659BF-5790-4B2E-81F6-472D76DBCC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7AF1CA0-4C70-4C06-B72C-A658EEC748F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F9B98316-D31E-47F3-B6AD-B86DBD298D0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D435BCF5-23FF-4525-9EF2-A3670E1D710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CFB44B5F-08CF-4E36-B75A-CF60108CE9F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305EE17E-83FF-4394-A3C8-17F4D4A1839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EE931EDC-B13E-4464-AE8C-3A4164C38B4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DF2240CA-B6BE-409E-BC8E-92A595ABA58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5A9AA9BE-AFB1-4E9D-B2EC-F76F8AEA8D9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BE73346-04C9-49D6-8500-91ADAE5EBD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E3DAE26-C471-4FBB-BEAE-CF581238063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384DF3C9-F317-4EF7-AE49-4844D67D8C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584" name="直線コネクタ 583">
          <a:extLst>
            <a:ext uri="{FF2B5EF4-FFF2-40B4-BE49-F238E27FC236}">
              <a16:creationId xmlns:a16="http://schemas.microsoft.com/office/drawing/2014/main" id="{944BD684-B192-4A8C-A46F-3229D272CBD8}"/>
            </a:ext>
          </a:extLst>
        </xdr:cNvPr>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718FEA2B-5071-4D8D-93F1-38D98CF220C6}"/>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86" name="直線コネクタ 585">
          <a:extLst>
            <a:ext uri="{FF2B5EF4-FFF2-40B4-BE49-F238E27FC236}">
              <a16:creationId xmlns:a16="http://schemas.microsoft.com/office/drawing/2014/main" id="{E0293DC4-C884-4C36-8E86-0D03431A35DB}"/>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377948F2-5EE0-4D66-A267-0BE83555DB7C}"/>
            </a:ext>
          </a:extLst>
        </xdr:cNvPr>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588" name="直線コネクタ 587">
          <a:extLst>
            <a:ext uri="{FF2B5EF4-FFF2-40B4-BE49-F238E27FC236}">
              <a16:creationId xmlns:a16="http://schemas.microsoft.com/office/drawing/2014/main" id="{93EA75AC-3E94-459C-900F-B91C4AA8D42D}"/>
            </a:ext>
          </a:extLst>
        </xdr:cNvPr>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54494EA2-6F64-44C3-A28E-7E82FDF77A9C}"/>
            </a:ext>
          </a:extLst>
        </xdr:cNvPr>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90" name="フローチャート: 判断 589">
          <a:extLst>
            <a:ext uri="{FF2B5EF4-FFF2-40B4-BE49-F238E27FC236}">
              <a16:creationId xmlns:a16="http://schemas.microsoft.com/office/drawing/2014/main" id="{683D054A-B412-45AF-8FAD-CD4C8B9F5C5F}"/>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91" name="フローチャート: 判断 590">
          <a:extLst>
            <a:ext uri="{FF2B5EF4-FFF2-40B4-BE49-F238E27FC236}">
              <a16:creationId xmlns:a16="http://schemas.microsoft.com/office/drawing/2014/main" id="{59CCEAC6-36B8-4B5E-A998-5A3EFCE41413}"/>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592" name="フローチャート: 判断 591">
          <a:extLst>
            <a:ext uri="{FF2B5EF4-FFF2-40B4-BE49-F238E27FC236}">
              <a16:creationId xmlns:a16="http://schemas.microsoft.com/office/drawing/2014/main" id="{05F44466-89DC-4F22-B488-129C75BD14CC}"/>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593" name="フローチャート: 判断 592">
          <a:extLst>
            <a:ext uri="{FF2B5EF4-FFF2-40B4-BE49-F238E27FC236}">
              <a16:creationId xmlns:a16="http://schemas.microsoft.com/office/drawing/2014/main" id="{6274D18A-EFE4-4D6D-A55A-D909C74BF1A4}"/>
            </a:ext>
          </a:extLst>
        </xdr:cNvPr>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594" name="フローチャート: 判断 593">
          <a:extLst>
            <a:ext uri="{FF2B5EF4-FFF2-40B4-BE49-F238E27FC236}">
              <a16:creationId xmlns:a16="http://schemas.microsoft.com/office/drawing/2014/main" id="{25811EF2-B4C8-4C52-808C-F5BF8D237B6F}"/>
            </a:ext>
          </a:extLst>
        </xdr:cNvPr>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E23C7E9-838B-44A1-AE03-47586F4FD0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F1F355F9-8D90-4A24-BFDF-AE002A471A9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52F5173-3627-4CEA-8D0D-0D47A4DBD2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30A22579-DBB8-43B2-A8D9-4FB0E9353C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8442F4C-98F9-4E6D-ACB9-A96695F564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93218</xdr:rowOff>
    </xdr:from>
    <xdr:to>
      <xdr:col>116</xdr:col>
      <xdr:colOff>114300</xdr:colOff>
      <xdr:row>63</xdr:row>
      <xdr:rowOff>23368</xdr:rowOff>
    </xdr:to>
    <xdr:sp macro="" textlink="">
      <xdr:nvSpPr>
        <xdr:cNvPr id="600" name="楕円 599">
          <a:extLst>
            <a:ext uri="{FF2B5EF4-FFF2-40B4-BE49-F238E27FC236}">
              <a16:creationId xmlns:a16="http://schemas.microsoft.com/office/drawing/2014/main" id="{ED54CB27-945A-4955-97AD-40C53B91C573}"/>
            </a:ext>
          </a:extLst>
        </xdr:cNvPr>
        <xdr:cNvSpPr/>
      </xdr:nvSpPr>
      <xdr:spPr>
        <a:xfrm>
          <a:off x="221107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71645</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8292D64D-B3A2-4DB3-82DE-2A9D0E4EA981}"/>
            </a:ext>
          </a:extLst>
        </xdr:cNvPr>
        <xdr:cNvSpPr txBox="1"/>
      </xdr:nvSpPr>
      <xdr:spPr>
        <a:xfrm>
          <a:off x="22199600"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602" name="楕円 601">
          <a:extLst>
            <a:ext uri="{FF2B5EF4-FFF2-40B4-BE49-F238E27FC236}">
              <a16:creationId xmlns:a16="http://schemas.microsoft.com/office/drawing/2014/main" id="{2B454B8F-6A54-4F08-AF96-EBBF129F8FF3}"/>
            </a:ext>
          </a:extLst>
        </xdr:cNvPr>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144018</xdr:rowOff>
    </xdr:from>
    <xdr:to>
      <xdr:col>116</xdr:col>
      <xdr:colOff>63500</xdr:colOff>
      <xdr:row>62</xdr:row>
      <xdr:rowOff>148590</xdr:rowOff>
    </xdr:to>
    <xdr:cxnSp macro="">
      <xdr:nvCxnSpPr>
        <xdr:cNvPr id="603" name="直線コネクタ 602">
          <a:extLst>
            <a:ext uri="{FF2B5EF4-FFF2-40B4-BE49-F238E27FC236}">
              <a16:creationId xmlns:a16="http://schemas.microsoft.com/office/drawing/2014/main" id="{985B2302-A4B7-4456-8FE3-C8A1371E878C}"/>
            </a:ext>
          </a:extLst>
        </xdr:cNvPr>
        <xdr:cNvCxnSpPr/>
      </xdr:nvCxnSpPr>
      <xdr:spPr>
        <a:xfrm flipV="1">
          <a:off x="21323300" y="107739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102362</xdr:rowOff>
    </xdr:from>
    <xdr:to>
      <xdr:col>107</xdr:col>
      <xdr:colOff>101600</xdr:colOff>
      <xdr:row>63</xdr:row>
      <xdr:rowOff>32512</xdr:rowOff>
    </xdr:to>
    <xdr:sp macro="" textlink="">
      <xdr:nvSpPr>
        <xdr:cNvPr id="604" name="楕円 603">
          <a:extLst>
            <a:ext uri="{FF2B5EF4-FFF2-40B4-BE49-F238E27FC236}">
              <a16:creationId xmlns:a16="http://schemas.microsoft.com/office/drawing/2014/main" id="{27755103-6360-4177-A404-A7039C22578A}"/>
            </a:ext>
          </a:extLst>
        </xdr:cNvPr>
        <xdr:cNvSpPr/>
      </xdr:nvSpPr>
      <xdr:spPr>
        <a:xfrm>
          <a:off x="20383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153162</xdr:rowOff>
    </xdr:to>
    <xdr:cxnSp macro="">
      <xdr:nvCxnSpPr>
        <xdr:cNvPr id="605" name="直線コネクタ 604">
          <a:extLst>
            <a:ext uri="{FF2B5EF4-FFF2-40B4-BE49-F238E27FC236}">
              <a16:creationId xmlns:a16="http://schemas.microsoft.com/office/drawing/2014/main" id="{A2457192-CEEA-48F1-A71A-4F024F30436F}"/>
            </a:ext>
          </a:extLst>
        </xdr:cNvPr>
        <xdr:cNvCxnSpPr/>
      </xdr:nvCxnSpPr>
      <xdr:spPr>
        <a:xfrm flipV="1">
          <a:off x="20434300" y="107784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606" name="楕円 605">
          <a:extLst>
            <a:ext uri="{FF2B5EF4-FFF2-40B4-BE49-F238E27FC236}">
              <a16:creationId xmlns:a16="http://schemas.microsoft.com/office/drawing/2014/main" id="{D198E84B-6DA4-438C-A921-CDB835E7A1C0}"/>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153162</xdr:rowOff>
    </xdr:from>
    <xdr:to>
      <xdr:col>107</xdr:col>
      <xdr:colOff>50800</xdr:colOff>
      <xdr:row>62</xdr:row>
      <xdr:rowOff>155448</xdr:rowOff>
    </xdr:to>
    <xdr:cxnSp macro="">
      <xdr:nvCxnSpPr>
        <xdr:cNvPr id="607" name="直線コネクタ 606">
          <a:extLst>
            <a:ext uri="{FF2B5EF4-FFF2-40B4-BE49-F238E27FC236}">
              <a16:creationId xmlns:a16="http://schemas.microsoft.com/office/drawing/2014/main" id="{89202CAA-B30D-4D65-B3AB-07D79FCE4110}"/>
            </a:ext>
          </a:extLst>
        </xdr:cNvPr>
        <xdr:cNvCxnSpPr/>
      </xdr:nvCxnSpPr>
      <xdr:spPr>
        <a:xfrm flipV="1">
          <a:off x="19545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56642</xdr:rowOff>
    </xdr:from>
    <xdr:to>
      <xdr:col>98</xdr:col>
      <xdr:colOff>38100</xdr:colOff>
      <xdr:row>60</xdr:row>
      <xdr:rowOff>158242</xdr:rowOff>
    </xdr:to>
    <xdr:sp macro="" textlink="">
      <xdr:nvSpPr>
        <xdr:cNvPr id="608" name="楕円 607">
          <a:extLst>
            <a:ext uri="{FF2B5EF4-FFF2-40B4-BE49-F238E27FC236}">
              <a16:creationId xmlns:a16="http://schemas.microsoft.com/office/drawing/2014/main" id="{27A69EF0-1DDE-4D91-B11B-D3DE55E0584A}"/>
            </a:ext>
          </a:extLst>
        </xdr:cNvPr>
        <xdr:cNvSpPr/>
      </xdr:nvSpPr>
      <xdr:spPr>
        <a:xfrm>
          <a:off x="18605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107442</xdr:rowOff>
    </xdr:from>
    <xdr:to>
      <xdr:col>102</xdr:col>
      <xdr:colOff>114300</xdr:colOff>
      <xdr:row>62</xdr:row>
      <xdr:rowOff>155448</xdr:rowOff>
    </xdr:to>
    <xdr:cxnSp macro="">
      <xdr:nvCxnSpPr>
        <xdr:cNvPr id="609" name="直線コネクタ 608">
          <a:extLst>
            <a:ext uri="{FF2B5EF4-FFF2-40B4-BE49-F238E27FC236}">
              <a16:creationId xmlns:a16="http://schemas.microsoft.com/office/drawing/2014/main" id="{01FFF31A-E7BC-44AD-BA42-4A21B528B71D}"/>
            </a:ext>
          </a:extLst>
        </xdr:cNvPr>
        <xdr:cNvCxnSpPr/>
      </xdr:nvCxnSpPr>
      <xdr:spPr>
        <a:xfrm>
          <a:off x="18656300" y="103944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10" name="n_1aveValue【保健センター・保健所】&#10;一人当たり面積">
          <a:extLst>
            <a:ext uri="{FF2B5EF4-FFF2-40B4-BE49-F238E27FC236}">
              <a16:creationId xmlns:a16="http://schemas.microsoft.com/office/drawing/2014/main" id="{505C9281-0FEA-4A7A-92DF-6026279372EC}"/>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611" name="n_2aveValue【保健センター・保健所】&#10;一人当たり面積">
          <a:extLst>
            <a:ext uri="{FF2B5EF4-FFF2-40B4-BE49-F238E27FC236}">
              <a16:creationId xmlns:a16="http://schemas.microsoft.com/office/drawing/2014/main" id="{C762DE51-C3C7-4092-93E7-976F438FA488}"/>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612" name="n_3aveValue【保健センター・保健所】&#10;一人当たり面積">
          <a:extLst>
            <a:ext uri="{FF2B5EF4-FFF2-40B4-BE49-F238E27FC236}">
              <a16:creationId xmlns:a16="http://schemas.microsoft.com/office/drawing/2014/main" id="{6EA48141-C8F0-4C49-A283-03B7DA53BE9E}"/>
            </a:ext>
          </a:extLst>
        </xdr:cNvPr>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92219</xdr:rowOff>
    </xdr:from>
    <xdr:ext cx="469744" cy="259045"/>
    <xdr:sp macro="" textlink="">
      <xdr:nvSpPr>
        <xdr:cNvPr id="613" name="n_4aveValue【保健センター・保健所】&#10;一人当たり面積">
          <a:extLst>
            <a:ext uri="{FF2B5EF4-FFF2-40B4-BE49-F238E27FC236}">
              <a16:creationId xmlns:a16="http://schemas.microsoft.com/office/drawing/2014/main" id="{8C259E45-F487-44E2-A359-4B168D3241DE}"/>
            </a:ext>
          </a:extLst>
        </xdr:cNvPr>
        <xdr:cNvSpPr txBox="1"/>
      </xdr:nvSpPr>
      <xdr:spPr>
        <a:xfrm>
          <a:off x="18421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614" name="n_1mainValue【保健センター・保健所】&#10;一人当たり面積">
          <a:extLst>
            <a:ext uri="{FF2B5EF4-FFF2-40B4-BE49-F238E27FC236}">
              <a16:creationId xmlns:a16="http://schemas.microsoft.com/office/drawing/2014/main" id="{96C18827-DA6A-4820-9143-37410A186151}"/>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23639</xdr:rowOff>
    </xdr:from>
    <xdr:ext cx="469744" cy="259045"/>
    <xdr:sp macro="" textlink="">
      <xdr:nvSpPr>
        <xdr:cNvPr id="615" name="n_2mainValue【保健センター・保健所】&#10;一人当たり面積">
          <a:extLst>
            <a:ext uri="{FF2B5EF4-FFF2-40B4-BE49-F238E27FC236}">
              <a16:creationId xmlns:a16="http://schemas.microsoft.com/office/drawing/2014/main" id="{63DAF91D-3230-45A0-BEAC-9CDBBA54B24F}"/>
            </a:ext>
          </a:extLst>
        </xdr:cNvPr>
        <xdr:cNvSpPr txBox="1"/>
      </xdr:nvSpPr>
      <xdr:spPr>
        <a:xfrm>
          <a:off x="20199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616" name="n_3mainValue【保健センター・保健所】&#10;一人当たり面積">
          <a:extLst>
            <a:ext uri="{FF2B5EF4-FFF2-40B4-BE49-F238E27FC236}">
              <a16:creationId xmlns:a16="http://schemas.microsoft.com/office/drawing/2014/main" id="{221682CF-6CDE-4CB6-B20C-C77CE865BEB0}"/>
            </a:ext>
          </a:extLst>
        </xdr:cNvPr>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3319</xdr:rowOff>
    </xdr:from>
    <xdr:ext cx="469744" cy="259045"/>
    <xdr:sp macro="" textlink="">
      <xdr:nvSpPr>
        <xdr:cNvPr id="617" name="n_4mainValue【保健センター・保健所】&#10;一人当たり面積">
          <a:extLst>
            <a:ext uri="{FF2B5EF4-FFF2-40B4-BE49-F238E27FC236}">
              <a16:creationId xmlns:a16="http://schemas.microsoft.com/office/drawing/2014/main" id="{09489EFB-BBA9-4F41-A89A-84DD2EE4C789}"/>
            </a:ext>
          </a:extLst>
        </xdr:cNvPr>
        <xdr:cNvSpPr txBox="1"/>
      </xdr:nvSpPr>
      <xdr:spPr>
        <a:xfrm>
          <a:off x="18421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3CC80F2F-2530-4B1B-9C2D-E343BBFBC6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8E3706A0-F64B-4BDE-B589-DEB82AB0CC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6E3DC29D-9B78-4255-86BC-6D0E122AA4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429AB0FB-2143-4D46-81EF-E6B4E7DDCB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D11E48C5-71A9-4A47-84F2-DCDBCA8E50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F944A6B1-D629-4D1D-AF9A-0A7DB14DBD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C968007D-A2BD-49B6-81A1-5F59649F4A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87B3B948-72B0-4F0A-82AD-ED218083E9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80470964-92DD-4E34-9C2D-4D63F6840C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D0A71AF7-092C-4FC3-A57B-A0A9368AAC3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32A0E51B-A2B7-4C03-A8A5-0FD902AA0A6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9" name="直線コネクタ 628">
          <a:extLst>
            <a:ext uri="{FF2B5EF4-FFF2-40B4-BE49-F238E27FC236}">
              <a16:creationId xmlns:a16="http://schemas.microsoft.com/office/drawing/2014/main" id="{0C91342F-7A97-4C95-A278-83E5A60D6F0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0" name="テキスト ボックス 629">
          <a:extLst>
            <a:ext uri="{FF2B5EF4-FFF2-40B4-BE49-F238E27FC236}">
              <a16:creationId xmlns:a16="http://schemas.microsoft.com/office/drawing/2014/main" id="{E38D661C-F56D-48F0-9772-5ABBE76E80F3}"/>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1" name="直線コネクタ 630">
          <a:extLst>
            <a:ext uri="{FF2B5EF4-FFF2-40B4-BE49-F238E27FC236}">
              <a16:creationId xmlns:a16="http://schemas.microsoft.com/office/drawing/2014/main" id="{854C2F16-4115-4BB9-B5C6-139AF7E9FC2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2" name="テキスト ボックス 631">
          <a:extLst>
            <a:ext uri="{FF2B5EF4-FFF2-40B4-BE49-F238E27FC236}">
              <a16:creationId xmlns:a16="http://schemas.microsoft.com/office/drawing/2014/main" id="{2A64B5C1-BD05-4F6F-98FA-E9B746FF0094}"/>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3" name="直線コネクタ 632">
          <a:extLst>
            <a:ext uri="{FF2B5EF4-FFF2-40B4-BE49-F238E27FC236}">
              <a16:creationId xmlns:a16="http://schemas.microsoft.com/office/drawing/2014/main" id="{A6C33D22-6A7C-4D7E-BB1E-4F0F97F6D744}"/>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4" name="テキスト ボックス 633">
          <a:extLst>
            <a:ext uri="{FF2B5EF4-FFF2-40B4-BE49-F238E27FC236}">
              <a16:creationId xmlns:a16="http://schemas.microsoft.com/office/drawing/2014/main" id="{0CE63FF0-530E-4BAF-BD40-9847D98EE5C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5" name="直線コネクタ 634">
          <a:extLst>
            <a:ext uri="{FF2B5EF4-FFF2-40B4-BE49-F238E27FC236}">
              <a16:creationId xmlns:a16="http://schemas.microsoft.com/office/drawing/2014/main" id="{6E9E76FE-D18B-46DC-A0DA-8A71C2BA9F05}"/>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6" name="テキスト ボックス 635">
          <a:extLst>
            <a:ext uri="{FF2B5EF4-FFF2-40B4-BE49-F238E27FC236}">
              <a16:creationId xmlns:a16="http://schemas.microsoft.com/office/drawing/2014/main" id="{0DCD2011-8959-42BC-A542-D4FF61CC9EE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F79FCBFA-E763-415D-A592-523053A179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8" name="テキスト ボックス 637">
          <a:extLst>
            <a:ext uri="{FF2B5EF4-FFF2-40B4-BE49-F238E27FC236}">
              <a16:creationId xmlns:a16="http://schemas.microsoft.com/office/drawing/2014/main" id="{8D68F834-9D87-4309-856A-EF29CFFE1EDA}"/>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A5A93B12-0922-41A1-9735-10E3745C5F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640" name="直線コネクタ 639">
          <a:extLst>
            <a:ext uri="{FF2B5EF4-FFF2-40B4-BE49-F238E27FC236}">
              <a16:creationId xmlns:a16="http://schemas.microsoft.com/office/drawing/2014/main" id="{8955445C-558A-4C09-B0F7-E8EA3D9FC496}"/>
            </a:ext>
          </a:extLst>
        </xdr:cNvPr>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641" name="【消防施設】&#10;有形固定資産減価償却率最小値テキスト">
          <a:extLst>
            <a:ext uri="{FF2B5EF4-FFF2-40B4-BE49-F238E27FC236}">
              <a16:creationId xmlns:a16="http://schemas.microsoft.com/office/drawing/2014/main" id="{5C7BF8FE-98F4-4F48-8179-A6D5BEA352B5}"/>
            </a:ext>
          </a:extLst>
        </xdr:cNvPr>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642" name="直線コネクタ 641">
          <a:extLst>
            <a:ext uri="{FF2B5EF4-FFF2-40B4-BE49-F238E27FC236}">
              <a16:creationId xmlns:a16="http://schemas.microsoft.com/office/drawing/2014/main" id="{74FA45A1-A59A-40B0-ABF2-846D63793527}"/>
            </a:ext>
          </a:extLst>
        </xdr:cNvPr>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43" name="【消防施設】&#10;有形固定資産減価償却率最大値テキスト">
          <a:extLst>
            <a:ext uri="{FF2B5EF4-FFF2-40B4-BE49-F238E27FC236}">
              <a16:creationId xmlns:a16="http://schemas.microsoft.com/office/drawing/2014/main" id="{C7F63E2F-B004-4F26-8DD6-89EA3FB71E4C}"/>
            </a:ext>
          </a:extLst>
        </xdr:cNvPr>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44" name="直線コネクタ 643">
          <a:extLst>
            <a:ext uri="{FF2B5EF4-FFF2-40B4-BE49-F238E27FC236}">
              <a16:creationId xmlns:a16="http://schemas.microsoft.com/office/drawing/2014/main" id="{3A61564F-DB84-4C33-956E-7D0A1F0F6121}"/>
            </a:ext>
          </a:extLst>
        </xdr:cNvPr>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E3D81490-020E-4024-8099-0EC8DE7F43F2}"/>
            </a:ext>
          </a:extLst>
        </xdr:cNvPr>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46" name="フローチャート: 判断 645">
          <a:extLst>
            <a:ext uri="{FF2B5EF4-FFF2-40B4-BE49-F238E27FC236}">
              <a16:creationId xmlns:a16="http://schemas.microsoft.com/office/drawing/2014/main" id="{F56DA014-AA2B-4E35-8CA2-9CA85847B46F}"/>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647" name="フローチャート: 判断 646">
          <a:extLst>
            <a:ext uri="{FF2B5EF4-FFF2-40B4-BE49-F238E27FC236}">
              <a16:creationId xmlns:a16="http://schemas.microsoft.com/office/drawing/2014/main" id="{6C779930-C7D4-4708-A9B6-ADCA6346AE57}"/>
            </a:ext>
          </a:extLst>
        </xdr:cNvPr>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648" name="フローチャート: 判断 647">
          <a:extLst>
            <a:ext uri="{FF2B5EF4-FFF2-40B4-BE49-F238E27FC236}">
              <a16:creationId xmlns:a16="http://schemas.microsoft.com/office/drawing/2014/main" id="{80514C2E-C2D8-4373-AD3D-2CC9592A08DF}"/>
            </a:ext>
          </a:extLst>
        </xdr:cNvPr>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649" name="フローチャート: 判断 648">
          <a:extLst>
            <a:ext uri="{FF2B5EF4-FFF2-40B4-BE49-F238E27FC236}">
              <a16:creationId xmlns:a16="http://schemas.microsoft.com/office/drawing/2014/main" id="{637CACEF-0462-4FF3-8C27-2F3BFA1A9E4F}"/>
            </a:ext>
          </a:extLst>
        </xdr:cNvPr>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650" name="フローチャート: 判断 649">
          <a:extLst>
            <a:ext uri="{FF2B5EF4-FFF2-40B4-BE49-F238E27FC236}">
              <a16:creationId xmlns:a16="http://schemas.microsoft.com/office/drawing/2014/main" id="{430662B7-0AA5-43F2-A70B-FAB75A1E0292}"/>
            </a:ext>
          </a:extLst>
        </xdr:cNvPr>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26FF2D25-FC26-440C-BA0F-D8EB6864CD7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263B0E72-71BB-4156-B6A7-9D93E94EF8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790A67B3-DEBF-47B1-88EF-A7830434426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15FA90B4-F555-4254-907B-3AB4B7E95C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2907DD1-653A-4052-9097-4980FA9128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81026</xdr:rowOff>
    </xdr:from>
    <xdr:to>
      <xdr:col>85</xdr:col>
      <xdr:colOff>177800</xdr:colOff>
      <xdr:row>79</xdr:row>
      <xdr:rowOff>11176</xdr:rowOff>
    </xdr:to>
    <xdr:sp macro="" textlink="">
      <xdr:nvSpPr>
        <xdr:cNvPr id="656" name="楕円 655">
          <a:extLst>
            <a:ext uri="{FF2B5EF4-FFF2-40B4-BE49-F238E27FC236}">
              <a16:creationId xmlns:a16="http://schemas.microsoft.com/office/drawing/2014/main" id="{1FBBB64B-3E9B-486D-99DC-61CA51E74170}"/>
            </a:ext>
          </a:extLst>
        </xdr:cNvPr>
        <xdr:cNvSpPr/>
      </xdr:nvSpPr>
      <xdr:spPr>
        <a:xfrm>
          <a:off x="162687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103903</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F2AC7C10-6442-4F0D-83EA-BDB22252617A}"/>
            </a:ext>
          </a:extLst>
        </xdr:cNvPr>
        <xdr:cNvSpPr txBox="1"/>
      </xdr:nvSpPr>
      <xdr:spPr>
        <a:xfrm>
          <a:off x="16357600" y="1330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21589</xdr:rowOff>
    </xdr:from>
    <xdr:to>
      <xdr:col>81</xdr:col>
      <xdr:colOff>101600</xdr:colOff>
      <xdr:row>78</xdr:row>
      <xdr:rowOff>123189</xdr:rowOff>
    </xdr:to>
    <xdr:sp macro="" textlink="">
      <xdr:nvSpPr>
        <xdr:cNvPr id="658" name="楕円 657">
          <a:extLst>
            <a:ext uri="{FF2B5EF4-FFF2-40B4-BE49-F238E27FC236}">
              <a16:creationId xmlns:a16="http://schemas.microsoft.com/office/drawing/2014/main" id="{416F1D5C-10AE-42D5-910B-878E4607C3D6}"/>
            </a:ext>
          </a:extLst>
        </xdr:cNvPr>
        <xdr:cNvSpPr/>
      </xdr:nvSpPr>
      <xdr:spPr>
        <a:xfrm>
          <a:off x="15430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72389</xdr:rowOff>
    </xdr:from>
    <xdr:to>
      <xdr:col>85</xdr:col>
      <xdr:colOff>127000</xdr:colOff>
      <xdr:row>78</xdr:row>
      <xdr:rowOff>131826</xdr:rowOff>
    </xdr:to>
    <xdr:cxnSp macro="">
      <xdr:nvCxnSpPr>
        <xdr:cNvPr id="659" name="直線コネクタ 658">
          <a:extLst>
            <a:ext uri="{FF2B5EF4-FFF2-40B4-BE49-F238E27FC236}">
              <a16:creationId xmlns:a16="http://schemas.microsoft.com/office/drawing/2014/main" id="{B6FC6C5D-8CEB-4F7A-A329-EB97CDE6A8D4}"/>
            </a:ext>
          </a:extLst>
        </xdr:cNvPr>
        <xdr:cNvCxnSpPr/>
      </xdr:nvCxnSpPr>
      <xdr:spPr>
        <a:xfrm>
          <a:off x="15481300" y="1344548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97028</xdr:rowOff>
    </xdr:from>
    <xdr:to>
      <xdr:col>76</xdr:col>
      <xdr:colOff>165100</xdr:colOff>
      <xdr:row>79</xdr:row>
      <xdr:rowOff>27178</xdr:rowOff>
    </xdr:to>
    <xdr:sp macro="" textlink="">
      <xdr:nvSpPr>
        <xdr:cNvPr id="660" name="楕円 659">
          <a:extLst>
            <a:ext uri="{FF2B5EF4-FFF2-40B4-BE49-F238E27FC236}">
              <a16:creationId xmlns:a16="http://schemas.microsoft.com/office/drawing/2014/main" id="{65390051-8F95-4477-8AC6-73A6F76F929C}"/>
            </a:ext>
          </a:extLst>
        </xdr:cNvPr>
        <xdr:cNvSpPr/>
      </xdr:nvSpPr>
      <xdr:spPr>
        <a:xfrm>
          <a:off x="14541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72389</xdr:rowOff>
    </xdr:from>
    <xdr:to>
      <xdr:col>81</xdr:col>
      <xdr:colOff>50800</xdr:colOff>
      <xdr:row>78</xdr:row>
      <xdr:rowOff>147828</xdr:rowOff>
    </xdr:to>
    <xdr:cxnSp macro="">
      <xdr:nvCxnSpPr>
        <xdr:cNvPr id="661" name="直線コネクタ 660">
          <a:extLst>
            <a:ext uri="{FF2B5EF4-FFF2-40B4-BE49-F238E27FC236}">
              <a16:creationId xmlns:a16="http://schemas.microsoft.com/office/drawing/2014/main" id="{470B853B-A72D-44AF-86FB-35CF8A4C35AA}"/>
            </a:ext>
          </a:extLst>
        </xdr:cNvPr>
        <xdr:cNvCxnSpPr/>
      </xdr:nvCxnSpPr>
      <xdr:spPr>
        <a:xfrm flipV="1">
          <a:off x="14592300" y="13445489"/>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44450</xdr:rowOff>
    </xdr:from>
    <xdr:to>
      <xdr:col>72</xdr:col>
      <xdr:colOff>38100</xdr:colOff>
      <xdr:row>78</xdr:row>
      <xdr:rowOff>146050</xdr:rowOff>
    </xdr:to>
    <xdr:sp macro="" textlink="">
      <xdr:nvSpPr>
        <xdr:cNvPr id="662" name="楕円 661">
          <a:extLst>
            <a:ext uri="{FF2B5EF4-FFF2-40B4-BE49-F238E27FC236}">
              <a16:creationId xmlns:a16="http://schemas.microsoft.com/office/drawing/2014/main" id="{463AAD10-09FB-421B-AA49-131512681396}"/>
            </a:ext>
          </a:extLst>
        </xdr:cNvPr>
        <xdr:cNvSpPr/>
      </xdr:nvSpPr>
      <xdr:spPr>
        <a:xfrm>
          <a:off x="13652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95250</xdr:rowOff>
    </xdr:from>
    <xdr:to>
      <xdr:col>76</xdr:col>
      <xdr:colOff>114300</xdr:colOff>
      <xdr:row>78</xdr:row>
      <xdr:rowOff>147828</xdr:rowOff>
    </xdr:to>
    <xdr:cxnSp macro="">
      <xdr:nvCxnSpPr>
        <xdr:cNvPr id="663" name="直線コネクタ 662">
          <a:extLst>
            <a:ext uri="{FF2B5EF4-FFF2-40B4-BE49-F238E27FC236}">
              <a16:creationId xmlns:a16="http://schemas.microsoft.com/office/drawing/2014/main" id="{656739D2-C09D-4D93-99D5-25E8B9E11921}"/>
            </a:ext>
          </a:extLst>
        </xdr:cNvPr>
        <xdr:cNvCxnSpPr/>
      </xdr:nvCxnSpPr>
      <xdr:spPr>
        <a:xfrm>
          <a:off x="13703300" y="134683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163322</xdr:rowOff>
    </xdr:from>
    <xdr:to>
      <xdr:col>67</xdr:col>
      <xdr:colOff>101600</xdr:colOff>
      <xdr:row>78</xdr:row>
      <xdr:rowOff>93472</xdr:rowOff>
    </xdr:to>
    <xdr:sp macro="" textlink="">
      <xdr:nvSpPr>
        <xdr:cNvPr id="664" name="楕円 663">
          <a:extLst>
            <a:ext uri="{FF2B5EF4-FFF2-40B4-BE49-F238E27FC236}">
              <a16:creationId xmlns:a16="http://schemas.microsoft.com/office/drawing/2014/main" id="{E6EEC74C-67D1-4651-966D-F482D87E71DB}"/>
            </a:ext>
          </a:extLst>
        </xdr:cNvPr>
        <xdr:cNvSpPr/>
      </xdr:nvSpPr>
      <xdr:spPr>
        <a:xfrm>
          <a:off x="12763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42672</xdr:rowOff>
    </xdr:from>
    <xdr:to>
      <xdr:col>71</xdr:col>
      <xdr:colOff>177800</xdr:colOff>
      <xdr:row>78</xdr:row>
      <xdr:rowOff>95250</xdr:rowOff>
    </xdr:to>
    <xdr:cxnSp macro="">
      <xdr:nvCxnSpPr>
        <xdr:cNvPr id="665" name="直線コネクタ 664">
          <a:extLst>
            <a:ext uri="{FF2B5EF4-FFF2-40B4-BE49-F238E27FC236}">
              <a16:creationId xmlns:a16="http://schemas.microsoft.com/office/drawing/2014/main" id="{975F7D90-5BCD-4C70-A13E-C893ED0CDFDB}"/>
            </a:ext>
          </a:extLst>
        </xdr:cNvPr>
        <xdr:cNvCxnSpPr/>
      </xdr:nvCxnSpPr>
      <xdr:spPr>
        <a:xfrm>
          <a:off x="12814300" y="134157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18305</xdr:rowOff>
    </xdr:from>
    <xdr:ext cx="405111" cy="259045"/>
    <xdr:sp macro="" textlink="">
      <xdr:nvSpPr>
        <xdr:cNvPr id="666" name="n_1aveValue【消防施設】&#10;有形固定資産減価償却率">
          <a:extLst>
            <a:ext uri="{FF2B5EF4-FFF2-40B4-BE49-F238E27FC236}">
              <a16:creationId xmlns:a16="http://schemas.microsoft.com/office/drawing/2014/main" id="{88895AF2-E54D-45FD-8324-BB6925F361E9}"/>
            </a:ext>
          </a:extLst>
        </xdr:cNvPr>
        <xdr:cNvSpPr txBox="1"/>
      </xdr:nvSpPr>
      <xdr:spPr>
        <a:xfrm>
          <a:off x="15266044" y="13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93742</xdr:rowOff>
    </xdr:from>
    <xdr:ext cx="405111" cy="259045"/>
    <xdr:sp macro="" textlink="">
      <xdr:nvSpPr>
        <xdr:cNvPr id="667" name="n_2aveValue【消防施設】&#10;有形固定資産減価償却率">
          <a:extLst>
            <a:ext uri="{FF2B5EF4-FFF2-40B4-BE49-F238E27FC236}">
              <a16:creationId xmlns:a16="http://schemas.microsoft.com/office/drawing/2014/main" id="{BED20B19-F7A1-40D7-BB20-C5480BF8A88E}"/>
            </a:ext>
          </a:extLst>
        </xdr:cNvPr>
        <xdr:cNvSpPr txBox="1"/>
      </xdr:nvSpPr>
      <xdr:spPr>
        <a:xfrm>
          <a:off x="14389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32021</xdr:rowOff>
    </xdr:from>
    <xdr:ext cx="405111" cy="259045"/>
    <xdr:sp macro="" textlink="">
      <xdr:nvSpPr>
        <xdr:cNvPr id="668" name="n_3aveValue【消防施設】&#10;有形固定資産減価償却率">
          <a:extLst>
            <a:ext uri="{FF2B5EF4-FFF2-40B4-BE49-F238E27FC236}">
              <a16:creationId xmlns:a16="http://schemas.microsoft.com/office/drawing/2014/main" id="{D478B119-D539-4003-8BB9-E8D7269FAFED}"/>
            </a:ext>
          </a:extLst>
        </xdr:cNvPr>
        <xdr:cNvSpPr txBox="1"/>
      </xdr:nvSpPr>
      <xdr:spPr>
        <a:xfrm>
          <a:off x="13500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164609</xdr:rowOff>
    </xdr:from>
    <xdr:ext cx="405111" cy="259045"/>
    <xdr:sp macro="" textlink="">
      <xdr:nvSpPr>
        <xdr:cNvPr id="669" name="n_4aveValue【消防施設】&#10;有形固定資産減価償却率">
          <a:extLst>
            <a:ext uri="{FF2B5EF4-FFF2-40B4-BE49-F238E27FC236}">
              <a16:creationId xmlns:a16="http://schemas.microsoft.com/office/drawing/2014/main" id="{98C6BD1C-C471-4D92-9F00-FC9B9C07C0C6}"/>
            </a:ext>
          </a:extLst>
        </xdr:cNvPr>
        <xdr:cNvSpPr txBox="1"/>
      </xdr:nvSpPr>
      <xdr:spPr>
        <a:xfrm>
          <a:off x="12611744" y="1370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139716</xdr:rowOff>
    </xdr:from>
    <xdr:ext cx="405111" cy="259045"/>
    <xdr:sp macro="" textlink="">
      <xdr:nvSpPr>
        <xdr:cNvPr id="670" name="n_1mainValue【消防施設】&#10;有形固定資産減価償却率">
          <a:extLst>
            <a:ext uri="{FF2B5EF4-FFF2-40B4-BE49-F238E27FC236}">
              <a16:creationId xmlns:a16="http://schemas.microsoft.com/office/drawing/2014/main" id="{BDB4EB12-49E7-448B-82BC-1905B2B920DD}"/>
            </a:ext>
          </a:extLst>
        </xdr:cNvPr>
        <xdr:cNvSpPr txBox="1"/>
      </xdr:nvSpPr>
      <xdr:spPr>
        <a:xfrm>
          <a:off x="15266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43705</xdr:rowOff>
    </xdr:from>
    <xdr:ext cx="405111" cy="259045"/>
    <xdr:sp macro="" textlink="">
      <xdr:nvSpPr>
        <xdr:cNvPr id="671" name="n_2mainValue【消防施設】&#10;有形固定資産減価償却率">
          <a:extLst>
            <a:ext uri="{FF2B5EF4-FFF2-40B4-BE49-F238E27FC236}">
              <a16:creationId xmlns:a16="http://schemas.microsoft.com/office/drawing/2014/main" id="{55BDA4ED-1A3B-4A9F-82CE-0DC563E92CCD}"/>
            </a:ext>
          </a:extLst>
        </xdr:cNvPr>
        <xdr:cNvSpPr txBox="1"/>
      </xdr:nvSpPr>
      <xdr:spPr>
        <a:xfrm>
          <a:off x="14389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162577</xdr:rowOff>
    </xdr:from>
    <xdr:ext cx="405111" cy="259045"/>
    <xdr:sp macro="" textlink="">
      <xdr:nvSpPr>
        <xdr:cNvPr id="672" name="n_3mainValue【消防施設】&#10;有形固定資産減価償却率">
          <a:extLst>
            <a:ext uri="{FF2B5EF4-FFF2-40B4-BE49-F238E27FC236}">
              <a16:creationId xmlns:a16="http://schemas.microsoft.com/office/drawing/2014/main" id="{3D5C3EE2-E9E2-45D2-9AD8-2B0BAEFA1FAE}"/>
            </a:ext>
          </a:extLst>
        </xdr:cNvPr>
        <xdr:cNvSpPr txBox="1"/>
      </xdr:nvSpPr>
      <xdr:spPr>
        <a:xfrm>
          <a:off x="13500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109999</xdr:rowOff>
    </xdr:from>
    <xdr:ext cx="405111" cy="259045"/>
    <xdr:sp macro="" textlink="">
      <xdr:nvSpPr>
        <xdr:cNvPr id="673" name="n_4mainValue【消防施設】&#10;有形固定資産減価償却率">
          <a:extLst>
            <a:ext uri="{FF2B5EF4-FFF2-40B4-BE49-F238E27FC236}">
              <a16:creationId xmlns:a16="http://schemas.microsoft.com/office/drawing/2014/main" id="{94451A21-0F92-4156-A1DA-03E8E57CD1B6}"/>
            </a:ext>
          </a:extLst>
        </xdr:cNvPr>
        <xdr:cNvSpPr txBox="1"/>
      </xdr:nvSpPr>
      <xdr:spPr>
        <a:xfrm>
          <a:off x="12611744" y="1314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B413BC19-5404-43D0-8DE8-3F6B3869C9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3740429B-7457-491B-956D-DC4090DEB0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F6CFC76-535D-446E-AFD0-719B201393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BE1406A6-FA15-4A85-9972-BED4CB3EBD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A4EE9BAC-ADC6-4A3B-9770-52D2FAD5A9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76CBB413-813E-42CC-AC78-685E3DC047D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BE3D61EC-FC02-40ED-8011-353AC4A704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2118FD65-563B-42B2-B886-C726785E537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EFE3E1ED-AF49-4E7C-BBCB-9581850ED0C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13551D79-8C57-46CD-A53D-5C74BFC8D7E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2D22B270-AAD5-46FD-8141-C9EE4A297A9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621EF660-72ED-4748-8A38-5B33308BB0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3F964530-B724-4A9E-9A3D-E19BC67152C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0980A1F5-CCCB-4E79-9712-38CC860E4A8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54982357-83D3-4C2C-ABFB-7471E93DF0F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39B29261-F1FA-4DB8-B474-205F9EF8979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7D1FDAD0-13DF-4378-A3C7-B919882FF53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D7E89129-552D-4601-8993-18C744B7CF9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4EAD8C2C-CC33-4587-9ED3-A8A0C2136F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E5F4DA76-7540-421E-A168-04BA724A0CF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a:extLst>
            <a:ext uri="{FF2B5EF4-FFF2-40B4-BE49-F238E27FC236}">
              <a16:creationId xmlns:a16="http://schemas.microsoft.com/office/drawing/2014/main" id="{9F8BB9F1-744C-40A4-A449-EEE816BDE4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695" name="直線コネクタ 694">
          <a:extLst>
            <a:ext uri="{FF2B5EF4-FFF2-40B4-BE49-F238E27FC236}">
              <a16:creationId xmlns:a16="http://schemas.microsoft.com/office/drawing/2014/main" id="{47C4F10D-BE36-41D4-BFD8-4453D8161EB7}"/>
            </a:ext>
          </a:extLst>
        </xdr:cNvPr>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96" name="【消防施設】&#10;一人当たり面積最小値テキスト">
          <a:extLst>
            <a:ext uri="{FF2B5EF4-FFF2-40B4-BE49-F238E27FC236}">
              <a16:creationId xmlns:a16="http://schemas.microsoft.com/office/drawing/2014/main" id="{09C8B095-7CF4-49E7-BAAB-8A5D776E9A0A}"/>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97" name="直線コネクタ 696">
          <a:extLst>
            <a:ext uri="{FF2B5EF4-FFF2-40B4-BE49-F238E27FC236}">
              <a16:creationId xmlns:a16="http://schemas.microsoft.com/office/drawing/2014/main" id="{36E0F6CB-5373-4A3A-BACA-42E6B6B05CEC}"/>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698" name="【消防施設】&#10;一人当たり面積最大値テキスト">
          <a:extLst>
            <a:ext uri="{FF2B5EF4-FFF2-40B4-BE49-F238E27FC236}">
              <a16:creationId xmlns:a16="http://schemas.microsoft.com/office/drawing/2014/main" id="{48BD550C-D99D-426F-A26F-376970747C9A}"/>
            </a:ext>
          </a:extLst>
        </xdr:cNvPr>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699" name="直線コネクタ 698">
          <a:extLst>
            <a:ext uri="{FF2B5EF4-FFF2-40B4-BE49-F238E27FC236}">
              <a16:creationId xmlns:a16="http://schemas.microsoft.com/office/drawing/2014/main" id="{695CD7D3-1919-4F3C-9685-E2AF9753CE07}"/>
            </a:ext>
          </a:extLst>
        </xdr:cNvPr>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141749</xdr:rowOff>
    </xdr:from>
    <xdr:ext cx="469744" cy="259045"/>
    <xdr:sp macro="" textlink="">
      <xdr:nvSpPr>
        <xdr:cNvPr id="700" name="【消防施設】&#10;一人当たり面積平均値テキスト">
          <a:extLst>
            <a:ext uri="{FF2B5EF4-FFF2-40B4-BE49-F238E27FC236}">
              <a16:creationId xmlns:a16="http://schemas.microsoft.com/office/drawing/2014/main" id="{767ACEBA-DBF1-4A02-B9B1-0B91176B527F}"/>
            </a:ext>
          </a:extLst>
        </xdr:cNvPr>
        <xdr:cNvSpPr txBox="1"/>
      </xdr:nvSpPr>
      <xdr:spPr>
        <a:xfrm>
          <a:off x="22199600" y="14200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701" name="フローチャート: 判断 700">
          <a:extLst>
            <a:ext uri="{FF2B5EF4-FFF2-40B4-BE49-F238E27FC236}">
              <a16:creationId xmlns:a16="http://schemas.microsoft.com/office/drawing/2014/main" id="{C20D62A4-2102-4320-A65B-AD13A49B3F0B}"/>
            </a:ext>
          </a:extLst>
        </xdr:cNvPr>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702" name="フローチャート: 判断 701">
          <a:extLst>
            <a:ext uri="{FF2B5EF4-FFF2-40B4-BE49-F238E27FC236}">
              <a16:creationId xmlns:a16="http://schemas.microsoft.com/office/drawing/2014/main" id="{F507DA07-FB61-44D6-A4F4-00D889664C22}"/>
            </a:ext>
          </a:extLst>
        </xdr:cNvPr>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03" name="フローチャート: 判断 702">
          <a:extLst>
            <a:ext uri="{FF2B5EF4-FFF2-40B4-BE49-F238E27FC236}">
              <a16:creationId xmlns:a16="http://schemas.microsoft.com/office/drawing/2014/main" id="{B3DDB0C0-87C8-4165-8160-BF003144B36B}"/>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704" name="フローチャート: 判断 703">
          <a:extLst>
            <a:ext uri="{FF2B5EF4-FFF2-40B4-BE49-F238E27FC236}">
              <a16:creationId xmlns:a16="http://schemas.microsoft.com/office/drawing/2014/main" id="{F75E94FB-90DF-4981-8BE7-C02F0B356194}"/>
            </a:ext>
          </a:extLst>
        </xdr:cNvPr>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705" name="フローチャート: 判断 704">
          <a:extLst>
            <a:ext uri="{FF2B5EF4-FFF2-40B4-BE49-F238E27FC236}">
              <a16:creationId xmlns:a16="http://schemas.microsoft.com/office/drawing/2014/main" id="{01CB3FC2-0BA4-4768-80AD-D74E1679954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86AF5661-3BA6-4E2C-8C5F-BEA3555EA4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2564F512-6E9C-4D90-8303-2BE1773962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C9B330A4-74B8-400D-8FDF-04441EC397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9B0CAAD1-28A8-4EC3-8FCA-B771A9DA200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9D4310CF-D770-4C94-B452-E41FA6E045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1" name="楕円 710">
          <a:extLst>
            <a:ext uri="{FF2B5EF4-FFF2-40B4-BE49-F238E27FC236}">
              <a16:creationId xmlns:a16="http://schemas.microsoft.com/office/drawing/2014/main" id="{23A3F579-D5BB-4893-8B01-2FC10E462C9C}"/>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712" name="【消防施設】&#10;一人当たり面積該当値テキスト">
          <a:extLst>
            <a:ext uri="{FF2B5EF4-FFF2-40B4-BE49-F238E27FC236}">
              <a16:creationId xmlns:a16="http://schemas.microsoft.com/office/drawing/2014/main" id="{F91BCB77-D1F8-4C80-9A69-9710FF92CE7B}"/>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713" name="楕円 712">
          <a:extLst>
            <a:ext uri="{FF2B5EF4-FFF2-40B4-BE49-F238E27FC236}">
              <a16:creationId xmlns:a16="http://schemas.microsoft.com/office/drawing/2014/main" id="{D760DECC-5268-4B02-BB63-427A7CAD40B9}"/>
            </a:ext>
          </a:extLst>
        </xdr:cNvPr>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138685</xdr:rowOff>
    </xdr:from>
    <xdr:to>
      <xdr:col>116</xdr:col>
      <xdr:colOff>63500</xdr:colOff>
      <xdr:row>82</xdr:row>
      <xdr:rowOff>152400</xdr:rowOff>
    </xdr:to>
    <xdr:cxnSp macro="">
      <xdr:nvCxnSpPr>
        <xdr:cNvPr id="714" name="直線コネクタ 713">
          <a:extLst>
            <a:ext uri="{FF2B5EF4-FFF2-40B4-BE49-F238E27FC236}">
              <a16:creationId xmlns:a16="http://schemas.microsoft.com/office/drawing/2014/main" id="{E4D29ED1-F70D-41EE-A73C-89C6AFA0F5E9}"/>
            </a:ext>
          </a:extLst>
        </xdr:cNvPr>
        <xdr:cNvCxnSpPr/>
      </xdr:nvCxnSpPr>
      <xdr:spPr>
        <a:xfrm>
          <a:off x="21323300" y="141975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133604</xdr:rowOff>
    </xdr:from>
    <xdr:to>
      <xdr:col>107</xdr:col>
      <xdr:colOff>101600</xdr:colOff>
      <xdr:row>83</xdr:row>
      <xdr:rowOff>63754</xdr:rowOff>
    </xdr:to>
    <xdr:sp macro="" textlink="">
      <xdr:nvSpPr>
        <xdr:cNvPr id="715" name="楕円 714">
          <a:extLst>
            <a:ext uri="{FF2B5EF4-FFF2-40B4-BE49-F238E27FC236}">
              <a16:creationId xmlns:a16="http://schemas.microsoft.com/office/drawing/2014/main" id="{6CCCDCD1-946F-426A-A478-C866B88E0EB3}"/>
            </a:ext>
          </a:extLst>
        </xdr:cNvPr>
        <xdr:cNvSpPr/>
      </xdr:nvSpPr>
      <xdr:spPr>
        <a:xfrm>
          <a:off x="20383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138685</xdr:rowOff>
    </xdr:from>
    <xdr:to>
      <xdr:col>111</xdr:col>
      <xdr:colOff>177800</xdr:colOff>
      <xdr:row>83</xdr:row>
      <xdr:rowOff>12954</xdr:rowOff>
    </xdr:to>
    <xdr:cxnSp macro="">
      <xdr:nvCxnSpPr>
        <xdr:cNvPr id="716" name="直線コネクタ 715">
          <a:extLst>
            <a:ext uri="{FF2B5EF4-FFF2-40B4-BE49-F238E27FC236}">
              <a16:creationId xmlns:a16="http://schemas.microsoft.com/office/drawing/2014/main" id="{12E760A1-D873-4D8F-BE6D-FCD0E663DF05}"/>
            </a:ext>
          </a:extLst>
        </xdr:cNvPr>
        <xdr:cNvCxnSpPr/>
      </xdr:nvCxnSpPr>
      <xdr:spPr>
        <a:xfrm flipV="1">
          <a:off x="20434300" y="141975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140463</xdr:rowOff>
    </xdr:from>
    <xdr:to>
      <xdr:col>102</xdr:col>
      <xdr:colOff>165100</xdr:colOff>
      <xdr:row>83</xdr:row>
      <xdr:rowOff>70613</xdr:rowOff>
    </xdr:to>
    <xdr:sp macro="" textlink="">
      <xdr:nvSpPr>
        <xdr:cNvPr id="717" name="楕円 716">
          <a:extLst>
            <a:ext uri="{FF2B5EF4-FFF2-40B4-BE49-F238E27FC236}">
              <a16:creationId xmlns:a16="http://schemas.microsoft.com/office/drawing/2014/main" id="{B2B4F4DF-D1F1-4AF9-88EA-939B8C864928}"/>
            </a:ext>
          </a:extLst>
        </xdr:cNvPr>
        <xdr:cNvSpPr/>
      </xdr:nvSpPr>
      <xdr:spPr>
        <a:xfrm>
          <a:off x="19494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12954</xdr:rowOff>
    </xdr:from>
    <xdr:to>
      <xdr:col>107</xdr:col>
      <xdr:colOff>50800</xdr:colOff>
      <xdr:row>83</xdr:row>
      <xdr:rowOff>19813</xdr:rowOff>
    </xdr:to>
    <xdr:cxnSp macro="">
      <xdr:nvCxnSpPr>
        <xdr:cNvPr id="718" name="直線コネクタ 717">
          <a:extLst>
            <a:ext uri="{FF2B5EF4-FFF2-40B4-BE49-F238E27FC236}">
              <a16:creationId xmlns:a16="http://schemas.microsoft.com/office/drawing/2014/main" id="{246E5BAD-9447-4838-B708-1C01154EA7DE}"/>
            </a:ext>
          </a:extLst>
        </xdr:cNvPr>
        <xdr:cNvCxnSpPr/>
      </xdr:nvCxnSpPr>
      <xdr:spPr>
        <a:xfrm flipV="1">
          <a:off x="19545300" y="142433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149606</xdr:rowOff>
    </xdr:from>
    <xdr:to>
      <xdr:col>98</xdr:col>
      <xdr:colOff>38100</xdr:colOff>
      <xdr:row>83</xdr:row>
      <xdr:rowOff>79756</xdr:rowOff>
    </xdr:to>
    <xdr:sp macro="" textlink="">
      <xdr:nvSpPr>
        <xdr:cNvPr id="719" name="楕円 718">
          <a:extLst>
            <a:ext uri="{FF2B5EF4-FFF2-40B4-BE49-F238E27FC236}">
              <a16:creationId xmlns:a16="http://schemas.microsoft.com/office/drawing/2014/main" id="{10AF5FED-48F8-4B62-A435-291CD852ADE1}"/>
            </a:ext>
          </a:extLst>
        </xdr:cNvPr>
        <xdr:cNvSpPr/>
      </xdr:nvSpPr>
      <xdr:spPr>
        <a:xfrm>
          <a:off x="18605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19813</xdr:rowOff>
    </xdr:from>
    <xdr:to>
      <xdr:col>102</xdr:col>
      <xdr:colOff>114300</xdr:colOff>
      <xdr:row>83</xdr:row>
      <xdr:rowOff>28956</xdr:rowOff>
    </xdr:to>
    <xdr:cxnSp macro="">
      <xdr:nvCxnSpPr>
        <xdr:cNvPr id="720" name="直線コネクタ 719">
          <a:extLst>
            <a:ext uri="{FF2B5EF4-FFF2-40B4-BE49-F238E27FC236}">
              <a16:creationId xmlns:a16="http://schemas.microsoft.com/office/drawing/2014/main" id="{1C90D3B0-4260-46A0-BA8D-4B04B9B9A0A0}"/>
            </a:ext>
          </a:extLst>
        </xdr:cNvPr>
        <xdr:cNvCxnSpPr/>
      </xdr:nvCxnSpPr>
      <xdr:spPr>
        <a:xfrm flipV="1">
          <a:off x="18656300" y="142501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25164</xdr:rowOff>
    </xdr:from>
    <xdr:ext cx="469744" cy="259045"/>
    <xdr:sp macro="" textlink="">
      <xdr:nvSpPr>
        <xdr:cNvPr id="721" name="n_1aveValue【消防施設】&#10;一人当たり面積">
          <a:extLst>
            <a:ext uri="{FF2B5EF4-FFF2-40B4-BE49-F238E27FC236}">
              <a16:creationId xmlns:a16="http://schemas.microsoft.com/office/drawing/2014/main" id="{AB60F596-B963-43BA-A042-45C839E762CC}"/>
            </a:ext>
          </a:extLst>
        </xdr:cNvPr>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22" name="n_2aveValue【消防施設】&#10;一人当たり面積">
          <a:extLst>
            <a:ext uri="{FF2B5EF4-FFF2-40B4-BE49-F238E27FC236}">
              <a16:creationId xmlns:a16="http://schemas.microsoft.com/office/drawing/2014/main" id="{5219124C-97EF-409A-AFC3-F83E9F9857BA}"/>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45738</xdr:rowOff>
    </xdr:from>
    <xdr:ext cx="469744" cy="259045"/>
    <xdr:sp macro="" textlink="">
      <xdr:nvSpPr>
        <xdr:cNvPr id="723" name="n_3aveValue【消防施設】&#10;一人当たり面積">
          <a:extLst>
            <a:ext uri="{FF2B5EF4-FFF2-40B4-BE49-F238E27FC236}">
              <a16:creationId xmlns:a16="http://schemas.microsoft.com/office/drawing/2014/main" id="{94AA5FB7-CFB8-497C-A509-12966E10033A}"/>
            </a:ext>
          </a:extLst>
        </xdr:cNvPr>
        <xdr:cNvSpPr txBox="1"/>
      </xdr:nvSpPr>
      <xdr:spPr>
        <a:xfrm>
          <a:off x="19310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724" name="n_4aveValue【消防施設】&#10;一人当たり面積">
          <a:extLst>
            <a:ext uri="{FF2B5EF4-FFF2-40B4-BE49-F238E27FC236}">
              <a16:creationId xmlns:a16="http://schemas.microsoft.com/office/drawing/2014/main" id="{B4C1124E-5CB9-4F74-95B2-A50E5ECAE963}"/>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34562</xdr:rowOff>
    </xdr:from>
    <xdr:ext cx="469744" cy="259045"/>
    <xdr:sp macro="" textlink="">
      <xdr:nvSpPr>
        <xdr:cNvPr id="725" name="n_1mainValue【消防施設】&#10;一人当たり面積">
          <a:extLst>
            <a:ext uri="{FF2B5EF4-FFF2-40B4-BE49-F238E27FC236}">
              <a16:creationId xmlns:a16="http://schemas.microsoft.com/office/drawing/2014/main" id="{3D31FAAA-C41B-4C45-9D5D-A42AEB92A9C2}"/>
            </a:ext>
          </a:extLst>
        </xdr:cNvPr>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80281</xdr:rowOff>
    </xdr:from>
    <xdr:ext cx="469744" cy="259045"/>
    <xdr:sp macro="" textlink="">
      <xdr:nvSpPr>
        <xdr:cNvPr id="726" name="n_2mainValue【消防施設】&#10;一人当たり面積">
          <a:extLst>
            <a:ext uri="{FF2B5EF4-FFF2-40B4-BE49-F238E27FC236}">
              <a16:creationId xmlns:a16="http://schemas.microsoft.com/office/drawing/2014/main" id="{FABA8865-B11C-46BC-A3C5-B123AEC85A82}"/>
            </a:ext>
          </a:extLst>
        </xdr:cNvPr>
        <xdr:cNvSpPr txBox="1"/>
      </xdr:nvSpPr>
      <xdr:spPr>
        <a:xfrm>
          <a:off x="20199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87140</xdr:rowOff>
    </xdr:from>
    <xdr:ext cx="469744" cy="259045"/>
    <xdr:sp macro="" textlink="">
      <xdr:nvSpPr>
        <xdr:cNvPr id="727" name="n_3mainValue【消防施設】&#10;一人当たり面積">
          <a:extLst>
            <a:ext uri="{FF2B5EF4-FFF2-40B4-BE49-F238E27FC236}">
              <a16:creationId xmlns:a16="http://schemas.microsoft.com/office/drawing/2014/main" id="{EB5FA257-FDFC-45A9-A469-6DD0B29F203E}"/>
            </a:ext>
          </a:extLst>
        </xdr:cNvPr>
        <xdr:cNvSpPr txBox="1"/>
      </xdr:nvSpPr>
      <xdr:spPr>
        <a:xfrm>
          <a:off x="193104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96283</xdr:rowOff>
    </xdr:from>
    <xdr:ext cx="469744" cy="259045"/>
    <xdr:sp macro="" textlink="">
      <xdr:nvSpPr>
        <xdr:cNvPr id="728" name="n_4mainValue【消防施設】&#10;一人当たり面積">
          <a:extLst>
            <a:ext uri="{FF2B5EF4-FFF2-40B4-BE49-F238E27FC236}">
              <a16:creationId xmlns:a16="http://schemas.microsoft.com/office/drawing/2014/main" id="{E2F75EAE-09DF-45F2-A369-E3F47204728D}"/>
            </a:ext>
          </a:extLst>
        </xdr:cNvPr>
        <xdr:cNvSpPr txBox="1"/>
      </xdr:nvSpPr>
      <xdr:spPr>
        <a:xfrm>
          <a:off x="18421427" y="139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4F95266A-0CBB-496E-9674-7D44F1A924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4680AD79-08C4-4948-874D-7C1E5AD3C1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B3052D9F-851B-4C1B-9E8B-4655AB82CA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35D53F09-7937-4E8A-9E3E-B1DD81A40F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C932394C-3E12-4959-84F0-9C163C0828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19ACF0F9-F391-47AE-ACAE-4125ECCD8C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633C0DDA-B609-43D4-965A-6E60C05030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3EFF4DEB-CEBC-47C5-9EBC-605A75FDE2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AFF6C2D2-0334-43CB-8870-B03071EE77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6A41571F-B2C0-41FC-8329-6AB71B5EF6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EDF75BAB-C176-4EC2-A489-198F0EAF38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4A58A073-578F-4C94-BBB5-0A514182067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A3E5568B-F4C5-431C-8621-2C873B3D7E1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854E914C-C8C0-47F8-AFAF-896B8AB536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D203F940-E7B3-46F6-8CD5-58B05F0DF7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AA7DF33D-DFE9-4A40-AE75-79CE1E8F81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81F7D6C5-4B52-4A59-A4D5-A488D5B3B1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3904240C-11D1-4E86-9848-9542004F5EB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2D72F605-3A9D-4C5F-9D09-881347334C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2F1864EA-9A80-4DEB-A2CF-AA7F542161D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C97EC192-9266-429B-B2C3-A63175F8D3F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4830652F-CD7D-42B3-ADE0-2205AF398F3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EAFEF965-C4D7-4A03-8997-AAECE5B51B2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416431D1-8672-4D18-8CF8-B6965009846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3FCA2354-672E-43D5-AA08-97A812AB8B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754" name="直線コネクタ 753">
          <a:extLst>
            <a:ext uri="{FF2B5EF4-FFF2-40B4-BE49-F238E27FC236}">
              <a16:creationId xmlns:a16="http://schemas.microsoft.com/office/drawing/2014/main" id="{748C7464-0C04-4080-9987-3FDC9F27C4A0}"/>
            </a:ext>
          </a:extLst>
        </xdr:cNvPr>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55" name="【庁舎】&#10;有形固定資産減価償却率最小値テキスト">
          <a:extLst>
            <a:ext uri="{FF2B5EF4-FFF2-40B4-BE49-F238E27FC236}">
              <a16:creationId xmlns:a16="http://schemas.microsoft.com/office/drawing/2014/main" id="{3BBAF171-26B3-4DF0-8007-828A9BB87446}"/>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56" name="直線コネクタ 755">
          <a:extLst>
            <a:ext uri="{FF2B5EF4-FFF2-40B4-BE49-F238E27FC236}">
              <a16:creationId xmlns:a16="http://schemas.microsoft.com/office/drawing/2014/main" id="{015645E8-4255-44FE-8277-AAD3755D6765}"/>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7" name="【庁舎】&#10;有形固定資産減価償却率最大値テキスト">
          <a:extLst>
            <a:ext uri="{FF2B5EF4-FFF2-40B4-BE49-F238E27FC236}">
              <a16:creationId xmlns:a16="http://schemas.microsoft.com/office/drawing/2014/main" id="{DA1C038B-B471-4880-BB73-2332158E8651}"/>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58" name="直線コネクタ 757">
          <a:extLst>
            <a:ext uri="{FF2B5EF4-FFF2-40B4-BE49-F238E27FC236}">
              <a16:creationId xmlns:a16="http://schemas.microsoft.com/office/drawing/2014/main" id="{C69EACEB-AE98-4DB7-895E-42D3B58885AE}"/>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759" name="【庁舎】&#10;有形固定資産減価償却率平均値テキスト">
          <a:extLst>
            <a:ext uri="{FF2B5EF4-FFF2-40B4-BE49-F238E27FC236}">
              <a16:creationId xmlns:a16="http://schemas.microsoft.com/office/drawing/2014/main" id="{324E23D0-843D-4E59-9097-614D01E7B9B2}"/>
            </a:ext>
          </a:extLst>
        </xdr:cNvPr>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760" name="フローチャート: 判断 759">
          <a:extLst>
            <a:ext uri="{FF2B5EF4-FFF2-40B4-BE49-F238E27FC236}">
              <a16:creationId xmlns:a16="http://schemas.microsoft.com/office/drawing/2014/main" id="{12BC6D96-3948-4C60-9F97-65E07255C3A9}"/>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761" name="フローチャート: 判断 760">
          <a:extLst>
            <a:ext uri="{FF2B5EF4-FFF2-40B4-BE49-F238E27FC236}">
              <a16:creationId xmlns:a16="http://schemas.microsoft.com/office/drawing/2014/main" id="{931CB486-B08D-46E7-BC5B-EA5004702FFA}"/>
            </a:ext>
          </a:extLst>
        </xdr:cNvPr>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62" name="フローチャート: 判断 761">
          <a:extLst>
            <a:ext uri="{FF2B5EF4-FFF2-40B4-BE49-F238E27FC236}">
              <a16:creationId xmlns:a16="http://schemas.microsoft.com/office/drawing/2014/main" id="{94B86C47-D9C3-4766-B18C-2AD428955C3E}"/>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763" name="フローチャート: 判断 762">
          <a:extLst>
            <a:ext uri="{FF2B5EF4-FFF2-40B4-BE49-F238E27FC236}">
              <a16:creationId xmlns:a16="http://schemas.microsoft.com/office/drawing/2014/main" id="{62305DC8-3251-4ADC-B374-EB89031683D3}"/>
            </a:ext>
          </a:extLst>
        </xdr:cNvPr>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764" name="フローチャート: 判断 763">
          <a:extLst>
            <a:ext uri="{FF2B5EF4-FFF2-40B4-BE49-F238E27FC236}">
              <a16:creationId xmlns:a16="http://schemas.microsoft.com/office/drawing/2014/main" id="{21F9F698-0023-4390-97B6-EEA2D3D519A3}"/>
            </a:ext>
          </a:extLst>
        </xdr:cNvPr>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8A1DE0EC-AB45-4E19-BB22-41BC59A8B9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3B8852F5-8561-4B50-B649-281EF12D48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70D67BF-0F98-4554-9402-F34E74AF81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E01A199C-7C4D-4400-A80D-4424B56D1C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99043ABF-1C53-4A67-BFFF-C807755FE0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770" name="楕円 769">
          <a:extLst>
            <a:ext uri="{FF2B5EF4-FFF2-40B4-BE49-F238E27FC236}">
              <a16:creationId xmlns:a16="http://schemas.microsoft.com/office/drawing/2014/main" id="{4C26AFFF-F4D2-43E8-AA88-B4A1616A9390}"/>
            </a:ext>
          </a:extLst>
        </xdr:cNvPr>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771" name="【庁舎】&#10;有形固定資産減価償却率該当値テキスト">
          <a:extLst>
            <a:ext uri="{FF2B5EF4-FFF2-40B4-BE49-F238E27FC236}">
              <a16:creationId xmlns:a16="http://schemas.microsoft.com/office/drawing/2014/main" id="{1EA9DDC5-87BB-4F9E-96C7-E4CDC698012E}"/>
            </a:ext>
          </a:extLst>
        </xdr:cNvPr>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102144</xdr:rowOff>
    </xdr:from>
    <xdr:to>
      <xdr:col>81</xdr:col>
      <xdr:colOff>101600</xdr:colOff>
      <xdr:row>105</xdr:row>
      <xdr:rowOff>32294</xdr:rowOff>
    </xdr:to>
    <xdr:sp macro="" textlink="">
      <xdr:nvSpPr>
        <xdr:cNvPr id="772" name="楕円 771">
          <a:extLst>
            <a:ext uri="{FF2B5EF4-FFF2-40B4-BE49-F238E27FC236}">
              <a16:creationId xmlns:a16="http://schemas.microsoft.com/office/drawing/2014/main" id="{54E9B045-9397-49B2-8A1C-42C4A87981E9}"/>
            </a:ext>
          </a:extLst>
        </xdr:cNvPr>
        <xdr:cNvSpPr/>
      </xdr:nvSpPr>
      <xdr:spPr>
        <a:xfrm>
          <a:off x="15430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152944</xdr:rowOff>
    </xdr:from>
    <xdr:to>
      <xdr:col>85</xdr:col>
      <xdr:colOff>127000</xdr:colOff>
      <xdr:row>105</xdr:row>
      <xdr:rowOff>9252</xdr:rowOff>
    </xdr:to>
    <xdr:cxnSp macro="">
      <xdr:nvCxnSpPr>
        <xdr:cNvPr id="773" name="直線コネクタ 772">
          <a:extLst>
            <a:ext uri="{FF2B5EF4-FFF2-40B4-BE49-F238E27FC236}">
              <a16:creationId xmlns:a16="http://schemas.microsoft.com/office/drawing/2014/main" id="{69DAEE16-7BFA-4D04-8B9C-585170298B14}"/>
            </a:ext>
          </a:extLst>
        </xdr:cNvPr>
        <xdr:cNvCxnSpPr/>
      </xdr:nvCxnSpPr>
      <xdr:spPr>
        <a:xfrm>
          <a:off x="15481300" y="1798374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74" name="楕円 773">
          <a:extLst>
            <a:ext uri="{FF2B5EF4-FFF2-40B4-BE49-F238E27FC236}">
              <a16:creationId xmlns:a16="http://schemas.microsoft.com/office/drawing/2014/main" id="{ECD8E760-9505-4D64-B9AC-C7DABB97D1E3}"/>
            </a:ext>
          </a:extLst>
        </xdr:cNvPr>
        <xdr:cNvSpPr/>
      </xdr:nvSpPr>
      <xdr:spPr>
        <a:xfrm>
          <a:off x="14541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152944</xdr:rowOff>
    </xdr:to>
    <xdr:cxnSp macro="">
      <xdr:nvCxnSpPr>
        <xdr:cNvPr id="775" name="直線コネクタ 774">
          <a:extLst>
            <a:ext uri="{FF2B5EF4-FFF2-40B4-BE49-F238E27FC236}">
              <a16:creationId xmlns:a16="http://schemas.microsoft.com/office/drawing/2014/main" id="{54A27008-F9E8-45BF-848C-2ECF7447C0DD}"/>
            </a:ext>
          </a:extLst>
        </xdr:cNvPr>
        <xdr:cNvCxnSpPr/>
      </xdr:nvCxnSpPr>
      <xdr:spPr>
        <a:xfrm>
          <a:off x="14592300" y="1795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76" name="楕円 775">
          <a:extLst>
            <a:ext uri="{FF2B5EF4-FFF2-40B4-BE49-F238E27FC236}">
              <a16:creationId xmlns:a16="http://schemas.microsoft.com/office/drawing/2014/main" id="{1ADA9BEA-B675-4B1C-9721-233F97C54BB7}"/>
            </a:ext>
          </a:extLst>
        </xdr:cNvPr>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120287</xdr:rowOff>
    </xdr:to>
    <xdr:cxnSp macro="">
      <xdr:nvCxnSpPr>
        <xdr:cNvPr id="777" name="直線コネクタ 776">
          <a:extLst>
            <a:ext uri="{FF2B5EF4-FFF2-40B4-BE49-F238E27FC236}">
              <a16:creationId xmlns:a16="http://schemas.microsoft.com/office/drawing/2014/main" id="{5BA63423-D617-4B3B-8054-96CEE804D5B7}"/>
            </a:ext>
          </a:extLst>
        </xdr:cNvPr>
        <xdr:cNvCxnSpPr/>
      </xdr:nvCxnSpPr>
      <xdr:spPr>
        <a:xfrm>
          <a:off x="13703300" y="179167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4173</xdr:rowOff>
    </xdr:from>
    <xdr:to>
      <xdr:col>67</xdr:col>
      <xdr:colOff>101600</xdr:colOff>
      <xdr:row>104</xdr:row>
      <xdr:rowOff>105773</xdr:rowOff>
    </xdr:to>
    <xdr:sp macro="" textlink="">
      <xdr:nvSpPr>
        <xdr:cNvPr id="778" name="楕円 777">
          <a:extLst>
            <a:ext uri="{FF2B5EF4-FFF2-40B4-BE49-F238E27FC236}">
              <a16:creationId xmlns:a16="http://schemas.microsoft.com/office/drawing/2014/main" id="{8EF00860-03E2-412F-AE2D-DCD1D9DFB582}"/>
            </a:ext>
          </a:extLst>
        </xdr:cNvPr>
        <xdr:cNvSpPr/>
      </xdr:nvSpPr>
      <xdr:spPr>
        <a:xfrm>
          <a:off x="12763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54973</xdr:rowOff>
    </xdr:from>
    <xdr:to>
      <xdr:col>71</xdr:col>
      <xdr:colOff>177800</xdr:colOff>
      <xdr:row>104</xdr:row>
      <xdr:rowOff>85998</xdr:rowOff>
    </xdr:to>
    <xdr:cxnSp macro="">
      <xdr:nvCxnSpPr>
        <xdr:cNvPr id="779" name="直線コネクタ 778">
          <a:extLst>
            <a:ext uri="{FF2B5EF4-FFF2-40B4-BE49-F238E27FC236}">
              <a16:creationId xmlns:a16="http://schemas.microsoft.com/office/drawing/2014/main" id="{242D7D34-38BC-4D80-87F6-A66BEC025CC7}"/>
            </a:ext>
          </a:extLst>
        </xdr:cNvPr>
        <xdr:cNvCxnSpPr/>
      </xdr:nvCxnSpPr>
      <xdr:spPr>
        <a:xfrm>
          <a:off x="12814300" y="178857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780" name="n_1aveValue【庁舎】&#10;有形固定資産減価償却率">
          <a:extLst>
            <a:ext uri="{FF2B5EF4-FFF2-40B4-BE49-F238E27FC236}">
              <a16:creationId xmlns:a16="http://schemas.microsoft.com/office/drawing/2014/main" id="{4D4045BA-7747-4E16-A0B1-0257FA37E133}"/>
            </a:ext>
          </a:extLst>
        </xdr:cNvPr>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81" name="n_2aveValue【庁舎】&#10;有形固定資産減価償却率">
          <a:extLst>
            <a:ext uri="{FF2B5EF4-FFF2-40B4-BE49-F238E27FC236}">
              <a16:creationId xmlns:a16="http://schemas.microsoft.com/office/drawing/2014/main" id="{CE21FEA5-61E1-4795-98CF-CF534CE19302}"/>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132822</xdr:rowOff>
    </xdr:from>
    <xdr:ext cx="405111" cy="259045"/>
    <xdr:sp macro="" textlink="">
      <xdr:nvSpPr>
        <xdr:cNvPr id="782" name="n_3aveValue【庁舎】&#10;有形固定資産減価償却率">
          <a:extLst>
            <a:ext uri="{FF2B5EF4-FFF2-40B4-BE49-F238E27FC236}">
              <a16:creationId xmlns:a16="http://schemas.microsoft.com/office/drawing/2014/main" id="{ED180E68-03F4-4EDB-9228-9123D0C8069B}"/>
            </a:ext>
          </a:extLst>
        </xdr:cNvPr>
        <xdr:cNvSpPr txBox="1"/>
      </xdr:nvSpPr>
      <xdr:spPr>
        <a:xfrm>
          <a:off x="13500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25054</xdr:rowOff>
    </xdr:from>
    <xdr:ext cx="405111" cy="259045"/>
    <xdr:sp macro="" textlink="">
      <xdr:nvSpPr>
        <xdr:cNvPr id="783" name="n_4aveValue【庁舎】&#10;有形固定資産減価償却率">
          <a:extLst>
            <a:ext uri="{FF2B5EF4-FFF2-40B4-BE49-F238E27FC236}">
              <a16:creationId xmlns:a16="http://schemas.microsoft.com/office/drawing/2014/main" id="{00E37AB0-A5AC-4778-AD07-2BE75685A6C4}"/>
            </a:ext>
          </a:extLst>
        </xdr:cNvPr>
        <xdr:cNvSpPr txBox="1"/>
      </xdr:nvSpPr>
      <xdr:spPr>
        <a:xfrm>
          <a:off x="12611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23421</xdr:rowOff>
    </xdr:from>
    <xdr:ext cx="405111" cy="259045"/>
    <xdr:sp macro="" textlink="">
      <xdr:nvSpPr>
        <xdr:cNvPr id="784" name="n_1mainValue【庁舎】&#10;有形固定資産減価償却率">
          <a:extLst>
            <a:ext uri="{FF2B5EF4-FFF2-40B4-BE49-F238E27FC236}">
              <a16:creationId xmlns:a16="http://schemas.microsoft.com/office/drawing/2014/main" id="{5B097FDD-0FAB-4FE3-821A-A18828464C8F}"/>
            </a:ext>
          </a:extLst>
        </xdr:cNvPr>
        <xdr:cNvSpPr txBox="1"/>
      </xdr:nvSpPr>
      <xdr:spPr>
        <a:xfrm>
          <a:off x="152660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85" name="n_2mainValue【庁舎】&#10;有形固定資産減価償却率">
          <a:extLst>
            <a:ext uri="{FF2B5EF4-FFF2-40B4-BE49-F238E27FC236}">
              <a16:creationId xmlns:a16="http://schemas.microsoft.com/office/drawing/2014/main" id="{3AB02AC1-4D02-4788-9FF7-655BAE1BF1A4}"/>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86" name="n_3mainValue【庁舎】&#10;有形固定資産減価償却率">
          <a:extLst>
            <a:ext uri="{FF2B5EF4-FFF2-40B4-BE49-F238E27FC236}">
              <a16:creationId xmlns:a16="http://schemas.microsoft.com/office/drawing/2014/main" id="{CCFA7851-2DC1-42F8-A822-8A5DFE890B29}"/>
            </a:ext>
          </a:extLst>
        </xdr:cNvPr>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122300</xdr:rowOff>
    </xdr:from>
    <xdr:ext cx="405111" cy="259045"/>
    <xdr:sp macro="" textlink="">
      <xdr:nvSpPr>
        <xdr:cNvPr id="787" name="n_4mainValue【庁舎】&#10;有形固定資産減価償却率">
          <a:extLst>
            <a:ext uri="{FF2B5EF4-FFF2-40B4-BE49-F238E27FC236}">
              <a16:creationId xmlns:a16="http://schemas.microsoft.com/office/drawing/2014/main" id="{55C6011C-C9EF-4AAC-97F2-486CE674C315}"/>
            </a:ext>
          </a:extLst>
        </xdr:cNvPr>
        <xdr:cNvSpPr txBox="1"/>
      </xdr:nvSpPr>
      <xdr:spPr>
        <a:xfrm>
          <a:off x="12611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DFA6A8A1-43C1-4C0F-8346-21398FABA3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A531E025-B6F9-4995-9102-AE645376D8D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4E3351BB-A580-4187-A6A9-8C46651BE5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2016BDEE-0C89-4AD4-9C2C-49484319F7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6EA65273-B444-477A-AF82-4C39C16F56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6D1E8738-7C5E-4B58-AD36-7D8AE5622B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8BE8DCD9-579D-4C2E-B0FC-24B686EFD0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9DEF7DA9-D038-441A-A39B-D422BDD40C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896C3D84-EFFF-43B4-B4F6-9B0BD1A0C3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88A97089-F1EC-452C-8F4F-245016F2AA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2094A823-B4F2-41EB-B90D-BE2EDBEEFF9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73486AC1-0979-4DE8-B598-47AD80DD14F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32CA6F76-A2C4-4226-893F-F98C0141A0C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2239A9B8-6805-495B-8B65-8EBC2C47E16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FCC1EC9C-32B6-480A-BB70-CAB85ACAC6A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E6E9A209-000A-4391-AB80-DB76CDEEDF5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0D2BF8CF-99EE-40BC-B050-274354658DD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8111E1B9-9EC3-4506-924C-00AD06D5A7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80D203F3-3EC3-4EB1-898E-C3ACFF280A4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A74D890D-9D21-4CC5-A53C-AEEAA0FF16E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9E673629-930D-489D-8424-F19AE33F9E2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3B844D32-88B1-446D-B308-16C1CEFCB73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72C5B9FA-3826-4653-B01E-D21D3A8634D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E4117146-E908-4903-A06A-FC7137886A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90717749-9BAB-41E6-A96D-7E996AEABB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a:extLst>
            <a:ext uri="{FF2B5EF4-FFF2-40B4-BE49-F238E27FC236}">
              <a16:creationId xmlns:a16="http://schemas.microsoft.com/office/drawing/2014/main" id="{EBC01D92-8346-49F5-B9F1-B3C0E4709B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814" name="直線コネクタ 813">
          <a:extLst>
            <a:ext uri="{FF2B5EF4-FFF2-40B4-BE49-F238E27FC236}">
              <a16:creationId xmlns:a16="http://schemas.microsoft.com/office/drawing/2014/main" id="{7D4BDA68-FF3E-4481-A2C1-B1195EE6ADB5}"/>
            </a:ext>
          </a:extLst>
        </xdr:cNvPr>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815" name="【庁舎】&#10;一人当たり面積最小値テキスト">
          <a:extLst>
            <a:ext uri="{FF2B5EF4-FFF2-40B4-BE49-F238E27FC236}">
              <a16:creationId xmlns:a16="http://schemas.microsoft.com/office/drawing/2014/main" id="{E9FB6895-9B2B-436A-B4A9-1382B9B038F5}"/>
            </a:ext>
          </a:extLst>
        </xdr:cNvPr>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816" name="直線コネクタ 815">
          <a:extLst>
            <a:ext uri="{FF2B5EF4-FFF2-40B4-BE49-F238E27FC236}">
              <a16:creationId xmlns:a16="http://schemas.microsoft.com/office/drawing/2014/main" id="{146F89B0-7BA4-409A-BD1C-51D9D84E5517}"/>
            </a:ext>
          </a:extLst>
        </xdr:cNvPr>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17" name="【庁舎】&#10;一人当たり面積最大値テキスト">
          <a:extLst>
            <a:ext uri="{FF2B5EF4-FFF2-40B4-BE49-F238E27FC236}">
              <a16:creationId xmlns:a16="http://schemas.microsoft.com/office/drawing/2014/main" id="{18C259AB-E167-4642-BA5F-98F45F06592A}"/>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18" name="直線コネクタ 817">
          <a:extLst>
            <a:ext uri="{FF2B5EF4-FFF2-40B4-BE49-F238E27FC236}">
              <a16:creationId xmlns:a16="http://schemas.microsoft.com/office/drawing/2014/main" id="{274F793D-9EE5-401F-AF2A-E173BEA74AF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108329</xdr:rowOff>
    </xdr:from>
    <xdr:ext cx="469744" cy="259045"/>
    <xdr:sp macro="" textlink="">
      <xdr:nvSpPr>
        <xdr:cNvPr id="819" name="【庁舎】&#10;一人当たり面積平均値テキスト">
          <a:extLst>
            <a:ext uri="{FF2B5EF4-FFF2-40B4-BE49-F238E27FC236}">
              <a16:creationId xmlns:a16="http://schemas.microsoft.com/office/drawing/2014/main" id="{83679B53-5992-4B1D-8D67-3997442C035A}"/>
            </a:ext>
          </a:extLst>
        </xdr:cNvPr>
        <xdr:cNvSpPr txBox="1"/>
      </xdr:nvSpPr>
      <xdr:spPr>
        <a:xfrm>
          <a:off x="22199600" y="179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820" name="フローチャート: 判断 819">
          <a:extLst>
            <a:ext uri="{FF2B5EF4-FFF2-40B4-BE49-F238E27FC236}">
              <a16:creationId xmlns:a16="http://schemas.microsoft.com/office/drawing/2014/main" id="{C4A64DFB-1D9B-44F1-B619-ADC31BB31ED9}"/>
            </a:ext>
          </a:extLst>
        </xdr:cNvPr>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821" name="フローチャート: 判断 820">
          <a:extLst>
            <a:ext uri="{FF2B5EF4-FFF2-40B4-BE49-F238E27FC236}">
              <a16:creationId xmlns:a16="http://schemas.microsoft.com/office/drawing/2014/main" id="{0CC83FB9-365D-4D9A-B34C-2A35D4815522}"/>
            </a:ext>
          </a:extLst>
        </xdr:cNvPr>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79284</xdr:rowOff>
    </xdr:from>
    <xdr:to>
      <xdr:col>107</xdr:col>
      <xdr:colOff>101600</xdr:colOff>
      <xdr:row>106</xdr:row>
      <xdr:rowOff>9434</xdr:rowOff>
    </xdr:to>
    <xdr:sp macro="" textlink="">
      <xdr:nvSpPr>
        <xdr:cNvPr id="822" name="フローチャート: 判断 821">
          <a:extLst>
            <a:ext uri="{FF2B5EF4-FFF2-40B4-BE49-F238E27FC236}">
              <a16:creationId xmlns:a16="http://schemas.microsoft.com/office/drawing/2014/main" id="{4A80BD8D-3D1A-4377-87D6-EC1C5FD784F3}"/>
            </a:ext>
          </a:extLst>
        </xdr:cNvPr>
        <xdr:cNvSpPr/>
      </xdr:nvSpPr>
      <xdr:spPr>
        <a:xfrm>
          <a:off x="2038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23" name="フローチャート: 判断 822">
          <a:extLst>
            <a:ext uri="{FF2B5EF4-FFF2-40B4-BE49-F238E27FC236}">
              <a16:creationId xmlns:a16="http://schemas.microsoft.com/office/drawing/2014/main" id="{CA00646A-078F-430D-9174-9B15E3B8641E}"/>
            </a:ext>
          </a:extLst>
        </xdr:cNvPr>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24" name="フローチャート: 判断 823">
          <a:extLst>
            <a:ext uri="{FF2B5EF4-FFF2-40B4-BE49-F238E27FC236}">
              <a16:creationId xmlns:a16="http://schemas.microsoft.com/office/drawing/2014/main" id="{EB299025-AA92-49CF-8F6E-21A273A20A7D}"/>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B3C1015D-F5CB-4984-9B87-D48719E046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D5735A60-B501-4C80-9C06-FD218CF1E5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3304848-6A6F-4713-BF80-D38ADDDADA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3636A96C-5FB6-4F12-AFD3-399A8EB38B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1CAB1E2-6032-4359-85C4-858930D7CC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xdr:rowOff>
    </xdr:from>
    <xdr:to>
      <xdr:col>116</xdr:col>
      <xdr:colOff>114300</xdr:colOff>
      <xdr:row>104</xdr:row>
      <xdr:rowOff>110671</xdr:rowOff>
    </xdr:to>
    <xdr:sp macro="" textlink="">
      <xdr:nvSpPr>
        <xdr:cNvPr id="830" name="楕円 829">
          <a:extLst>
            <a:ext uri="{FF2B5EF4-FFF2-40B4-BE49-F238E27FC236}">
              <a16:creationId xmlns:a16="http://schemas.microsoft.com/office/drawing/2014/main" id="{F9B8B0FD-BCF3-4222-B9FD-F4CCC23B8886}"/>
            </a:ext>
          </a:extLst>
        </xdr:cNvPr>
        <xdr:cNvSpPr/>
      </xdr:nvSpPr>
      <xdr:spPr>
        <a:xfrm>
          <a:off x="22110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31948</xdr:rowOff>
    </xdr:from>
    <xdr:ext cx="469744" cy="259045"/>
    <xdr:sp macro="" textlink="">
      <xdr:nvSpPr>
        <xdr:cNvPr id="831" name="【庁舎】&#10;一人当たり面積該当値テキスト">
          <a:extLst>
            <a:ext uri="{FF2B5EF4-FFF2-40B4-BE49-F238E27FC236}">
              <a16:creationId xmlns:a16="http://schemas.microsoft.com/office/drawing/2014/main" id="{943F46E1-0A63-453F-A3C1-A758B613C739}"/>
            </a:ext>
          </a:extLst>
        </xdr:cNvPr>
        <xdr:cNvSpPr txBox="1"/>
      </xdr:nvSpPr>
      <xdr:spPr>
        <a:xfrm>
          <a:off x="22199600" y="1769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35198</xdr:rowOff>
    </xdr:from>
    <xdr:to>
      <xdr:col>112</xdr:col>
      <xdr:colOff>38100</xdr:colOff>
      <xdr:row>104</xdr:row>
      <xdr:rowOff>136798</xdr:rowOff>
    </xdr:to>
    <xdr:sp macro="" textlink="">
      <xdr:nvSpPr>
        <xdr:cNvPr id="832" name="楕円 831">
          <a:extLst>
            <a:ext uri="{FF2B5EF4-FFF2-40B4-BE49-F238E27FC236}">
              <a16:creationId xmlns:a16="http://schemas.microsoft.com/office/drawing/2014/main" id="{637659F5-DCC3-4316-935E-6A7C2568BEA0}"/>
            </a:ext>
          </a:extLst>
        </xdr:cNvPr>
        <xdr:cNvSpPr/>
      </xdr:nvSpPr>
      <xdr:spPr>
        <a:xfrm>
          <a:off x="2127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59871</xdr:rowOff>
    </xdr:from>
    <xdr:to>
      <xdr:col>116</xdr:col>
      <xdr:colOff>63500</xdr:colOff>
      <xdr:row>104</xdr:row>
      <xdr:rowOff>85998</xdr:rowOff>
    </xdr:to>
    <xdr:cxnSp macro="">
      <xdr:nvCxnSpPr>
        <xdr:cNvPr id="833" name="直線コネクタ 832">
          <a:extLst>
            <a:ext uri="{FF2B5EF4-FFF2-40B4-BE49-F238E27FC236}">
              <a16:creationId xmlns:a16="http://schemas.microsoft.com/office/drawing/2014/main" id="{2646BEB9-DD47-4AB6-839F-4A7819F4E1D1}"/>
            </a:ext>
          </a:extLst>
        </xdr:cNvPr>
        <xdr:cNvCxnSpPr/>
      </xdr:nvCxnSpPr>
      <xdr:spPr>
        <a:xfrm flipV="1">
          <a:off x="21323300" y="1789067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67855</xdr:rowOff>
    </xdr:from>
    <xdr:to>
      <xdr:col>107</xdr:col>
      <xdr:colOff>101600</xdr:colOff>
      <xdr:row>104</xdr:row>
      <xdr:rowOff>169455</xdr:rowOff>
    </xdr:to>
    <xdr:sp macro="" textlink="">
      <xdr:nvSpPr>
        <xdr:cNvPr id="834" name="楕円 833">
          <a:extLst>
            <a:ext uri="{FF2B5EF4-FFF2-40B4-BE49-F238E27FC236}">
              <a16:creationId xmlns:a16="http://schemas.microsoft.com/office/drawing/2014/main" id="{E6B6774F-119B-4E22-92F2-32E6859F7432}"/>
            </a:ext>
          </a:extLst>
        </xdr:cNvPr>
        <xdr:cNvSpPr/>
      </xdr:nvSpPr>
      <xdr:spPr>
        <a:xfrm>
          <a:off x="2038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85998</xdr:rowOff>
    </xdr:from>
    <xdr:to>
      <xdr:col>111</xdr:col>
      <xdr:colOff>177800</xdr:colOff>
      <xdr:row>104</xdr:row>
      <xdr:rowOff>118655</xdr:rowOff>
    </xdr:to>
    <xdr:cxnSp macro="">
      <xdr:nvCxnSpPr>
        <xdr:cNvPr id="835" name="直線コネクタ 834">
          <a:extLst>
            <a:ext uri="{FF2B5EF4-FFF2-40B4-BE49-F238E27FC236}">
              <a16:creationId xmlns:a16="http://schemas.microsoft.com/office/drawing/2014/main" id="{09D94B4A-B6D8-4682-AFEE-9CCBEABE2EF8}"/>
            </a:ext>
          </a:extLst>
        </xdr:cNvPr>
        <xdr:cNvCxnSpPr/>
      </xdr:nvCxnSpPr>
      <xdr:spPr>
        <a:xfrm flipV="1">
          <a:off x="20434300" y="1791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87449</xdr:rowOff>
    </xdr:from>
    <xdr:to>
      <xdr:col>102</xdr:col>
      <xdr:colOff>165100</xdr:colOff>
      <xdr:row>105</xdr:row>
      <xdr:rowOff>17599</xdr:rowOff>
    </xdr:to>
    <xdr:sp macro="" textlink="">
      <xdr:nvSpPr>
        <xdr:cNvPr id="836" name="楕円 835">
          <a:extLst>
            <a:ext uri="{FF2B5EF4-FFF2-40B4-BE49-F238E27FC236}">
              <a16:creationId xmlns:a16="http://schemas.microsoft.com/office/drawing/2014/main" id="{4CEBECAE-B184-4006-86A2-75E1656CC6A9}"/>
            </a:ext>
          </a:extLst>
        </xdr:cNvPr>
        <xdr:cNvSpPr/>
      </xdr:nvSpPr>
      <xdr:spPr>
        <a:xfrm>
          <a:off x="19494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118655</xdr:rowOff>
    </xdr:from>
    <xdr:to>
      <xdr:col>107</xdr:col>
      <xdr:colOff>50800</xdr:colOff>
      <xdr:row>104</xdr:row>
      <xdr:rowOff>138249</xdr:rowOff>
    </xdr:to>
    <xdr:cxnSp macro="">
      <xdr:nvCxnSpPr>
        <xdr:cNvPr id="837" name="直線コネクタ 836">
          <a:extLst>
            <a:ext uri="{FF2B5EF4-FFF2-40B4-BE49-F238E27FC236}">
              <a16:creationId xmlns:a16="http://schemas.microsoft.com/office/drawing/2014/main" id="{AC41ECED-0F8C-4CBE-864F-3F49C755F776}"/>
            </a:ext>
          </a:extLst>
        </xdr:cNvPr>
        <xdr:cNvCxnSpPr/>
      </xdr:nvCxnSpPr>
      <xdr:spPr>
        <a:xfrm flipV="1">
          <a:off x="19545300" y="179494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110308</xdr:rowOff>
    </xdr:from>
    <xdr:to>
      <xdr:col>98</xdr:col>
      <xdr:colOff>38100</xdr:colOff>
      <xdr:row>105</xdr:row>
      <xdr:rowOff>40458</xdr:rowOff>
    </xdr:to>
    <xdr:sp macro="" textlink="">
      <xdr:nvSpPr>
        <xdr:cNvPr id="838" name="楕円 837">
          <a:extLst>
            <a:ext uri="{FF2B5EF4-FFF2-40B4-BE49-F238E27FC236}">
              <a16:creationId xmlns:a16="http://schemas.microsoft.com/office/drawing/2014/main" id="{0A0A8140-65F2-4DCB-A1BE-6F072C134EFE}"/>
            </a:ext>
          </a:extLst>
        </xdr:cNvPr>
        <xdr:cNvSpPr/>
      </xdr:nvSpPr>
      <xdr:spPr>
        <a:xfrm>
          <a:off x="18605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138249</xdr:rowOff>
    </xdr:from>
    <xdr:to>
      <xdr:col>102</xdr:col>
      <xdr:colOff>114300</xdr:colOff>
      <xdr:row>104</xdr:row>
      <xdr:rowOff>161108</xdr:rowOff>
    </xdr:to>
    <xdr:cxnSp macro="">
      <xdr:nvCxnSpPr>
        <xdr:cNvPr id="839" name="直線コネクタ 838">
          <a:extLst>
            <a:ext uri="{FF2B5EF4-FFF2-40B4-BE49-F238E27FC236}">
              <a16:creationId xmlns:a16="http://schemas.microsoft.com/office/drawing/2014/main" id="{3D737BA4-DA21-48C7-B464-EB8891E5971C}"/>
            </a:ext>
          </a:extLst>
        </xdr:cNvPr>
        <xdr:cNvCxnSpPr/>
      </xdr:nvCxnSpPr>
      <xdr:spPr>
        <a:xfrm flipV="1">
          <a:off x="18656300" y="179690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70775</xdr:rowOff>
    </xdr:from>
    <xdr:ext cx="469744" cy="259045"/>
    <xdr:sp macro="" textlink="">
      <xdr:nvSpPr>
        <xdr:cNvPr id="840" name="n_1aveValue【庁舎】&#10;一人当たり面積">
          <a:extLst>
            <a:ext uri="{FF2B5EF4-FFF2-40B4-BE49-F238E27FC236}">
              <a16:creationId xmlns:a16="http://schemas.microsoft.com/office/drawing/2014/main" id="{B983D48B-D14E-437B-81F6-A54DD572A8B5}"/>
            </a:ext>
          </a:extLst>
        </xdr:cNvPr>
        <xdr:cNvSpPr txBox="1"/>
      </xdr:nvSpPr>
      <xdr:spPr>
        <a:xfrm>
          <a:off x="210757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561</xdr:rowOff>
    </xdr:from>
    <xdr:ext cx="469744" cy="259045"/>
    <xdr:sp macro="" textlink="">
      <xdr:nvSpPr>
        <xdr:cNvPr id="841" name="n_2aveValue【庁舎】&#10;一人当たり面積">
          <a:extLst>
            <a:ext uri="{FF2B5EF4-FFF2-40B4-BE49-F238E27FC236}">
              <a16:creationId xmlns:a16="http://schemas.microsoft.com/office/drawing/2014/main" id="{7819C9F3-E666-44BB-8C30-4C97B9AD7643}"/>
            </a:ext>
          </a:extLst>
        </xdr:cNvPr>
        <xdr:cNvSpPr txBox="1"/>
      </xdr:nvSpPr>
      <xdr:spPr>
        <a:xfrm>
          <a:off x="201994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842" name="n_3aveValue【庁舎】&#10;一人当たり面積">
          <a:extLst>
            <a:ext uri="{FF2B5EF4-FFF2-40B4-BE49-F238E27FC236}">
              <a16:creationId xmlns:a16="http://schemas.microsoft.com/office/drawing/2014/main" id="{5B298461-D55C-4E98-8D2F-28F4E1483445}"/>
            </a:ext>
          </a:extLst>
        </xdr:cNvPr>
        <xdr:cNvSpPr txBox="1"/>
      </xdr:nvSpPr>
      <xdr:spPr>
        <a:xfrm>
          <a:off x="19310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843" name="n_4aveValue【庁舎】&#10;一人当たり面積">
          <a:extLst>
            <a:ext uri="{FF2B5EF4-FFF2-40B4-BE49-F238E27FC236}">
              <a16:creationId xmlns:a16="http://schemas.microsoft.com/office/drawing/2014/main" id="{4A746EB9-0FED-48E1-83E8-F011A1A2DBC6}"/>
            </a:ext>
          </a:extLst>
        </xdr:cNvPr>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153325</xdr:rowOff>
    </xdr:from>
    <xdr:ext cx="469744" cy="259045"/>
    <xdr:sp macro="" textlink="">
      <xdr:nvSpPr>
        <xdr:cNvPr id="844" name="n_1mainValue【庁舎】&#10;一人当たり面積">
          <a:extLst>
            <a:ext uri="{FF2B5EF4-FFF2-40B4-BE49-F238E27FC236}">
              <a16:creationId xmlns:a16="http://schemas.microsoft.com/office/drawing/2014/main" id="{D45EEC49-6461-408E-880D-E7244FE6163C}"/>
            </a:ext>
          </a:extLst>
        </xdr:cNvPr>
        <xdr:cNvSpPr txBox="1"/>
      </xdr:nvSpPr>
      <xdr:spPr>
        <a:xfrm>
          <a:off x="21075727" y="176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14532</xdr:rowOff>
    </xdr:from>
    <xdr:ext cx="469744" cy="259045"/>
    <xdr:sp macro="" textlink="">
      <xdr:nvSpPr>
        <xdr:cNvPr id="845" name="n_2mainValue【庁舎】&#10;一人当たり面積">
          <a:extLst>
            <a:ext uri="{FF2B5EF4-FFF2-40B4-BE49-F238E27FC236}">
              <a16:creationId xmlns:a16="http://schemas.microsoft.com/office/drawing/2014/main" id="{CC350DE0-36E3-46CA-9553-DA3FFE2039AF}"/>
            </a:ext>
          </a:extLst>
        </xdr:cNvPr>
        <xdr:cNvSpPr txBox="1"/>
      </xdr:nvSpPr>
      <xdr:spPr>
        <a:xfrm>
          <a:off x="20199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34126</xdr:rowOff>
    </xdr:from>
    <xdr:ext cx="469744" cy="259045"/>
    <xdr:sp macro="" textlink="">
      <xdr:nvSpPr>
        <xdr:cNvPr id="846" name="n_3mainValue【庁舎】&#10;一人当たり面積">
          <a:extLst>
            <a:ext uri="{FF2B5EF4-FFF2-40B4-BE49-F238E27FC236}">
              <a16:creationId xmlns:a16="http://schemas.microsoft.com/office/drawing/2014/main" id="{627FFA85-AAE7-4424-A2A6-896ABBF4E5B1}"/>
            </a:ext>
          </a:extLst>
        </xdr:cNvPr>
        <xdr:cNvSpPr txBox="1"/>
      </xdr:nvSpPr>
      <xdr:spPr>
        <a:xfrm>
          <a:off x="19310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56985</xdr:rowOff>
    </xdr:from>
    <xdr:ext cx="469744" cy="259045"/>
    <xdr:sp macro="" textlink="">
      <xdr:nvSpPr>
        <xdr:cNvPr id="847" name="n_4mainValue【庁舎】&#10;一人当たり面積">
          <a:extLst>
            <a:ext uri="{FF2B5EF4-FFF2-40B4-BE49-F238E27FC236}">
              <a16:creationId xmlns:a16="http://schemas.microsoft.com/office/drawing/2014/main" id="{5E25EF79-E809-4256-B15C-BF45EF968A93}"/>
            </a:ext>
          </a:extLst>
        </xdr:cNvPr>
        <xdr:cNvSpPr txBox="1"/>
      </xdr:nvSpPr>
      <xdr:spPr>
        <a:xfrm>
          <a:off x="18421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6C813BFC-1231-4D09-8A95-F7CD3608A4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8F73C317-CF3B-455E-B565-1FFDB4120A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64EF9105-6E82-4E90-BDEB-907698F2FBC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ほとんどの施設において、有形固定資産減価償却率は類似団体平均を下回っているものの、図書館については類似団体平均を大きく上回っている。これは、町内に３施設ある図書館のうち、２施設は市民会館に併設されており、市民会館に含まれていること、図書館単独で計上された残り１施設が法定耐用年数を超過している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。同様に、図書館の一人当たり面積が類似団体平均の３分の１程度しかないが、実際には他に２施設あるため、類似団体と同レベルに整備されている状況にある。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年度に大きく面積が減少しているが、これは、甲山保健福祉センターを廃止し、甲山自治センター（公民館類似施設）に転用したことによるものである。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の一人当たり面積が、類似団体平均を上回っているが、これは、町内の各地域にコミュニティや避難所機能を含む自治センターを計画的に整備してきた結果でもある。小学校や保育所が廃止となり、自治センターが唯一の公共施設となっている地区も多い。本町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中山間地域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、集落が点在し、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高齢化も進んでいることから、災害発生時に容易に他地域まで避難できない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も多いため、一定数は避難場所として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維持管理費を削減する必要もあるため、人口減少等も踏まえた対応が必要である。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庁舎の一人当たり面積については、平成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年度よりほぼ横ばいで類似団体平均を上回っているものの、その乖離が徐々に少なくなっており、他団体の上昇傾向には沿っていないことが推測される。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施設の面積はそれほど変わっていないが、人口減少に伴い、一人当たり面積は増加傾向になっている。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少子高齢化に伴う人口減少や全国平均を上回る高齢化率の上昇に加え、町内には農業以外に中心となる産業がないこと等により、財政基盤が弱く、歳入総額に占める自主財源比率は</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％しかない。財政力指数は、近年は横ばいの</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と低い位置で推移している。</a:t>
          </a:r>
        </a:p>
        <a:p>
          <a:r>
            <a:rPr kumimoji="1" lang="ja-JP" altLang="en-US" sz="1300">
              <a:latin typeface="ＭＳ Ｐゴシック" panose="020B0600070205080204" pitchFamily="50" charset="-128"/>
              <a:ea typeface="ＭＳ Ｐゴシック" panose="020B0600070205080204" pitchFamily="50" charset="-128"/>
            </a:rPr>
            <a:t>　 今後、施設老朽化による維持補修費の増や大規模建設事業等が具体化していくことから、引き続き行政の効率化に努め、財政の健全化に努める。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（分母）経常一般財源等が</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百万円の増、（分子）経常経費充当一般財源等が</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百万円の減となり、前年度から</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86.7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年度の普通交付税合併算定替の縮減開始以降、比率は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半で推移していたが、令和３年度は、普通交付税の追加交付等による分母の増、過去の借入抑制による公債費減少等による分子の減が重なり、大きく改善した。しかし、普通交付税の合併算定替が終了し、今後も扶助費その他の経常経費の増加が見込まれ、比率が上昇することが懸念される。引き続き、経常経費削減と自主財源確保等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4796"/>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67</xdr:row>
      <xdr:rowOff>31750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31737"/>
          <a:ext cx="8382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138854</xdr:rowOff>
    </xdr:from>
    <xdr:to>
      <xdr:col>19</xdr:col>
      <xdr:colOff>133350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4545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18204</xdr:rowOff>
    </xdr:from>
    <xdr:to>
      <xdr:col>19</xdr:col>
      <xdr:colOff>184150</xdr:colOff>
      <xdr:row>65</xdr:row>
      <xdr:rowOff>119804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129981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138854</xdr:rowOff>
    </xdr:from>
    <xdr:to>
      <xdr:col>15</xdr:col>
      <xdr:colOff>82550</xdr:colOff>
      <xdr:row>67</xdr:row>
      <xdr:rowOff>96096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545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121937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67</xdr:row>
      <xdr:rowOff>96096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4223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129981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89764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88054</xdr:rowOff>
    </xdr:from>
    <xdr:to>
      <xdr:col>15</xdr:col>
      <xdr:colOff>133350</xdr:colOff>
      <xdr:row>67</xdr:row>
      <xdr:rowOff>18204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2981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45296</xdr:rowOff>
    </xdr:from>
    <xdr:to>
      <xdr:col>11</xdr:col>
      <xdr:colOff>82550</xdr:colOff>
      <xdr:row>67</xdr:row>
      <xdr:rowOff>146896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131673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類似団体平均と同程度で推移しているが、人件費は減少したものの新型コロナウイルス感染症対策による物件費が増加したことが影響し、前年度よりも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千円増となった。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今後も、定員適正化計画に基づいた職員数管理、事務事業の見直し、公共施設管理等により経費削減に努める。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51566</xdr:rowOff>
    </xdr:from>
    <xdr:to>
      <xdr:col>23</xdr:col>
      <xdr:colOff>133350</xdr:colOff>
      <xdr:row>83</xdr:row>
      <xdr:rowOff>137951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81916"/>
          <a:ext cx="8382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13954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109355</xdr:rowOff>
    </xdr:from>
    <xdr:to>
      <xdr:col>19</xdr:col>
      <xdr:colOff>133350</xdr:colOff>
      <xdr:row>83</xdr:row>
      <xdr:rowOff>51566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68255"/>
          <a:ext cx="889000" cy="1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150105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8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67095</xdr:rowOff>
    </xdr:from>
    <xdr:to>
      <xdr:col>15</xdr:col>
      <xdr:colOff>82550</xdr:colOff>
      <xdr:row>82</xdr:row>
      <xdr:rowOff>109355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5995"/>
          <a:ext cx="889000" cy="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25900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46738</xdr:rowOff>
    </xdr:from>
    <xdr:to>
      <xdr:col>11</xdr:col>
      <xdr:colOff>31750</xdr:colOff>
      <xdr:row>82</xdr:row>
      <xdr:rowOff>67095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5638"/>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87151</xdr:rowOff>
    </xdr:from>
    <xdr:to>
      <xdr:col>23</xdr:col>
      <xdr:colOff>184150</xdr:colOff>
      <xdr:row>84</xdr:row>
      <xdr:rowOff>17301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103678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6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766</xdr:rowOff>
    </xdr:from>
    <xdr:to>
      <xdr:col>19</xdr:col>
      <xdr:colOff>184150</xdr:colOff>
      <xdr:row>83</xdr:row>
      <xdr:rowOff>102366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112543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9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58555</xdr:rowOff>
    </xdr:from>
    <xdr:to>
      <xdr:col>15</xdr:col>
      <xdr:colOff>133350</xdr:colOff>
      <xdr:row>82</xdr:row>
      <xdr:rowOff>160155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8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16295</xdr:rowOff>
    </xdr:from>
    <xdr:to>
      <xdr:col>11</xdr:col>
      <xdr:colOff>82550</xdr:colOff>
      <xdr:row>82</xdr:row>
      <xdr:rowOff>117895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128072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167388</xdr:rowOff>
    </xdr:from>
    <xdr:to>
      <xdr:col>7</xdr:col>
      <xdr:colOff>31750</xdr:colOff>
      <xdr:row>82</xdr:row>
      <xdr:rowOff>97538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人事院勧告に準じて給与改正を実施している。類似団体平均との差は、新規採用数の減少で職員の年齢構成と給与号給の偏りが影響している。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39159</xdr:rowOff>
    </xdr:from>
    <xdr:to>
      <xdr:col>81</xdr:col>
      <xdr:colOff>44450</xdr:colOff>
      <xdr:row>90</xdr:row>
      <xdr:rowOff>39159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4696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47218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0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89959</xdr:rowOff>
    </xdr:from>
    <xdr:to>
      <xdr:col>77</xdr:col>
      <xdr:colOff>44450</xdr:colOff>
      <xdr:row>90</xdr:row>
      <xdr:rowOff>39159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3490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89959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886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29634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685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159809</xdr:rowOff>
    </xdr:from>
    <xdr:to>
      <xdr:col>81</xdr:col>
      <xdr:colOff>95250</xdr:colOff>
      <xdr:row>90</xdr:row>
      <xdr:rowOff>89959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55686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31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159809</xdr:rowOff>
    </xdr:from>
    <xdr:to>
      <xdr:col>77</xdr:col>
      <xdr:colOff>95250</xdr:colOff>
      <xdr:row>90</xdr:row>
      <xdr:rowOff>89959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74736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50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中山間地域の中で過疎地域にあたり、人口密度が低くなっている。人口に対する職員数は、類似団体平均とほぼ同数となっている。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定員適正化計画に沿って職員数の管理を行っているが、新規採用者の確保に苦慮している状況で退職者数のほうが上回っており、職員数は計画値以上の減少となっている。</a:t>
          </a:r>
        </a:p>
        <a:p>
          <a:r>
            <a:rPr kumimoji="1" lang="ja-JP" altLang="en-US" sz="1300">
              <a:latin typeface="ＭＳ Ｐゴシック" panose="020B0600070205080204" pitchFamily="50" charset="-128"/>
              <a:ea typeface="ＭＳ Ｐゴシック" panose="020B0600070205080204" pitchFamily="50" charset="-128"/>
            </a:rPr>
            <a:t>　 業務の見直し等、効率的な行政運営となるよう努めている。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140879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5131"/>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121920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951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137432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0892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106408</xdr:rowOff>
    </xdr:from>
    <xdr:to>
      <xdr:col>68</xdr:col>
      <xdr:colOff>152400</xdr:colOff>
      <xdr:row>60</xdr:row>
      <xdr:rowOff>137432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34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150149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90079</xdr:rowOff>
    </xdr:from>
    <xdr:to>
      <xdr:col>81</xdr:col>
      <xdr:colOff>95250</xdr:colOff>
      <xdr:row>61</xdr:row>
      <xdr:rowOff>20229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106606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86632</xdr:rowOff>
    </xdr:from>
    <xdr:to>
      <xdr:col>68</xdr:col>
      <xdr:colOff>203200</xdr:colOff>
      <xdr:row>61</xdr:row>
      <xdr:rowOff>16782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26959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55608</xdr:rowOff>
    </xdr:from>
    <xdr:to>
      <xdr:col>64</xdr:col>
      <xdr:colOff>152400</xdr:colOff>
      <xdr:row>60</xdr:row>
      <xdr:rowOff>157208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141985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％前後で推移しており、前年度より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いるのは、これまでの起債の抑制、積極的な繰上償還、低利率への借換や利率見直し等の効果と考えている。今後は、近年の大型事業により一時的に償還額は上昇するが、過去に発行した地方債の償還負担が減少していくことから、比率は、若干増減を繰り返しながら、ほぼ横ばいで推移すると見込んでいる。</a:t>
          </a:r>
        </a:p>
        <a:p>
          <a:r>
            <a:rPr kumimoji="1" lang="ja-JP" altLang="en-US" sz="1300">
              <a:latin typeface="ＭＳ Ｐゴシック" panose="020B0600070205080204" pitchFamily="50" charset="-128"/>
              <a:ea typeface="ＭＳ Ｐゴシック" panose="020B0600070205080204" pitchFamily="50" charset="-128"/>
            </a:rPr>
            <a:t>　 事業の具体化にあたっては、後年度に負担するランニングコストや公債費等も重視し、財政の健全化に努める。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108655</xdr:rowOff>
    </xdr:from>
    <xdr:to>
      <xdr:col>81</xdr:col>
      <xdr:colOff>44450</xdr:colOff>
      <xdr:row>44</xdr:row>
      <xdr:rowOff>71261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48100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71261</xdr:rowOff>
    </xdr:from>
    <xdr:to>
      <xdr:col>77</xdr:col>
      <xdr:colOff>44450</xdr:colOff>
      <xdr:row>44</xdr:row>
      <xdr:rowOff>71261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35577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71261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62388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44450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46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48982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62388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57855</xdr:rowOff>
    </xdr:from>
    <xdr:to>
      <xdr:col>81</xdr:col>
      <xdr:colOff>95250</xdr:colOff>
      <xdr:row>43</xdr:row>
      <xdr:rowOff>159455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29932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20461</xdr:rowOff>
    </xdr:from>
    <xdr:to>
      <xdr:col>77</xdr:col>
      <xdr:colOff>95250</xdr:colOff>
      <xdr:row>44</xdr:row>
      <xdr:rowOff>122061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106838</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20461</xdr:rowOff>
    </xdr:from>
    <xdr:to>
      <xdr:col>73</xdr:col>
      <xdr:colOff>44450</xdr:colOff>
      <xdr:row>44</xdr:row>
      <xdr:rowOff>122061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106838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将来負担額の増よりも充当可能財源の増が大きかったため、分子が減少し、前年度より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ポイント改善したが、類似団体平均を上回っている。引き続き町債発行と公債費負担のバランスに配慮しながら、比率が上昇傾向とならないよう財政の健全化に努める。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24946</xdr:rowOff>
    </xdr:from>
    <xdr:to>
      <xdr:col>81</xdr:col>
      <xdr:colOff>44450</xdr:colOff>
      <xdr:row>14</xdr:row>
      <xdr:rowOff>136979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425246"/>
          <a:ext cx="838200" cy="1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136979</xdr:rowOff>
    </xdr:from>
    <xdr:to>
      <xdr:col>77</xdr:col>
      <xdr:colOff>44450</xdr:colOff>
      <xdr:row>15</xdr:row>
      <xdr:rowOff>25854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372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25854</xdr:rowOff>
    </xdr:from>
    <xdr:to>
      <xdr:col>72</xdr:col>
      <xdr:colOff>203200</xdr:colOff>
      <xdr:row>15</xdr:row>
      <xdr:rowOff>87902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59760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121756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152491</xdr:rowOff>
    </xdr:from>
    <xdr:to>
      <xdr:col>68</xdr:col>
      <xdr:colOff>152400</xdr:colOff>
      <xdr:row>15</xdr:row>
      <xdr:rowOff>87902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552791"/>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31931</xdr:rowOff>
    </xdr:from>
    <xdr:to>
      <xdr:col>68</xdr:col>
      <xdr:colOff>203200</xdr:colOff>
      <xdr:row>15</xdr:row>
      <xdr:rowOff>133531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118308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9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145596</xdr:rowOff>
    </xdr:from>
    <xdr:to>
      <xdr:col>81</xdr:col>
      <xdr:colOff>95250</xdr:colOff>
      <xdr:row>14</xdr:row>
      <xdr:rowOff>75746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117673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4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86179</xdr:rowOff>
    </xdr:from>
    <xdr:to>
      <xdr:col>77</xdr:col>
      <xdr:colOff>95250</xdr:colOff>
      <xdr:row>15</xdr:row>
      <xdr:rowOff>16329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1106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57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146504</xdr:rowOff>
    </xdr:from>
    <xdr:to>
      <xdr:col>73</xdr:col>
      <xdr:colOff>44450</xdr:colOff>
      <xdr:row>15</xdr:row>
      <xdr:rowOff>76654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86831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3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37102</xdr:rowOff>
    </xdr:from>
    <xdr:to>
      <xdr:col>68</xdr:col>
      <xdr:colOff>203200</xdr:colOff>
      <xdr:row>15</xdr:row>
      <xdr:rowOff>138702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6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123479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69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101691</xdr:rowOff>
    </xdr:from>
    <xdr:to>
      <xdr:col>64</xdr:col>
      <xdr:colOff>152400</xdr:colOff>
      <xdr:row>15</xdr:row>
      <xdr:rowOff>31841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5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42018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27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57150</xdr:rowOff>
    </xdr:from>
    <xdr:ext cx="9099176" cy="425758"/>
    <xdr:sp macro="" textlink="">
      <xdr:nvSpPr>
        <xdr:cNvPr id="475" name="テキスト ボックス 474">
          <a:extLst>
            <a:ext uri="{FF2B5EF4-FFF2-40B4-BE49-F238E27FC236}">
              <a16:creationId xmlns:a16="http://schemas.microsoft.com/office/drawing/2014/main" id="{94705B48-D8C5-464F-A151-E48EEB595CDC}"/>
            </a:ext>
          </a:extLst>
        </xdr:cNvPr>
        <xdr:cNvSpPr txBox="1"/>
      </xdr:nvSpPr>
      <xdr:spPr>
        <a:xfrm>
          <a:off x="752475"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経常一般財源等の増加（</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百万円）と、人件費の減少（</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百万円）により、比率は前年度から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ポイント改善している。類似団体平均を下回っているのは、職員構成が主な要因である。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年の合併以降、職員数の削減や指定管理者制度活用等で人件費の抑制を図ってきた。今後も、定員適正化計画に基づいて定員管理に努めながら、効率的な行政運営に努める。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020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0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物件費が増加（</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百万円）により、比率は前年度から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ポイントの悪化となり、類似団体平均と同水準となった。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引き続き必要最小限の経費で効率的な行政運営に努める。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29029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82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84563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7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94343</xdr:rowOff>
    </xdr:from>
    <xdr:to>
      <xdr:col>78</xdr:col>
      <xdr:colOff>69850</xdr:colOff>
      <xdr:row>17</xdr:row>
      <xdr:rowOff>167821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7543"/>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94343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88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45357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43543</xdr:rowOff>
    </xdr:from>
    <xdr:to>
      <xdr:col>74</xdr:col>
      <xdr:colOff>31750</xdr:colOff>
      <xdr:row>16</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155320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国の制度改正等により扶助費の増加はやむを得ない面もあるが、支給時の資格審査等を通して、適正な執行と経費の抑制に努める。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149860</xdr:rowOff>
    </xdr:from>
    <xdr:to>
      <xdr:col>24</xdr:col>
      <xdr:colOff>25400</xdr:colOff>
      <xdr:row>59</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9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142257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149860</xdr:rowOff>
    </xdr:from>
    <xdr:to>
      <xdr:col>15</xdr:col>
      <xdr:colOff>98425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58</xdr:row>
      <xdr:rowOff>149860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比率が類似団体平均を下回っているのは、水道事業及び下水道事業を法適化していることで、特別会計への繰出金が少ないことが主な要因である。経常一般財源等の増（</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百万円）により、前年度より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少子高齢化による社会保障関連の特別会計繰出金等は高止まり傾向である。特別会計においては、経費削減や効率的・効果的な事業執行等で、普通会計の負担の抑制に努める。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56</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56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 補助費等の減（</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百万円）に加え、経常一般財源等の増（</a:t>
          </a:r>
          <a:r>
            <a:rPr kumimoji="1" lang="en-US" altLang="ja-JP" sz="1200">
              <a:latin typeface="ＭＳ Ｐゴシック" panose="020B0600070205080204" pitchFamily="50" charset="-128"/>
              <a:ea typeface="ＭＳ Ｐゴシック" panose="020B0600070205080204" pitchFamily="50" charset="-128"/>
            </a:rPr>
            <a:t>355</a:t>
          </a:r>
          <a:r>
            <a:rPr kumimoji="1" lang="ja-JP" altLang="en-US" sz="1200">
              <a:latin typeface="ＭＳ Ｐゴシック" panose="020B0600070205080204" pitchFamily="50" charset="-128"/>
              <a:ea typeface="ＭＳ Ｐゴシック" panose="020B0600070205080204" pitchFamily="50" charset="-128"/>
            </a:rPr>
            <a:t>百万円）により、比率は前年度から</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改善した。一時的に改善はしたが、農業・観光分野への補助金等が多額であることや、法適化している水道事業及び公共下水道事業への繰出金等が影響し、例年、類似団体平均と比べ大きく上回っている。</a:t>
          </a:r>
        </a:p>
        <a:p>
          <a:r>
            <a:rPr kumimoji="1" lang="ja-JP" altLang="en-US" sz="1200">
              <a:latin typeface="ＭＳ Ｐゴシック" panose="020B0600070205080204" pitchFamily="50" charset="-128"/>
              <a:ea typeface="ＭＳ Ｐゴシック" panose="020B0600070205080204" pitchFamily="50" charset="-128"/>
            </a:rPr>
            <a:t> 　大幅な削減は、すぐには困難であるが、必要性・公平性・事業効果を検証しつつ、見直しを行い、より効果的な予算執行に努める。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5080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4200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148607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xdr:rowOff>
    </xdr:from>
    <xdr:to>
      <xdr:col>82</xdr:col>
      <xdr:colOff>196850</xdr:colOff>
      <xdr:row>40</xdr:row>
      <xdr:rowOff>5080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77470</xdr:rowOff>
    </xdr:from>
    <xdr:to>
      <xdr:col>82</xdr:col>
      <xdr:colOff>107950</xdr:colOff>
      <xdr:row>40</xdr:row>
      <xdr:rowOff>119380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7640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35560</xdr:rowOff>
    </xdr:from>
    <xdr:to>
      <xdr:col>78</xdr:col>
      <xdr:colOff>69850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893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40</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893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142240</xdr:rowOff>
    </xdr:from>
    <xdr:to>
      <xdr:col>69</xdr:col>
      <xdr:colOff>92075</xdr:colOff>
      <xdr:row>40</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700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26670</xdr:rowOff>
    </xdr:from>
    <xdr:to>
      <xdr:col>82</xdr:col>
      <xdr:colOff>158750</xdr:colOff>
      <xdr:row>39</xdr:row>
      <xdr:rowOff>128270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106697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68580</xdr:rowOff>
    </xdr:from>
    <xdr:to>
      <xdr:col>78</xdr:col>
      <xdr:colOff>120650</xdr:colOff>
      <xdr:row>40</xdr:row>
      <xdr:rowOff>170180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154957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114300</xdr:rowOff>
    </xdr:from>
    <xdr:to>
      <xdr:col>69</xdr:col>
      <xdr:colOff>142875</xdr:colOff>
      <xdr:row>41</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29227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91440</xdr:rowOff>
    </xdr:from>
    <xdr:to>
      <xdr:col>65</xdr:col>
      <xdr:colOff>53975</xdr:colOff>
      <xdr:row>41</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6367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これまでの起債の抑制、積極的な繰上償還、低利率への借換や利率見直し等による元利償還金の抑制効果により、比率は前年度より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ポイント改善し、類似団体平均と同程度となった。</a:t>
          </a:r>
        </a:p>
        <a:p>
          <a:r>
            <a:rPr kumimoji="1" lang="ja-JP" altLang="en-US" sz="1300">
              <a:latin typeface="ＭＳ Ｐゴシック" panose="020B0600070205080204" pitchFamily="50" charset="-128"/>
              <a:ea typeface="ＭＳ Ｐゴシック" panose="020B0600070205080204" pitchFamily="50" charset="-128"/>
            </a:rPr>
            <a:t> 　引き続き公債費負担の軽減に努める。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407900"/>
          <a:ext cx="0" cy="168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76200</xdr:rowOff>
    </xdr:from>
    <xdr:to>
      <xdr:col>24</xdr:col>
      <xdr:colOff>25400</xdr:colOff>
      <xdr:row>78</xdr:row>
      <xdr:rowOff>76200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06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76200</xdr:rowOff>
    </xdr:from>
    <xdr:to>
      <xdr:col>19</xdr:col>
      <xdr:colOff>187325</xdr:colOff>
      <xdr:row>79</xdr:row>
      <xdr:rowOff>57150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49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143527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57150</xdr:rowOff>
    </xdr:from>
    <xdr:to>
      <xdr:col>15</xdr:col>
      <xdr:colOff>98425</xdr:colOff>
      <xdr:row>80</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60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80</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57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22877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41927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25400</xdr:rowOff>
    </xdr:from>
    <xdr:to>
      <xdr:col>20</xdr:col>
      <xdr:colOff>38100</xdr:colOff>
      <xdr:row>78</xdr:row>
      <xdr:rowOff>127000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111777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6350</xdr:rowOff>
    </xdr:from>
    <xdr:to>
      <xdr:col>15</xdr:col>
      <xdr:colOff>149225</xdr:colOff>
      <xdr:row>79</xdr:row>
      <xdr:rowOff>107950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92727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公債費以外の比率は、経常一般財源等の増（</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百万円）により、前年度から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ポイント改善した。　厳しい財政状況を踏まえ、引き続き経費削減と効率的な行政運営に努める。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82</xdr:row>
      <xdr:rowOff>105229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183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77306</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105229</xdr:rowOff>
    </xdr:from>
    <xdr:to>
      <xdr:col>82</xdr:col>
      <xdr:colOff>196850</xdr:colOff>
      <xdr:row>82</xdr:row>
      <xdr:rowOff>105229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170543</xdr:rowOff>
    </xdr:from>
    <xdr:to>
      <xdr:col>82</xdr:col>
      <xdr:colOff>107950</xdr:colOff>
      <xdr:row>81</xdr:row>
      <xdr:rowOff>156936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543643"/>
          <a:ext cx="8382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100891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110671</xdr:rowOff>
    </xdr:from>
    <xdr:to>
      <xdr:col>78</xdr:col>
      <xdr:colOff>69850</xdr:colOff>
      <xdr:row>81</xdr:row>
      <xdr:rowOff>156936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8266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5443</xdr:rowOff>
    </xdr:from>
    <xdr:to>
      <xdr:col>78</xdr:col>
      <xdr:colOff>120650</xdr:colOff>
      <xdr:row>80</xdr:row>
      <xdr:rowOff>107043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117220</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9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110671</xdr:rowOff>
    </xdr:from>
    <xdr:to>
      <xdr:col>73</xdr:col>
      <xdr:colOff>180975</xdr:colOff>
      <xdr:row>81</xdr:row>
      <xdr:rowOff>4536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82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38100</xdr:rowOff>
    </xdr:from>
    <xdr:to>
      <xdr:col>74</xdr:col>
      <xdr:colOff>31750</xdr:colOff>
      <xdr:row>80</xdr:row>
      <xdr:rowOff>139700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88900</xdr:rowOff>
    </xdr:from>
    <xdr:to>
      <xdr:col>69</xdr:col>
      <xdr:colOff>92075</xdr:colOff>
      <xdr:row>81</xdr:row>
      <xdr:rowOff>4536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80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166007</xdr:rowOff>
    </xdr:from>
    <xdr:to>
      <xdr:col>69</xdr:col>
      <xdr:colOff>142875</xdr:colOff>
      <xdr:row>80</xdr:row>
      <xdr:rowOff>96157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106334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78921</xdr:rowOff>
    </xdr:from>
    <xdr:to>
      <xdr:col>65</xdr:col>
      <xdr:colOff>53975</xdr:colOff>
      <xdr:row>80</xdr:row>
      <xdr:rowOff>9071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19248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91820</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106136</xdr:rowOff>
    </xdr:from>
    <xdr:to>
      <xdr:col>78</xdr:col>
      <xdr:colOff>120650</xdr:colOff>
      <xdr:row>82</xdr:row>
      <xdr:rowOff>36286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21063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40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125186</xdr:rowOff>
    </xdr:from>
    <xdr:to>
      <xdr:col>69</xdr:col>
      <xdr:colOff>142875</xdr:colOff>
      <xdr:row>81</xdr:row>
      <xdr:rowOff>55336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40113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38100</xdr:rowOff>
    </xdr:from>
    <xdr:to>
      <xdr:col>65</xdr:col>
      <xdr:colOff>53975</xdr:colOff>
      <xdr:row>80</xdr:row>
      <xdr:rowOff>139700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124477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126333</xdr:rowOff>
    </xdr:from>
    <xdr:to>
      <xdr:col>29</xdr:col>
      <xdr:colOff>127000</xdr:colOff>
      <xdr:row>19</xdr:row>
      <xdr:rowOff>134201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1508"/>
          <a:ext cx="647700" cy="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0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130620</xdr:rowOff>
    </xdr:from>
    <xdr:to>
      <xdr:col>26</xdr:col>
      <xdr:colOff>50800</xdr:colOff>
      <xdr:row>19</xdr:row>
      <xdr:rowOff>134201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35795"/>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52131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119056</xdr:rowOff>
    </xdr:from>
    <xdr:to>
      <xdr:col>22</xdr:col>
      <xdr:colOff>114300</xdr:colOff>
      <xdr:row>19</xdr:row>
      <xdr:rowOff>130620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24231"/>
          <a:ext cx="698500" cy="1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130854</xdr:rowOff>
    </xdr:from>
    <xdr:to>
      <xdr:col>22</xdr:col>
      <xdr:colOff>165100</xdr:colOff>
      <xdr:row>18</xdr:row>
      <xdr:rowOff>61004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119056</xdr:rowOff>
    </xdr:from>
    <xdr:to>
      <xdr:col>18</xdr:col>
      <xdr:colOff>177800</xdr:colOff>
      <xdr:row>20</xdr:row>
      <xdr:rowOff>1022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24231"/>
          <a:ext cx="6985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42405</xdr:rowOff>
    </xdr:from>
    <xdr:to>
      <xdr:col>19</xdr:col>
      <xdr:colOff>38100</xdr:colOff>
      <xdr:row>18</xdr:row>
      <xdr:rowOff>144005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154182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107823</xdr:rowOff>
    </xdr:from>
    <xdr:to>
      <xdr:col>15</xdr:col>
      <xdr:colOff>101600</xdr:colOff>
      <xdr:row>19</xdr:row>
      <xdr:rowOff>37973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41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48150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1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75533</xdr:rowOff>
    </xdr:from>
    <xdr:to>
      <xdr:col>29</xdr:col>
      <xdr:colOff>177800</xdr:colOff>
      <xdr:row>20</xdr:row>
      <xdr:rowOff>5683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47610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83401</xdr:rowOff>
    </xdr:from>
    <xdr:to>
      <xdr:col>26</xdr:col>
      <xdr:colOff>101600</xdr:colOff>
      <xdr:row>20</xdr:row>
      <xdr:rowOff>13551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8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169778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4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79820</xdr:rowOff>
    </xdr:from>
    <xdr:to>
      <xdr:col>22</xdr:col>
      <xdr:colOff>165100</xdr:colOff>
      <xdr:row>20</xdr:row>
      <xdr:rowOff>9970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8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166197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68256</xdr:rowOff>
    </xdr:from>
    <xdr:to>
      <xdr:col>19</xdr:col>
      <xdr:colOff>38100</xdr:colOff>
      <xdr:row>19</xdr:row>
      <xdr:rowOff>169856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7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154633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5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121672</xdr:rowOff>
    </xdr:from>
    <xdr:to>
      <xdr:col>15</xdr:col>
      <xdr:colOff>101600</xdr:colOff>
      <xdr:row>20</xdr:row>
      <xdr:rowOff>51822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2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36599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65082</xdr:rowOff>
    </xdr:from>
    <xdr:to>
      <xdr:col>29</xdr:col>
      <xdr:colOff>127000</xdr:colOff>
      <xdr:row>35</xdr:row>
      <xdr:rowOff>198324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75432"/>
          <a:ext cx="647700" cy="13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291671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65082</xdr:rowOff>
    </xdr:from>
    <xdr:to>
      <xdr:col>26</xdr:col>
      <xdr:colOff>50800</xdr:colOff>
      <xdr:row>35</xdr:row>
      <xdr:rowOff>74128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75432"/>
          <a:ext cx="698500" cy="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81914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3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307105</xdr:rowOff>
    </xdr:from>
    <xdr:to>
      <xdr:col>22</xdr:col>
      <xdr:colOff>114300</xdr:colOff>
      <xdr:row>35</xdr:row>
      <xdr:rowOff>74128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74555"/>
          <a:ext cx="698500" cy="109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56539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307105</xdr:rowOff>
    </xdr:from>
    <xdr:to>
      <xdr:col>18</xdr:col>
      <xdr:colOff>177800</xdr:colOff>
      <xdr:row>35</xdr:row>
      <xdr:rowOff>94311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74555"/>
          <a:ext cx="698500" cy="13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96381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4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63887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147524</xdr:rowOff>
    </xdr:from>
    <xdr:to>
      <xdr:col>29</xdr:col>
      <xdr:colOff>177800</xdr:colOff>
      <xdr:row>35</xdr:row>
      <xdr:rowOff>249124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5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335501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14282</xdr:rowOff>
    </xdr:from>
    <xdr:to>
      <xdr:col>26</xdr:col>
      <xdr:colOff>101600</xdr:colOff>
      <xdr:row>35</xdr:row>
      <xdr:rowOff>115882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2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126059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23328</xdr:rowOff>
    </xdr:from>
    <xdr:to>
      <xdr:col>22</xdr:col>
      <xdr:colOff>165100</xdr:colOff>
      <xdr:row>35</xdr:row>
      <xdr:rowOff>124928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3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135105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0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256305</xdr:rowOff>
    </xdr:from>
    <xdr:to>
      <xdr:col>19</xdr:col>
      <xdr:colOff>38100</xdr:colOff>
      <xdr:row>35</xdr:row>
      <xdr:rowOff>15005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2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43511</xdr:rowOff>
    </xdr:from>
    <xdr:to>
      <xdr:col>15</xdr:col>
      <xdr:colOff>101600</xdr:colOff>
      <xdr:row>35</xdr:row>
      <xdr:rowOff>145111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5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155287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17513</xdr:rowOff>
    </xdr:from>
    <xdr:to>
      <xdr:col>24</xdr:col>
      <xdr:colOff>63500</xdr:colOff>
      <xdr:row>36</xdr:row>
      <xdr:rowOff>21374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9713"/>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17513</xdr:rowOff>
    </xdr:from>
    <xdr:to>
      <xdr:col>19</xdr:col>
      <xdr:colOff>177800</xdr:colOff>
      <xdr:row>36</xdr:row>
      <xdr:rowOff>36957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9713"/>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36957</xdr:rowOff>
    </xdr:from>
    <xdr:to>
      <xdr:col>15</xdr:col>
      <xdr:colOff>50800</xdr:colOff>
      <xdr:row>36</xdr:row>
      <xdr:rowOff>69482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9157"/>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148683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69482</xdr:rowOff>
    </xdr:from>
    <xdr:to>
      <xdr:col>10</xdr:col>
      <xdr:colOff>114300</xdr:colOff>
      <xdr:row>36</xdr:row>
      <xdr:rowOff>85039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1682"/>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142024</xdr:rowOff>
    </xdr:from>
    <xdr:to>
      <xdr:col>24</xdr:col>
      <xdr:colOff>114300</xdr:colOff>
      <xdr:row>36</xdr:row>
      <xdr:rowOff>72174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120451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138163</xdr:rowOff>
    </xdr:from>
    <xdr:to>
      <xdr:col>20</xdr:col>
      <xdr:colOff>38100</xdr:colOff>
      <xdr:row>36</xdr:row>
      <xdr:rowOff>68313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59440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3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157607</xdr:rowOff>
    </xdr:from>
    <xdr:to>
      <xdr:col>15</xdr:col>
      <xdr:colOff>101600</xdr:colOff>
      <xdr:row>36</xdr:row>
      <xdr:rowOff>87757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104284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3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18682</xdr:rowOff>
    </xdr:from>
    <xdr:to>
      <xdr:col>10</xdr:col>
      <xdr:colOff>165100</xdr:colOff>
      <xdr:row>36</xdr:row>
      <xdr:rowOff>120282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136809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34239</xdr:rowOff>
    </xdr:from>
    <xdr:to>
      <xdr:col>6</xdr:col>
      <xdr:colOff>38100</xdr:colOff>
      <xdr:row>36</xdr:row>
      <xdr:rowOff>135839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152366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114260</xdr:rowOff>
    </xdr:from>
    <xdr:to>
      <xdr:col>24</xdr:col>
      <xdr:colOff>63500</xdr:colOff>
      <xdr:row>57</xdr:row>
      <xdr:rowOff>51210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5460"/>
          <a:ext cx="838200" cy="10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134952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3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51210</xdr:rowOff>
    </xdr:from>
    <xdr:to>
      <xdr:col>19</xdr:col>
      <xdr:colOff>177800</xdr:colOff>
      <xdr:row>57</xdr:row>
      <xdr:rowOff>81080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3860"/>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81080</xdr:rowOff>
    </xdr:from>
    <xdr:to>
      <xdr:col>15</xdr:col>
      <xdr:colOff>50800</xdr:colOff>
      <xdr:row>57</xdr:row>
      <xdr:rowOff>137185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3730"/>
          <a:ext cx="8890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30406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137185</xdr:rowOff>
    </xdr:from>
    <xdr:to>
      <xdr:col>10</xdr:col>
      <xdr:colOff>114300</xdr:colOff>
      <xdr:row>57</xdr:row>
      <xdr:rowOff>152991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9835"/>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165411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111396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63460</xdr:rowOff>
    </xdr:from>
    <xdr:to>
      <xdr:col>24</xdr:col>
      <xdr:colOff>114300</xdr:colOff>
      <xdr:row>56</xdr:row>
      <xdr:rowOff>165060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41887</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4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410</xdr:rowOff>
    </xdr:from>
    <xdr:to>
      <xdr:col>20</xdr:col>
      <xdr:colOff>38100</xdr:colOff>
      <xdr:row>57</xdr:row>
      <xdr:rowOff>102010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93137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30280</xdr:rowOff>
    </xdr:from>
    <xdr:to>
      <xdr:col>15</xdr:col>
      <xdr:colOff>101600</xdr:colOff>
      <xdr:row>57</xdr:row>
      <xdr:rowOff>131880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123007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86385</xdr:rowOff>
    </xdr:from>
    <xdr:to>
      <xdr:col>10</xdr:col>
      <xdr:colOff>165100</xdr:colOff>
      <xdr:row>58</xdr:row>
      <xdr:rowOff>16535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102191</xdr:rowOff>
    </xdr:from>
    <xdr:to>
      <xdr:col>6</xdr:col>
      <xdr:colOff>38100</xdr:colOff>
      <xdr:row>58</xdr:row>
      <xdr:rowOff>32341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23468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129825</xdr:rowOff>
    </xdr:from>
    <xdr:to>
      <xdr:col>24</xdr:col>
      <xdr:colOff>63500</xdr:colOff>
      <xdr:row>74</xdr:row>
      <xdr:rowOff>155428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17125"/>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32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155428</xdr:rowOff>
    </xdr:from>
    <xdr:to>
      <xdr:col>19</xdr:col>
      <xdr:colOff>177800</xdr:colOff>
      <xdr:row>75</xdr:row>
      <xdr:rowOff>113777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42728"/>
          <a:ext cx="889000" cy="1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22248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48351</xdr:rowOff>
    </xdr:from>
    <xdr:to>
      <xdr:col>15</xdr:col>
      <xdr:colOff>50800</xdr:colOff>
      <xdr:row>75</xdr:row>
      <xdr:rowOff>113777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907101"/>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9123</xdr:rowOff>
    </xdr:from>
    <xdr:to>
      <xdr:col>10</xdr:col>
      <xdr:colOff>114300</xdr:colOff>
      <xdr:row>75</xdr:row>
      <xdr:rowOff>48351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67873"/>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114464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91239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79025</xdr:rowOff>
    </xdr:from>
    <xdr:to>
      <xdr:col>24</xdr:col>
      <xdr:colOff>114300</xdr:colOff>
      <xdr:row>75</xdr:row>
      <xdr:rowOff>9175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101902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104628</xdr:rowOff>
    </xdr:from>
    <xdr:to>
      <xdr:col>20</xdr:col>
      <xdr:colOff>38100</xdr:colOff>
      <xdr:row>75</xdr:row>
      <xdr:rowOff>34778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51305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62977</xdr:rowOff>
    </xdr:from>
    <xdr:to>
      <xdr:col>15</xdr:col>
      <xdr:colOff>101600</xdr:colOff>
      <xdr:row>75</xdr:row>
      <xdr:rowOff>164576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217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9654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9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169001</xdr:rowOff>
    </xdr:from>
    <xdr:to>
      <xdr:col>10</xdr:col>
      <xdr:colOff>165100</xdr:colOff>
      <xdr:row>75</xdr:row>
      <xdr:rowOff>99151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115678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6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129773</xdr:rowOff>
    </xdr:from>
    <xdr:to>
      <xdr:col>6</xdr:col>
      <xdr:colOff>38100</xdr:colOff>
      <xdr:row>75</xdr:row>
      <xdr:rowOff>59923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76450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145910</xdr:rowOff>
    </xdr:from>
    <xdr:to>
      <xdr:col>24</xdr:col>
      <xdr:colOff>62865</xdr:colOff>
      <xdr:row>98</xdr:row>
      <xdr:rowOff>149701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6410"/>
          <a:ext cx="1270" cy="13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153528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149701</xdr:rowOff>
    </xdr:from>
    <xdr:to>
      <xdr:col>24</xdr:col>
      <xdr:colOff>152400</xdr:colOff>
      <xdr:row>98</xdr:row>
      <xdr:rowOff>149701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145910</xdr:rowOff>
    </xdr:from>
    <xdr:to>
      <xdr:col>24</xdr:col>
      <xdr:colOff>152400</xdr:colOff>
      <xdr:row>90</xdr:row>
      <xdr:rowOff>145910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8789</xdr:rowOff>
    </xdr:from>
    <xdr:to>
      <xdr:col>24</xdr:col>
      <xdr:colOff>63500</xdr:colOff>
      <xdr:row>95</xdr:row>
      <xdr:rowOff>164046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53639"/>
          <a:ext cx="838200" cy="4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1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36627</xdr:rowOff>
    </xdr:from>
    <xdr:to>
      <xdr:col>24</xdr:col>
      <xdr:colOff>114300</xdr:colOff>
      <xdr:row>94</xdr:row>
      <xdr:rowOff>138227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164046</xdr:rowOff>
    </xdr:from>
    <xdr:to>
      <xdr:col>19</xdr:col>
      <xdr:colOff>177800</xdr:colOff>
      <xdr:row>96</xdr:row>
      <xdr:rowOff>62528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51796"/>
          <a:ext cx="889000" cy="6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135040</xdr:rowOff>
    </xdr:from>
    <xdr:to>
      <xdr:col>20</xdr:col>
      <xdr:colOff>38100</xdr:colOff>
      <xdr:row>97</xdr:row>
      <xdr:rowOff>65190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56317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62528</xdr:rowOff>
    </xdr:from>
    <xdr:to>
      <xdr:col>15</xdr:col>
      <xdr:colOff>50800</xdr:colOff>
      <xdr:row>96</xdr:row>
      <xdr:rowOff>123622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21728"/>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120162</xdr:rowOff>
    </xdr:from>
    <xdr:to>
      <xdr:col>15</xdr:col>
      <xdr:colOff>101600</xdr:colOff>
      <xdr:row>97</xdr:row>
      <xdr:rowOff>50312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123622</xdr:rowOff>
    </xdr:from>
    <xdr:to>
      <xdr:col>10</xdr:col>
      <xdr:colOff>114300</xdr:colOff>
      <xdr:row>96</xdr:row>
      <xdr:rowOff>128612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82822"/>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43923</xdr:rowOff>
    </xdr:from>
    <xdr:to>
      <xdr:col>10</xdr:col>
      <xdr:colOff>165100</xdr:colOff>
      <xdr:row>97</xdr:row>
      <xdr:rowOff>145523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136650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73546</xdr:rowOff>
    </xdr:from>
    <xdr:to>
      <xdr:col>6</xdr:col>
      <xdr:colOff>38100</xdr:colOff>
      <xdr:row>98</xdr:row>
      <xdr:rowOff>3696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166273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129439</xdr:rowOff>
    </xdr:from>
    <xdr:to>
      <xdr:col>24</xdr:col>
      <xdr:colOff>114300</xdr:colOff>
      <xdr:row>93</xdr:row>
      <xdr:rowOff>59589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152316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5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113246</xdr:rowOff>
    </xdr:from>
    <xdr:to>
      <xdr:col>20</xdr:col>
      <xdr:colOff>38100</xdr:colOff>
      <xdr:row>96</xdr:row>
      <xdr:rowOff>43396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59923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11728</xdr:rowOff>
    </xdr:from>
    <xdr:to>
      <xdr:col>15</xdr:col>
      <xdr:colOff>101600</xdr:colOff>
      <xdr:row>96</xdr:row>
      <xdr:rowOff>113328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129855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72822</xdr:rowOff>
    </xdr:from>
    <xdr:to>
      <xdr:col>10</xdr:col>
      <xdr:colOff>165100</xdr:colOff>
      <xdr:row>97</xdr:row>
      <xdr:rowOff>2972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3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19499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77812</xdr:rowOff>
    </xdr:from>
    <xdr:to>
      <xdr:col>6</xdr:col>
      <xdr:colOff>38100</xdr:colOff>
      <xdr:row>97</xdr:row>
      <xdr:rowOff>7962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24489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160868</xdr:rowOff>
    </xdr:from>
    <xdr:to>
      <xdr:col>54</xdr:col>
      <xdr:colOff>189865</xdr:colOff>
      <xdr:row>38</xdr:row>
      <xdr:rowOff>45667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990168"/>
          <a:ext cx="1270" cy="57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49494</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45667</xdr:rowOff>
    </xdr:from>
    <xdr:to>
      <xdr:col>55</xdr:col>
      <xdr:colOff>88900</xdr:colOff>
      <xdr:row>38</xdr:row>
      <xdr:rowOff>45667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60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107545</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76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160868</xdr:rowOff>
    </xdr:from>
    <xdr:to>
      <xdr:col>55</xdr:col>
      <xdr:colOff>88900</xdr:colOff>
      <xdr:row>34</xdr:row>
      <xdr:rowOff>160868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99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4016</xdr:rowOff>
    </xdr:from>
    <xdr:to>
      <xdr:col>55</xdr:col>
      <xdr:colOff>0</xdr:colOff>
      <xdr:row>34</xdr:row>
      <xdr:rowOff>160868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18966"/>
          <a:ext cx="838200" cy="67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140936</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131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162509</xdr:rowOff>
    </xdr:from>
    <xdr:to>
      <xdr:col>55</xdr:col>
      <xdr:colOff>50800</xdr:colOff>
      <xdr:row>37</xdr:row>
      <xdr:rowOff>92659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3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4016</xdr:rowOff>
    </xdr:from>
    <xdr:to>
      <xdr:col>50</xdr:col>
      <xdr:colOff>114300</xdr:colOff>
      <xdr:row>35</xdr:row>
      <xdr:rowOff>82570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18966"/>
          <a:ext cx="889000" cy="76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158917</xdr:rowOff>
    </xdr:from>
    <xdr:to>
      <xdr:col>50</xdr:col>
      <xdr:colOff>165100</xdr:colOff>
      <xdr:row>33</xdr:row>
      <xdr:rowOff>89067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80194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7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51330</xdr:rowOff>
    </xdr:from>
    <xdr:to>
      <xdr:col>45</xdr:col>
      <xdr:colOff>177800</xdr:colOff>
      <xdr:row>35</xdr:row>
      <xdr:rowOff>82570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052080"/>
          <a:ext cx="889000" cy="3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71331</xdr:rowOff>
    </xdr:from>
    <xdr:to>
      <xdr:col>46</xdr:col>
      <xdr:colOff>38100</xdr:colOff>
      <xdr:row>38</xdr:row>
      <xdr:rowOff>1481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41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164058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5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23943</xdr:rowOff>
    </xdr:from>
    <xdr:to>
      <xdr:col>41</xdr:col>
      <xdr:colOff>50800</xdr:colOff>
      <xdr:row>35</xdr:row>
      <xdr:rowOff>51330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02469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55459</xdr:rowOff>
    </xdr:from>
    <xdr:to>
      <xdr:col>41</xdr:col>
      <xdr:colOff>101600</xdr:colOff>
      <xdr:row>37</xdr:row>
      <xdr:rowOff>157059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9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148186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9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76934</xdr:rowOff>
    </xdr:from>
    <xdr:to>
      <xdr:col>36</xdr:col>
      <xdr:colOff>165100</xdr:colOff>
      <xdr:row>38</xdr:row>
      <xdr:rowOff>7085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205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169661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1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110068</xdr:rowOff>
    </xdr:from>
    <xdr:to>
      <xdr:col>55</xdr:col>
      <xdr:colOff>50800</xdr:colOff>
      <xdr:row>35</xdr:row>
      <xdr:rowOff>40218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63095</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9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124666</xdr:rowOff>
    </xdr:from>
    <xdr:to>
      <xdr:col>50</xdr:col>
      <xdr:colOff>165100</xdr:colOff>
      <xdr:row>31</xdr:row>
      <xdr:rowOff>54816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71343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31770</xdr:rowOff>
    </xdr:from>
    <xdr:to>
      <xdr:col>46</xdr:col>
      <xdr:colOff>38100</xdr:colOff>
      <xdr:row>35</xdr:row>
      <xdr:rowOff>133370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149897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80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530</xdr:rowOff>
    </xdr:from>
    <xdr:to>
      <xdr:col>41</xdr:col>
      <xdr:colOff>101600</xdr:colOff>
      <xdr:row>35</xdr:row>
      <xdr:rowOff>102130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118657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7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144593</xdr:rowOff>
    </xdr:from>
    <xdr:to>
      <xdr:col>36</xdr:col>
      <xdr:colOff>165100</xdr:colOff>
      <xdr:row>35</xdr:row>
      <xdr:rowOff>74743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9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91270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74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47629</xdr:rowOff>
    </xdr:from>
    <xdr:to>
      <xdr:col>55</xdr:col>
      <xdr:colOff>0</xdr:colOff>
      <xdr:row>56</xdr:row>
      <xdr:rowOff>133893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305929"/>
          <a:ext cx="838200" cy="42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86145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15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149383</xdr:rowOff>
    </xdr:from>
    <xdr:to>
      <xdr:col>50</xdr:col>
      <xdr:colOff>114300</xdr:colOff>
      <xdr:row>56</xdr:row>
      <xdr:rowOff>133893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79133"/>
          <a:ext cx="889000" cy="15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149383</xdr:rowOff>
    </xdr:from>
    <xdr:to>
      <xdr:col>45</xdr:col>
      <xdr:colOff>177800</xdr:colOff>
      <xdr:row>56</xdr:row>
      <xdr:rowOff>41128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79133"/>
          <a:ext cx="889000" cy="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31704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73827</xdr:rowOff>
    </xdr:from>
    <xdr:to>
      <xdr:col>41</xdr:col>
      <xdr:colOff>50800</xdr:colOff>
      <xdr:row>56</xdr:row>
      <xdr:rowOff>41128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03577"/>
          <a:ext cx="889000" cy="13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99553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39872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4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168279</xdr:rowOff>
    </xdr:from>
    <xdr:to>
      <xdr:col>55</xdr:col>
      <xdr:colOff>50800</xdr:colOff>
      <xdr:row>54</xdr:row>
      <xdr:rowOff>98429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19706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83093</xdr:rowOff>
    </xdr:from>
    <xdr:to>
      <xdr:col>50</xdr:col>
      <xdr:colOff>165100</xdr:colOff>
      <xdr:row>57</xdr:row>
      <xdr:rowOff>13243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98583</xdr:rowOff>
    </xdr:from>
    <xdr:to>
      <xdr:col>46</xdr:col>
      <xdr:colOff>38100</xdr:colOff>
      <xdr:row>56</xdr:row>
      <xdr:rowOff>28733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19860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2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161778</xdr:rowOff>
    </xdr:from>
    <xdr:to>
      <xdr:col>41</xdr:col>
      <xdr:colOff>101600</xdr:colOff>
      <xdr:row>56</xdr:row>
      <xdr:rowOff>91928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6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23027</xdr:rowOff>
    </xdr:from>
    <xdr:to>
      <xdr:col>36</xdr:col>
      <xdr:colOff>165100</xdr:colOff>
      <xdr:row>55</xdr:row>
      <xdr:rowOff>124627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141154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22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160274</xdr:rowOff>
    </xdr:from>
    <xdr:to>
      <xdr:col>55</xdr:col>
      <xdr:colOff>0</xdr:colOff>
      <xdr:row>79</xdr:row>
      <xdr:rowOff>89049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3374"/>
          <a:ext cx="8382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160274</xdr:rowOff>
    </xdr:from>
    <xdr:to>
      <xdr:col>50</xdr:col>
      <xdr:colOff>114300</xdr:colOff>
      <xdr:row>79</xdr:row>
      <xdr:rowOff>70042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33374"/>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8320</xdr:rowOff>
    </xdr:from>
    <xdr:to>
      <xdr:col>45</xdr:col>
      <xdr:colOff>177800</xdr:colOff>
      <xdr:row>79</xdr:row>
      <xdr:rowOff>70042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28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59482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40455</xdr:rowOff>
    </xdr:from>
    <xdr:to>
      <xdr:col>41</xdr:col>
      <xdr:colOff>50800</xdr:colOff>
      <xdr:row>79</xdr:row>
      <xdr:rowOff>8320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42105"/>
          <a:ext cx="889000" cy="3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111244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7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38249</xdr:rowOff>
    </xdr:from>
    <xdr:to>
      <xdr:col>55</xdr:col>
      <xdr:colOff>50800</xdr:colOff>
      <xdr:row>79</xdr:row>
      <xdr:rowOff>139849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124626</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9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109474</xdr:rowOff>
    </xdr:from>
    <xdr:to>
      <xdr:col>50</xdr:col>
      <xdr:colOff>165100</xdr:colOff>
      <xdr:row>79</xdr:row>
      <xdr:rowOff>39624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30751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19242</xdr:rowOff>
    </xdr:from>
    <xdr:to>
      <xdr:col>46</xdr:col>
      <xdr:colOff>38100</xdr:colOff>
      <xdr:row>79</xdr:row>
      <xdr:rowOff>120842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111969</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5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128970</xdr:rowOff>
    </xdr:from>
    <xdr:to>
      <xdr:col>41</xdr:col>
      <xdr:colOff>101600</xdr:colOff>
      <xdr:row>79</xdr:row>
      <xdr:rowOff>59120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50247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161105</xdr:rowOff>
    </xdr:from>
    <xdr:to>
      <xdr:col>36</xdr:col>
      <xdr:colOff>165100</xdr:colOff>
      <xdr:row>77</xdr:row>
      <xdr:rowOff>91255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82382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39911</xdr:rowOff>
    </xdr:from>
    <xdr:to>
      <xdr:col>55</xdr:col>
      <xdr:colOff>0</xdr:colOff>
      <xdr:row>98</xdr:row>
      <xdr:rowOff>40639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641861"/>
          <a:ext cx="838200" cy="12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136310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9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151304</xdr:rowOff>
    </xdr:from>
    <xdr:to>
      <xdr:col>50</xdr:col>
      <xdr:colOff>114300</xdr:colOff>
      <xdr:row>98</xdr:row>
      <xdr:rowOff>40639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81954"/>
          <a:ext cx="8890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122598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55673</xdr:rowOff>
    </xdr:from>
    <xdr:to>
      <xdr:col>45</xdr:col>
      <xdr:colOff>177800</xdr:colOff>
      <xdr:row>97</xdr:row>
      <xdr:rowOff>151304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14873"/>
          <a:ext cx="889000" cy="2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116224</xdr:rowOff>
    </xdr:from>
    <xdr:to>
      <xdr:col>46</xdr:col>
      <xdr:colOff>38100</xdr:colOff>
      <xdr:row>98</xdr:row>
      <xdr:rowOff>46374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55673</xdr:rowOff>
    </xdr:from>
    <xdr:to>
      <xdr:col>41</xdr:col>
      <xdr:colOff>50800</xdr:colOff>
      <xdr:row>96</xdr:row>
      <xdr:rowOff>136609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14873"/>
          <a:ext cx="889000" cy="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113328</xdr:rowOff>
    </xdr:from>
    <xdr:to>
      <xdr:col>41</xdr:col>
      <xdr:colOff>101600</xdr:colOff>
      <xdr:row>98</xdr:row>
      <xdr:rowOff>43478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34605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98588</xdr:rowOff>
    </xdr:from>
    <xdr:to>
      <xdr:col>36</xdr:col>
      <xdr:colOff>165100</xdr:colOff>
      <xdr:row>98</xdr:row>
      <xdr:rowOff>28738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160561</xdr:rowOff>
    </xdr:from>
    <xdr:to>
      <xdr:col>55</xdr:col>
      <xdr:colOff>50800</xdr:colOff>
      <xdr:row>91</xdr:row>
      <xdr:rowOff>90711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5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113588</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54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161289</xdr:rowOff>
    </xdr:from>
    <xdr:to>
      <xdr:col>50</xdr:col>
      <xdr:colOff>165100</xdr:colOff>
      <xdr:row>98</xdr:row>
      <xdr:rowOff>91439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82566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100504</xdr:rowOff>
    </xdr:from>
    <xdr:to>
      <xdr:col>46</xdr:col>
      <xdr:colOff>38100</xdr:colOff>
      <xdr:row>98</xdr:row>
      <xdr:rowOff>30654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47181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4873</xdr:rowOff>
    </xdr:from>
    <xdr:to>
      <xdr:col>41</xdr:col>
      <xdr:colOff>101600</xdr:colOff>
      <xdr:row>96</xdr:row>
      <xdr:rowOff>106473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123000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85809</xdr:rowOff>
    </xdr:from>
    <xdr:to>
      <xdr:col>36</xdr:col>
      <xdr:colOff>165100</xdr:colOff>
      <xdr:row>97</xdr:row>
      <xdr:rowOff>15959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32486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3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89637</xdr:rowOff>
    </xdr:from>
    <xdr:to>
      <xdr:col>85</xdr:col>
      <xdr:colOff>126364</xdr:colOff>
      <xdr:row>39</xdr:row>
      <xdr:rowOff>97703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918937"/>
          <a:ext cx="1269" cy="86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101530</xdr:rowOff>
    </xdr:from>
    <xdr:ext cx="313932"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80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97703</xdr:rowOff>
    </xdr:from>
    <xdr:to>
      <xdr:col>86</xdr:col>
      <xdr:colOff>25400</xdr:colOff>
      <xdr:row>39</xdr:row>
      <xdr:rowOff>97703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36314</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69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89637</xdr:rowOff>
    </xdr:from>
    <xdr:to>
      <xdr:col>86</xdr:col>
      <xdr:colOff>25400</xdr:colOff>
      <xdr:row>34</xdr:row>
      <xdr:rowOff>89637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91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60245</xdr:rowOff>
    </xdr:from>
    <xdr:to>
      <xdr:col>85</xdr:col>
      <xdr:colOff>127000</xdr:colOff>
      <xdr:row>35</xdr:row>
      <xdr:rowOff>89767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060995"/>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1098</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16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22671</xdr:rowOff>
    </xdr:from>
    <xdr:to>
      <xdr:col>85</xdr:col>
      <xdr:colOff>177800</xdr:colOff>
      <xdr:row>38</xdr:row>
      <xdr:rowOff>124271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97899</xdr:rowOff>
    </xdr:from>
    <xdr:to>
      <xdr:col>81</xdr:col>
      <xdr:colOff>50800</xdr:colOff>
      <xdr:row>35</xdr:row>
      <xdr:rowOff>89767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5241399"/>
          <a:ext cx="889000" cy="8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152941</xdr:rowOff>
    </xdr:from>
    <xdr:to>
      <xdr:col>81</xdr:col>
      <xdr:colOff>101600</xdr:colOff>
      <xdr:row>38</xdr:row>
      <xdr:rowOff>83091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74217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58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97899</xdr:rowOff>
    </xdr:from>
    <xdr:to>
      <xdr:col>76</xdr:col>
      <xdr:colOff>114300</xdr:colOff>
      <xdr:row>34</xdr:row>
      <xdr:rowOff>168112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5241399"/>
          <a:ext cx="889000" cy="7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136220</xdr:rowOff>
    </xdr:from>
    <xdr:to>
      <xdr:col>76</xdr:col>
      <xdr:colOff>165100</xdr:colOff>
      <xdr:row>37</xdr:row>
      <xdr:rowOff>66370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3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57497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168112</xdr:rowOff>
    </xdr:from>
    <xdr:to>
      <xdr:col>71</xdr:col>
      <xdr:colOff>177800</xdr:colOff>
      <xdr:row>39</xdr:row>
      <xdr:rowOff>744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5997412"/>
          <a:ext cx="889000" cy="68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120218</xdr:rowOff>
    </xdr:from>
    <xdr:to>
      <xdr:col>72</xdr:col>
      <xdr:colOff>38100</xdr:colOff>
      <xdr:row>37</xdr:row>
      <xdr:rowOff>50368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29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41495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142654</xdr:rowOff>
    </xdr:from>
    <xdr:to>
      <xdr:col>67</xdr:col>
      <xdr:colOff>101600</xdr:colOff>
      <xdr:row>38</xdr:row>
      <xdr:rowOff>72803</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4863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89331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26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9445</xdr:rowOff>
    </xdr:from>
    <xdr:to>
      <xdr:col>85</xdr:col>
      <xdr:colOff>177800</xdr:colOff>
      <xdr:row>35</xdr:row>
      <xdr:rowOff>111045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0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32322</xdr:rowOff>
    </xdr:from>
    <xdr:ext cx="534377"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586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38967</xdr:rowOff>
    </xdr:from>
    <xdr:to>
      <xdr:col>81</xdr:col>
      <xdr:colOff>101600</xdr:colOff>
      <xdr:row>35</xdr:row>
      <xdr:rowOff>140567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0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157094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14111" y="58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47099</xdr:rowOff>
    </xdr:from>
    <xdr:to>
      <xdr:col>76</xdr:col>
      <xdr:colOff>165100</xdr:colOff>
      <xdr:row>30</xdr:row>
      <xdr:rowOff>148699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51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165226</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5111" y="496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117312</xdr:rowOff>
    </xdr:from>
    <xdr:to>
      <xdr:col>72</xdr:col>
      <xdr:colOff>38100</xdr:colOff>
      <xdr:row>35</xdr:row>
      <xdr:rowOff>47462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59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63989</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57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121394</xdr:rowOff>
    </xdr:from>
    <xdr:to>
      <xdr:col>67</xdr:col>
      <xdr:colOff>101600</xdr:colOff>
      <xdr:row>39</xdr:row>
      <xdr:rowOff>51544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42671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72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150711</xdr:rowOff>
    </xdr:from>
    <xdr:to>
      <xdr:col>85</xdr:col>
      <xdr:colOff>127000</xdr:colOff>
      <xdr:row>75</xdr:row>
      <xdr:rowOff>58115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838011"/>
          <a:ext cx="8382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15536</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74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76708</xdr:rowOff>
    </xdr:from>
    <xdr:to>
      <xdr:col>81</xdr:col>
      <xdr:colOff>50800</xdr:colOff>
      <xdr:row>74</xdr:row>
      <xdr:rowOff>150711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764008"/>
          <a:ext cx="889000" cy="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167237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16878</xdr:rowOff>
    </xdr:from>
    <xdr:to>
      <xdr:col>76</xdr:col>
      <xdr:colOff>114300</xdr:colOff>
      <xdr:row>74</xdr:row>
      <xdr:rowOff>76708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704178"/>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16878</xdr:rowOff>
    </xdr:from>
    <xdr:to>
      <xdr:col>71</xdr:col>
      <xdr:colOff>177800</xdr:colOff>
      <xdr:row>74</xdr:row>
      <xdr:rowOff>56274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704178"/>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20414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7315</xdr:rowOff>
    </xdr:from>
    <xdr:to>
      <xdr:col>85</xdr:col>
      <xdr:colOff>177800</xdr:colOff>
      <xdr:row>75</xdr:row>
      <xdr:rowOff>108915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30192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99911</xdr:rowOff>
    </xdr:from>
    <xdr:to>
      <xdr:col>81</xdr:col>
      <xdr:colOff>101600</xdr:colOff>
      <xdr:row>75</xdr:row>
      <xdr:rowOff>30061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46588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25908</xdr:rowOff>
    </xdr:from>
    <xdr:to>
      <xdr:col>76</xdr:col>
      <xdr:colOff>165100</xdr:colOff>
      <xdr:row>74</xdr:row>
      <xdr:rowOff>127508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144035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4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137528</xdr:rowOff>
    </xdr:from>
    <xdr:to>
      <xdr:col>72</xdr:col>
      <xdr:colOff>38100</xdr:colOff>
      <xdr:row>74</xdr:row>
      <xdr:rowOff>67678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84205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4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5474</xdr:rowOff>
    </xdr:from>
    <xdr:to>
      <xdr:col>67</xdr:col>
      <xdr:colOff>101600</xdr:colOff>
      <xdr:row>74</xdr:row>
      <xdr:rowOff>107074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6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123601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4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102377</xdr:rowOff>
    </xdr:from>
    <xdr:to>
      <xdr:col>85</xdr:col>
      <xdr:colOff>127000</xdr:colOff>
      <xdr:row>98</xdr:row>
      <xdr:rowOff>142306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904477"/>
          <a:ext cx="8382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169003</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285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142306</xdr:rowOff>
    </xdr:from>
    <xdr:to>
      <xdr:col>81</xdr:col>
      <xdr:colOff>50800</xdr:colOff>
      <xdr:row>98</xdr:row>
      <xdr:rowOff>166576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44406"/>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166576</xdr:rowOff>
    </xdr:from>
    <xdr:to>
      <xdr:col>76</xdr:col>
      <xdr:colOff>114300</xdr:colOff>
      <xdr:row>99</xdr:row>
      <xdr:rowOff>26589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68676"/>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26589</xdr:rowOff>
    </xdr:from>
    <xdr:to>
      <xdr:col>71</xdr:col>
      <xdr:colOff>177800</xdr:colOff>
      <xdr:row>99</xdr:row>
      <xdr:rowOff>28684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700013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51577</xdr:rowOff>
    </xdr:from>
    <xdr:to>
      <xdr:col>85</xdr:col>
      <xdr:colOff>177800</xdr:colOff>
      <xdr:row>98</xdr:row>
      <xdr:rowOff>153177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137954</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91506</xdr:rowOff>
    </xdr:from>
    <xdr:to>
      <xdr:col>81</xdr:col>
      <xdr:colOff>101600</xdr:colOff>
      <xdr:row>99</xdr:row>
      <xdr:rowOff>21656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9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12783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98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115776</xdr:rowOff>
    </xdr:from>
    <xdr:to>
      <xdr:col>76</xdr:col>
      <xdr:colOff>165100</xdr:colOff>
      <xdr:row>99</xdr:row>
      <xdr:rowOff>45926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37053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147239</xdr:rowOff>
    </xdr:from>
    <xdr:to>
      <xdr:col>72</xdr:col>
      <xdr:colOff>38100</xdr:colOff>
      <xdr:row>99</xdr:row>
      <xdr:rowOff>77389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68516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149334</xdr:rowOff>
    </xdr:from>
    <xdr:to>
      <xdr:col>67</xdr:col>
      <xdr:colOff>101600</xdr:colOff>
      <xdr:row>99</xdr:row>
      <xdr:rowOff>79484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70611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4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104081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18356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60418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166598</xdr:rowOff>
    </xdr:from>
    <xdr:to>
      <xdr:col>116</xdr:col>
      <xdr:colOff>63500</xdr:colOff>
      <xdr:row>58</xdr:row>
      <xdr:rowOff>167437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110698"/>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167437</xdr:rowOff>
    </xdr:from>
    <xdr:to>
      <xdr:col>111</xdr:col>
      <xdr:colOff>177800</xdr:colOff>
      <xdr:row>58</xdr:row>
      <xdr:rowOff>168504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1153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161265</xdr:rowOff>
    </xdr:from>
    <xdr:to>
      <xdr:col>107</xdr:col>
      <xdr:colOff>50800</xdr:colOff>
      <xdr:row>58</xdr:row>
      <xdr:rowOff>168504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053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161265</xdr:rowOff>
    </xdr:from>
    <xdr:to>
      <xdr:col>102</xdr:col>
      <xdr:colOff>114300</xdr:colOff>
      <xdr:row>58</xdr:row>
      <xdr:rowOff>169952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053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115798</xdr:rowOff>
    </xdr:from>
    <xdr:to>
      <xdr:col>116</xdr:col>
      <xdr:colOff>114300</xdr:colOff>
      <xdr:row>59</xdr:row>
      <xdr:rowOff>45948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30725</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7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116637</xdr:rowOff>
    </xdr:from>
    <xdr:to>
      <xdr:col>112</xdr:col>
      <xdr:colOff>38100</xdr:colOff>
      <xdr:row>59</xdr:row>
      <xdr:rowOff>46787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37914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153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117704</xdr:rowOff>
    </xdr:from>
    <xdr:to>
      <xdr:col>107</xdr:col>
      <xdr:colOff>101600</xdr:colOff>
      <xdr:row>59</xdr:row>
      <xdr:rowOff>47854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38981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15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110465</xdr:rowOff>
    </xdr:from>
    <xdr:to>
      <xdr:col>102</xdr:col>
      <xdr:colOff>165100</xdr:colOff>
      <xdr:row>59</xdr:row>
      <xdr:rowOff>40615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31742</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14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119152</xdr:rowOff>
    </xdr:from>
    <xdr:to>
      <xdr:col>98</xdr:col>
      <xdr:colOff>38100</xdr:colOff>
      <xdr:row>59</xdr:row>
      <xdr:rowOff>49302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40429</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1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135661</xdr:rowOff>
    </xdr:from>
    <xdr:to>
      <xdr:col>116</xdr:col>
      <xdr:colOff>63500</xdr:colOff>
      <xdr:row>74</xdr:row>
      <xdr:rowOff>152311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22961"/>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118425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4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152311</xdr:rowOff>
    </xdr:from>
    <xdr:to>
      <xdr:col>111</xdr:col>
      <xdr:colOff>177800</xdr:colOff>
      <xdr:row>75</xdr:row>
      <xdr:rowOff>7645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83961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95394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7645</xdr:rowOff>
    </xdr:from>
    <xdr:to>
      <xdr:col>107</xdr:col>
      <xdr:colOff>50800</xdr:colOff>
      <xdr:row>75</xdr:row>
      <xdr:rowOff>36944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866395"/>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9131</xdr:rowOff>
    </xdr:from>
    <xdr:to>
      <xdr:col>102</xdr:col>
      <xdr:colOff>114300</xdr:colOff>
      <xdr:row>75</xdr:row>
      <xdr:rowOff>36944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86788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84861</xdr:rowOff>
    </xdr:from>
    <xdr:to>
      <xdr:col>116</xdr:col>
      <xdr:colOff>114300</xdr:colOff>
      <xdr:row>75</xdr:row>
      <xdr:rowOff>15011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63288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101511</xdr:rowOff>
    </xdr:from>
    <xdr:to>
      <xdr:col>112</xdr:col>
      <xdr:colOff>38100</xdr:colOff>
      <xdr:row>75</xdr:row>
      <xdr:rowOff>31661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7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22788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8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128295</xdr:rowOff>
    </xdr:from>
    <xdr:to>
      <xdr:col>107</xdr:col>
      <xdr:colOff>101600</xdr:colOff>
      <xdr:row>75</xdr:row>
      <xdr:rowOff>58445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49572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9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157594</xdr:rowOff>
    </xdr:from>
    <xdr:to>
      <xdr:col>102</xdr:col>
      <xdr:colOff>165100</xdr:colOff>
      <xdr:row>75</xdr:row>
      <xdr:rowOff>87744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78871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9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129781</xdr:rowOff>
    </xdr:from>
    <xdr:to>
      <xdr:col>98</xdr:col>
      <xdr:colOff>38100</xdr:colOff>
      <xdr:row>75</xdr:row>
      <xdr:rowOff>59931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8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51058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9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最も大きな特徴は、農業・観光分野への補助費等が多額であることである。法適化している水道事業及び公共下水道事業への繰出金等の影響もあり、例年、類似団体平均を大きく上回っている。大幅な削減はすぐには困難であるが、必要性・公平性・事業効果を検証しつつ見直しを行い、より効果的な予算執行に努める。 合併以降、地方債残高は減少しており、これに伴い公債費も減少してきた。今後、近年の大型事業による公債費償還が一時的に増となるが、その後地方債残高は横ばい又は若干の増減を繰り返していくものと見込んでいる。 その他、類似団体平均を上回っているものとして、維持補修費、扶助費、普通建設事業費、災害復旧事業費がある。維持補修費は今後、施設の老朽化により増加する懸念がある。国の制度改正や少子高齢化により、本町では扶助費の増加はやむを得ない面もあるが、支給時の資格審査等を通して適正な執行と経費の抑制に努める。</a:t>
          </a:r>
          <a:r>
            <a:rPr kumimoji="1" lang="ja-JP" altLang="en-US" sz="1300" baseline="0">
              <a:latin typeface="ＭＳ Ｐゴシック" panose="020B0600070205080204" pitchFamily="50" charset="-128"/>
              <a:ea typeface="ＭＳ Ｐゴシック" panose="020B0600070205080204" pitchFamily="50" charset="-128"/>
            </a:rPr>
            <a:t> 普通建設</a:t>
          </a:r>
          <a:r>
            <a:rPr kumimoji="1" lang="ja-JP" altLang="en-US" sz="1300">
              <a:latin typeface="ＭＳ Ｐゴシック" panose="020B0600070205080204" pitchFamily="50" charset="-128"/>
              <a:ea typeface="ＭＳ Ｐゴシック" panose="020B0600070205080204" pitchFamily="50" charset="-128"/>
            </a:rPr>
            <a:t>災害復旧事業費については光ファイバ化事業、災害復旧事業については令和２年度・令和３年度被災分であり、今後は減少する見込みである。 繰出金が類似団体平均を下回っているのは、前述の水道事業や公共下水道事業の法適化により、これらの事業の繰出金が補助費等に区分されるためである。特別会計は独立採算の原則のもと、経費削減や効率的・効果的な事業執行等により、普通会計の負担の抑制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9855</xdr:rowOff>
    </xdr:from>
    <xdr:to>
      <xdr:col>24</xdr:col>
      <xdr:colOff>63500</xdr:colOff>
      <xdr:row>35</xdr:row>
      <xdr:rowOff>135128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10605"/>
          <a:ext cx="8382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6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67463</xdr:rowOff>
    </xdr:from>
    <xdr:to>
      <xdr:col>19</xdr:col>
      <xdr:colOff>177800</xdr:colOff>
      <xdr:row>35</xdr:row>
      <xdr:rowOff>135128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68213"/>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67463</xdr:rowOff>
    </xdr:from>
    <xdr:to>
      <xdr:col>15</xdr:col>
      <xdr:colOff>50800</xdr:colOff>
      <xdr:row>35</xdr:row>
      <xdr:rowOff>88493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68213"/>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88493</xdr:rowOff>
    </xdr:from>
    <xdr:to>
      <xdr:col>10</xdr:col>
      <xdr:colOff>114300</xdr:colOff>
      <xdr:row>35</xdr:row>
      <xdr:rowOff>118212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8924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130505</xdr:rowOff>
    </xdr:from>
    <xdr:to>
      <xdr:col>24</xdr:col>
      <xdr:colOff>114300</xdr:colOff>
      <xdr:row>35</xdr:row>
      <xdr:rowOff>60655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108932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84328</xdr:rowOff>
    </xdr:from>
    <xdr:to>
      <xdr:col>20</xdr:col>
      <xdr:colOff>38100</xdr:colOff>
      <xdr:row>36</xdr:row>
      <xdr:rowOff>14478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16663</xdr:rowOff>
    </xdr:from>
    <xdr:to>
      <xdr:col>15</xdr:col>
      <xdr:colOff>101600</xdr:colOff>
      <xdr:row>35</xdr:row>
      <xdr:rowOff>118263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109390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37693</xdr:rowOff>
    </xdr:from>
    <xdr:to>
      <xdr:col>10</xdr:col>
      <xdr:colOff>165100</xdr:colOff>
      <xdr:row>35</xdr:row>
      <xdr:rowOff>139293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130420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67412</xdr:rowOff>
    </xdr:from>
    <xdr:to>
      <xdr:col>6</xdr:col>
      <xdr:colOff>38100</xdr:colOff>
      <xdr:row>35</xdr:row>
      <xdr:rowOff>169012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160139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146412</xdr:rowOff>
    </xdr:from>
    <xdr:to>
      <xdr:col>24</xdr:col>
      <xdr:colOff>63500</xdr:colOff>
      <xdr:row>56</xdr:row>
      <xdr:rowOff>45741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576162"/>
          <a:ext cx="838200" cy="7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80499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81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45741</xdr:rowOff>
    </xdr:from>
    <xdr:to>
      <xdr:col>19</xdr:col>
      <xdr:colOff>177800</xdr:colOff>
      <xdr:row>58</xdr:row>
      <xdr:rowOff>107440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46941"/>
          <a:ext cx="889000" cy="4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102127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98972</xdr:rowOff>
    </xdr:from>
    <xdr:to>
      <xdr:col>15</xdr:col>
      <xdr:colOff>50800</xdr:colOff>
      <xdr:row>58</xdr:row>
      <xdr:rowOff>107440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3072"/>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40464</xdr:rowOff>
    </xdr:from>
    <xdr:to>
      <xdr:col>15</xdr:col>
      <xdr:colOff>101600</xdr:colOff>
      <xdr:row>58</xdr:row>
      <xdr:rowOff>142064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158591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98972</xdr:rowOff>
    </xdr:from>
    <xdr:to>
      <xdr:col>10</xdr:col>
      <xdr:colOff>114300</xdr:colOff>
      <xdr:row>58</xdr:row>
      <xdr:rowOff>150430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3072"/>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81146</xdr:rowOff>
    </xdr:from>
    <xdr:to>
      <xdr:col>10</xdr:col>
      <xdr:colOff>165100</xdr:colOff>
      <xdr:row>59</xdr:row>
      <xdr:rowOff>11296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2423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89238</xdr:rowOff>
    </xdr:from>
    <xdr:to>
      <xdr:col>6</xdr:col>
      <xdr:colOff>38100</xdr:colOff>
      <xdr:row>59</xdr:row>
      <xdr:rowOff>19388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35915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95612</xdr:rowOff>
    </xdr:from>
    <xdr:to>
      <xdr:col>24</xdr:col>
      <xdr:colOff>114300</xdr:colOff>
      <xdr:row>56</xdr:row>
      <xdr:rowOff>25762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118489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7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166391</xdr:rowOff>
    </xdr:from>
    <xdr:to>
      <xdr:col>20</xdr:col>
      <xdr:colOff>38100</xdr:colOff>
      <xdr:row>56</xdr:row>
      <xdr:rowOff>96541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9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87668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56640</xdr:rowOff>
    </xdr:from>
    <xdr:to>
      <xdr:col>15</xdr:col>
      <xdr:colOff>101600</xdr:colOff>
      <xdr:row>58</xdr:row>
      <xdr:rowOff>158240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149367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48172</xdr:rowOff>
    </xdr:from>
    <xdr:to>
      <xdr:col>10</xdr:col>
      <xdr:colOff>165100</xdr:colOff>
      <xdr:row>58</xdr:row>
      <xdr:rowOff>149772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166299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99630</xdr:rowOff>
    </xdr:from>
    <xdr:to>
      <xdr:col>6</xdr:col>
      <xdr:colOff>38100</xdr:colOff>
      <xdr:row>59</xdr:row>
      <xdr:rowOff>29780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20907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155270</xdr:rowOff>
    </xdr:from>
    <xdr:to>
      <xdr:col>24</xdr:col>
      <xdr:colOff>63500</xdr:colOff>
      <xdr:row>76</xdr:row>
      <xdr:rowOff>128867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842570"/>
          <a:ext cx="838200" cy="3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35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128867</xdr:rowOff>
    </xdr:from>
    <xdr:to>
      <xdr:col>19</xdr:col>
      <xdr:colOff>177800</xdr:colOff>
      <xdr:row>77</xdr:row>
      <xdr:rowOff>71120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59067"/>
          <a:ext cx="889000" cy="1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83520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71120</xdr:rowOff>
    </xdr:from>
    <xdr:to>
      <xdr:col>15</xdr:col>
      <xdr:colOff>50800</xdr:colOff>
      <xdr:row>77</xdr:row>
      <xdr:rowOff>103632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72770"/>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163771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36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82778</xdr:rowOff>
    </xdr:from>
    <xdr:to>
      <xdr:col>10</xdr:col>
      <xdr:colOff>114300</xdr:colOff>
      <xdr:row>77</xdr:row>
      <xdr:rowOff>103632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284428"/>
          <a:ext cx="889000" cy="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60214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43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37076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4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104470</xdr:rowOff>
    </xdr:from>
    <xdr:to>
      <xdr:col>24</xdr:col>
      <xdr:colOff>114300</xdr:colOff>
      <xdr:row>75</xdr:row>
      <xdr:rowOff>34620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127347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6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78067</xdr:rowOff>
    </xdr:from>
    <xdr:to>
      <xdr:col>20</xdr:col>
      <xdr:colOff>38100</xdr:colOff>
      <xdr:row>77</xdr:row>
      <xdr:rowOff>8217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24744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88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20320</xdr:rowOff>
    </xdr:from>
    <xdr:to>
      <xdr:col>15</xdr:col>
      <xdr:colOff>101600</xdr:colOff>
      <xdr:row>77</xdr:row>
      <xdr:rowOff>121920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138447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9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52832</xdr:rowOff>
    </xdr:from>
    <xdr:to>
      <xdr:col>10</xdr:col>
      <xdr:colOff>165100</xdr:colOff>
      <xdr:row>77</xdr:row>
      <xdr:rowOff>154432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170959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31978</xdr:rowOff>
    </xdr:from>
    <xdr:to>
      <xdr:col>6</xdr:col>
      <xdr:colOff>38100</xdr:colOff>
      <xdr:row>77</xdr:row>
      <xdr:rowOff>133578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0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7863</xdr:rowOff>
    </xdr:from>
    <xdr:to>
      <xdr:col>24</xdr:col>
      <xdr:colOff>63500</xdr:colOff>
      <xdr:row>95</xdr:row>
      <xdr:rowOff>150716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295613"/>
          <a:ext cx="838200" cy="14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21683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7863</xdr:rowOff>
    </xdr:from>
    <xdr:to>
      <xdr:col>19</xdr:col>
      <xdr:colOff>177800</xdr:colOff>
      <xdr:row>96</xdr:row>
      <xdr:rowOff>58319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95613"/>
          <a:ext cx="889000" cy="22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17525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159947</xdr:rowOff>
    </xdr:from>
    <xdr:to>
      <xdr:col>15</xdr:col>
      <xdr:colOff>50800</xdr:colOff>
      <xdr:row>96</xdr:row>
      <xdr:rowOff>58319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47697"/>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132859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60300</xdr:rowOff>
    </xdr:from>
    <xdr:to>
      <xdr:col>10</xdr:col>
      <xdr:colOff>114300</xdr:colOff>
      <xdr:row>95</xdr:row>
      <xdr:rowOff>159947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348050"/>
          <a:ext cx="889000" cy="9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53774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8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41963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8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99916</xdr:rowOff>
    </xdr:from>
    <xdr:to>
      <xdr:col>24</xdr:col>
      <xdr:colOff>114300</xdr:colOff>
      <xdr:row>96</xdr:row>
      <xdr:rowOff>30066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122793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128513</xdr:rowOff>
    </xdr:from>
    <xdr:to>
      <xdr:col>20</xdr:col>
      <xdr:colOff>38100</xdr:colOff>
      <xdr:row>95</xdr:row>
      <xdr:rowOff>58663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75190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2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7519</xdr:rowOff>
    </xdr:from>
    <xdr:to>
      <xdr:col>15</xdr:col>
      <xdr:colOff>101600</xdr:colOff>
      <xdr:row>96</xdr:row>
      <xdr:rowOff>109119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125646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109147</xdr:rowOff>
    </xdr:from>
    <xdr:to>
      <xdr:col>10</xdr:col>
      <xdr:colOff>165100</xdr:colOff>
      <xdr:row>96</xdr:row>
      <xdr:rowOff>39297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55824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7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9500</xdr:rowOff>
    </xdr:from>
    <xdr:to>
      <xdr:col>6</xdr:col>
      <xdr:colOff>38100</xdr:colOff>
      <xdr:row>95</xdr:row>
      <xdr:rowOff>111100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2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127627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0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140843</xdr:rowOff>
    </xdr:from>
    <xdr:to>
      <xdr:col>55</xdr:col>
      <xdr:colOff>0</xdr:colOff>
      <xdr:row>37</xdr:row>
      <xdr:rowOff>145034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8449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160291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145034</xdr:rowOff>
    </xdr:from>
    <xdr:to>
      <xdr:col>50</xdr:col>
      <xdr:colOff>114300</xdr:colOff>
      <xdr:row>37</xdr:row>
      <xdr:rowOff>150368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8868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53992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150368</xdr:rowOff>
    </xdr:from>
    <xdr:to>
      <xdr:col>45</xdr:col>
      <xdr:colOff>177800</xdr:colOff>
      <xdr:row>37</xdr:row>
      <xdr:rowOff>153797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940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109618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153797</xdr:rowOff>
    </xdr:from>
    <xdr:to>
      <xdr:col>41</xdr:col>
      <xdr:colOff>50800</xdr:colOff>
      <xdr:row>37</xdr:row>
      <xdr:rowOff>157607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974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161815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135145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90043</xdr:rowOff>
    </xdr:from>
    <xdr:to>
      <xdr:col>55</xdr:col>
      <xdr:colOff>50800</xdr:colOff>
      <xdr:row>38</xdr:row>
      <xdr:rowOff>20193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112920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85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94234</xdr:rowOff>
    </xdr:from>
    <xdr:to>
      <xdr:col>50</xdr:col>
      <xdr:colOff>165100</xdr:colOff>
      <xdr:row>38</xdr:row>
      <xdr:rowOff>24385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40911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1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99568</xdr:rowOff>
    </xdr:from>
    <xdr:to>
      <xdr:col>46</xdr:col>
      <xdr:colOff>38100</xdr:colOff>
      <xdr:row>38</xdr:row>
      <xdr:rowOff>29718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102997</xdr:rowOff>
    </xdr:from>
    <xdr:to>
      <xdr:col>41</xdr:col>
      <xdr:colOff>101600</xdr:colOff>
      <xdr:row>38</xdr:row>
      <xdr:rowOff>33147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49674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22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106807</xdr:rowOff>
    </xdr:from>
    <xdr:to>
      <xdr:col>36</xdr:col>
      <xdr:colOff>165100</xdr:colOff>
      <xdr:row>38</xdr:row>
      <xdr:rowOff>36957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53484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2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151473</xdr:rowOff>
    </xdr:from>
    <xdr:to>
      <xdr:col>55</xdr:col>
      <xdr:colOff>0</xdr:colOff>
      <xdr:row>56</xdr:row>
      <xdr:rowOff>48311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81223"/>
          <a:ext cx="838200" cy="6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43857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4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75806</xdr:rowOff>
    </xdr:from>
    <xdr:to>
      <xdr:col>50</xdr:col>
      <xdr:colOff>114300</xdr:colOff>
      <xdr:row>55</xdr:row>
      <xdr:rowOff>151473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162656"/>
          <a:ext cx="889000" cy="4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75806</xdr:rowOff>
    </xdr:from>
    <xdr:to>
      <xdr:col>45</xdr:col>
      <xdr:colOff>177800</xdr:colOff>
      <xdr:row>56</xdr:row>
      <xdr:rowOff>42799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162656"/>
          <a:ext cx="889000" cy="4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21912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72568</xdr:rowOff>
    </xdr:from>
    <xdr:to>
      <xdr:col>41</xdr:col>
      <xdr:colOff>50800</xdr:colOff>
      <xdr:row>56</xdr:row>
      <xdr:rowOff>42799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330868"/>
          <a:ext cx="889000" cy="3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106075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87698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168961</xdr:rowOff>
    </xdr:from>
    <xdr:to>
      <xdr:col>55</xdr:col>
      <xdr:colOff>50800</xdr:colOff>
      <xdr:row>56</xdr:row>
      <xdr:rowOff>99111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20388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100673</xdr:rowOff>
    </xdr:from>
    <xdr:to>
      <xdr:col>50</xdr:col>
      <xdr:colOff>165100</xdr:colOff>
      <xdr:row>56</xdr:row>
      <xdr:rowOff>30823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21950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25006</xdr:rowOff>
    </xdr:from>
    <xdr:to>
      <xdr:col>46</xdr:col>
      <xdr:colOff>38100</xdr:colOff>
      <xdr:row>53</xdr:row>
      <xdr:rowOff>126606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1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143133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888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163449</xdr:rowOff>
    </xdr:from>
    <xdr:to>
      <xdr:col>41</xdr:col>
      <xdr:colOff>101600</xdr:colOff>
      <xdr:row>56</xdr:row>
      <xdr:rowOff>93599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84726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21768</xdr:rowOff>
    </xdr:from>
    <xdr:to>
      <xdr:col>36</xdr:col>
      <xdr:colOff>165100</xdr:colOff>
      <xdr:row>54</xdr:row>
      <xdr:rowOff>123368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139895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05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139091</xdr:rowOff>
    </xdr:from>
    <xdr:to>
      <xdr:col>54</xdr:col>
      <xdr:colOff>189865</xdr:colOff>
      <xdr:row>79</xdr:row>
      <xdr:rowOff>110249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69141"/>
          <a:ext cx="1270" cy="168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114076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110249</xdr:rowOff>
    </xdr:from>
    <xdr:to>
      <xdr:col>55</xdr:col>
      <xdr:colOff>88900</xdr:colOff>
      <xdr:row>79</xdr:row>
      <xdr:rowOff>110249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5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85768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139091</xdr:rowOff>
    </xdr:from>
    <xdr:to>
      <xdr:col>55</xdr:col>
      <xdr:colOff>88900</xdr:colOff>
      <xdr:row>69</xdr:row>
      <xdr:rowOff>139091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5283</xdr:rowOff>
    </xdr:from>
    <xdr:to>
      <xdr:col>55</xdr:col>
      <xdr:colOff>0</xdr:colOff>
      <xdr:row>76</xdr:row>
      <xdr:rowOff>69481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64033"/>
          <a:ext cx="838200" cy="2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144060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31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165633</xdr:rowOff>
    </xdr:from>
    <xdr:to>
      <xdr:col>55</xdr:col>
      <xdr:colOff>50800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69481</xdr:rowOff>
    </xdr:from>
    <xdr:to>
      <xdr:col>50</xdr:col>
      <xdr:colOff>114300</xdr:colOff>
      <xdr:row>78</xdr:row>
      <xdr:rowOff>75197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99681"/>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132067</xdr:rowOff>
    </xdr:from>
    <xdr:to>
      <xdr:col>50</xdr:col>
      <xdr:colOff>165100</xdr:colOff>
      <xdr:row>75</xdr:row>
      <xdr:rowOff>62217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52679</xdr:rowOff>
    </xdr:from>
    <xdr:to>
      <xdr:col>45</xdr:col>
      <xdr:colOff>177800</xdr:colOff>
      <xdr:row>78</xdr:row>
      <xdr:rowOff>75197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25779"/>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160032</xdr:rowOff>
    </xdr:from>
    <xdr:to>
      <xdr:col>46</xdr:col>
      <xdr:colOff>38100</xdr:colOff>
      <xdr:row>76</xdr:row>
      <xdr:rowOff>90182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168580</xdr:rowOff>
    </xdr:from>
    <xdr:to>
      <xdr:col>41</xdr:col>
      <xdr:colOff>50800</xdr:colOff>
      <xdr:row>78</xdr:row>
      <xdr:rowOff>52679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98780"/>
          <a:ext cx="889000" cy="22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1498</xdr:rowOff>
    </xdr:from>
    <xdr:to>
      <xdr:col>41</xdr:col>
      <xdr:colOff>101600</xdr:colOff>
      <xdr:row>71</xdr:row>
      <xdr:rowOff>103098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119625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80556</xdr:rowOff>
    </xdr:from>
    <xdr:to>
      <xdr:col>36</xdr:col>
      <xdr:colOff>165100</xdr:colOff>
      <xdr:row>75</xdr:row>
      <xdr:rowOff>10706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27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27233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5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125933</xdr:rowOff>
    </xdr:from>
    <xdr:to>
      <xdr:col>55</xdr:col>
      <xdr:colOff>50800</xdr:colOff>
      <xdr:row>75</xdr:row>
      <xdr:rowOff>56083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148810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18681</xdr:rowOff>
    </xdr:from>
    <xdr:to>
      <xdr:col>50</xdr:col>
      <xdr:colOff>165100</xdr:colOff>
      <xdr:row>76</xdr:row>
      <xdr:rowOff>120281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111408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4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24397</xdr:rowOff>
    </xdr:from>
    <xdr:to>
      <xdr:col>46</xdr:col>
      <xdr:colOff>38100</xdr:colOff>
      <xdr:row>78</xdr:row>
      <xdr:rowOff>125997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117124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1879</xdr:rowOff>
    </xdr:from>
    <xdr:to>
      <xdr:col>41</xdr:col>
      <xdr:colOff>101600</xdr:colOff>
      <xdr:row>78</xdr:row>
      <xdr:rowOff>103479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94606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6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117780</xdr:rowOff>
    </xdr:from>
    <xdr:to>
      <xdr:col>36</xdr:col>
      <xdr:colOff>165100</xdr:colOff>
      <xdr:row>77</xdr:row>
      <xdr:rowOff>47930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39057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41190</xdr:rowOff>
    </xdr:from>
    <xdr:to>
      <xdr:col>55</xdr:col>
      <xdr:colOff>0</xdr:colOff>
      <xdr:row>94</xdr:row>
      <xdr:rowOff>66156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986040"/>
          <a:ext cx="838200" cy="19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21803</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596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66156</xdr:rowOff>
    </xdr:from>
    <xdr:to>
      <xdr:col>50</xdr:col>
      <xdr:colOff>114300</xdr:colOff>
      <xdr:row>94</xdr:row>
      <xdr:rowOff>164943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82456"/>
          <a:ext cx="889000" cy="9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69998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98290</xdr:rowOff>
    </xdr:from>
    <xdr:to>
      <xdr:col>45</xdr:col>
      <xdr:colOff>177800</xdr:colOff>
      <xdr:row>94</xdr:row>
      <xdr:rowOff>164943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043140"/>
          <a:ext cx="889000" cy="23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58780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98290</xdr:rowOff>
    </xdr:from>
    <xdr:to>
      <xdr:col>41</xdr:col>
      <xdr:colOff>50800</xdr:colOff>
      <xdr:row>93</xdr:row>
      <xdr:rowOff>168275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043140"/>
          <a:ext cx="889000" cy="6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75278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161840</xdr:rowOff>
    </xdr:from>
    <xdr:to>
      <xdr:col>55</xdr:col>
      <xdr:colOff>50800</xdr:colOff>
      <xdr:row>93</xdr:row>
      <xdr:rowOff>91990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9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13267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7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15356</xdr:rowOff>
    </xdr:from>
    <xdr:to>
      <xdr:col>50</xdr:col>
      <xdr:colOff>165100</xdr:colOff>
      <xdr:row>94</xdr:row>
      <xdr:rowOff>116956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108083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114143</xdr:rowOff>
    </xdr:from>
    <xdr:to>
      <xdr:col>46</xdr:col>
      <xdr:colOff>38100</xdr:colOff>
      <xdr:row>95</xdr:row>
      <xdr:rowOff>44293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35420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2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47490</xdr:rowOff>
    </xdr:from>
    <xdr:to>
      <xdr:col>41</xdr:col>
      <xdr:colOff>101600</xdr:colOff>
      <xdr:row>93</xdr:row>
      <xdr:rowOff>149090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9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165617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76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117475</xdr:rowOff>
    </xdr:from>
    <xdr:to>
      <xdr:col>36</xdr:col>
      <xdr:colOff>165100</xdr:colOff>
      <xdr:row>94</xdr:row>
      <xdr:rowOff>47625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64152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102305</xdr:rowOff>
    </xdr:from>
    <xdr:to>
      <xdr:col>85</xdr:col>
      <xdr:colOff>127000</xdr:colOff>
      <xdr:row>38</xdr:row>
      <xdr:rowOff>6483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45955"/>
          <a:ext cx="8382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102305</xdr:rowOff>
    </xdr:from>
    <xdr:to>
      <xdr:col>81</xdr:col>
      <xdr:colOff>50800</xdr:colOff>
      <xdr:row>38</xdr:row>
      <xdr:rowOff>52870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45955"/>
          <a:ext cx="889000" cy="12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100667</xdr:rowOff>
    </xdr:from>
    <xdr:to>
      <xdr:col>76</xdr:col>
      <xdr:colOff>114300</xdr:colOff>
      <xdr:row>38</xdr:row>
      <xdr:rowOff>52870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44317"/>
          <a:ext cx="889000" cy="1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97390</xdr:rowOff>
    </xdr:from>
    <xdr:to>
      <xdr:col>71</xdr:col>
      <xdr:colOff>177800</xdr:colOff>
      <xdr:row>37</xdr:row>
      <xdr:rowOff>100667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69590"/>
          <a:ext cx="8890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48830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127133</xdr:rowOff>
    </xdr:from>
    <xdr:to>
      <xdr:col>85</xdr:col>
      <xdr:colOff>177800</xdr:colOff>
      <xdr:row>38</xdr:row>
      <xdr:rowOff>57283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105560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51505</xdr:rowOff>
    </xdr:from>
    <xdr:to>
      <xdr:col>81</xdr:col>
      <xdr:colOff>101600</xdr:colOff>
      <xdr:row>37</xdr:row>
      <xdr:rowOff>153105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169632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2070</xdr:rowOff>
    </xdr:from>
    <xdr:to>
      <xdr:col>76</xdr:col>
      <xdr:colOff>165100</xdr:colOff>
      <xdr:row>38</xdr:row>
      <xdr:rowOff>103670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94797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49867</xdr:rowOff>
    </xdr:from>
    <xdr:to>
      <xdr:col>72</xdr:col>
      <xdr:colOff>38100</xdr:colOff>
      <xdr:row>37</xdr:row>
      <xdr:rowOff>151467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167994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1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46590</xdr:rowOff>
    </xdr:from>
    <xdr:to>
      <xdr:col>67</xdr:col>
      <xdr:colOff>101600</xdr:colOff>
      <xdr:row>36</xdr:row>
      <xdr:rowOff>148190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164717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147440</xdr:rowOff>
    </xdr:from>
    <xdr:to>
      <xdr:col>85</xdr:col>
      <xdr:colOff>126364</xdr:colOff>
      <xdr:row>58</xdr:row>
      <xdr:rowOff>155571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48490"/>
          <a:ext cx="1269" cy="155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159398</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155571</xdr:rowOff>
    </xdr:from>
    <xdr:to>
      <xdr:col>86</xdr:col>
      <xdr:colOff>25400</xdr:colOff>
      <xdr:row>58</xdr:row>
      <xdr:rowOff>155571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9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94117</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147440</xdr:rowOff>
    </xdr:from>
    <xdr:to>
      <xdr:col>86</xdr:col>
      <xdr:colOff>25400</xdr:colOff>
      <xdr:row>49</xdr:row>
      <xdr:rowOff>147440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151554</xdr:rowOff>
    </xdr:from>
    <xdr:to>
      <xdr:col>85</xdr:col>
      <xdr:colOff>127000</xdr:colOff>
      <xdr:row>58</xdr:row>
      <xdr:rowOff>72916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24204"/>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163604</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25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140727</xdr:rowOff>
    </xdr:from>
    <xdr:to>
      <xdr:col>85</xdr:col>
      <xdr:colOff>177800</xdr:colOff>
      <xdr:row>55</xdr:row>
      <xdr:rowOff>70877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1267</xdr:rowOff>
    </xdr:from>
    <xdr:to>
      <xdr:col>81</xdr:col>
      <xdr:colOff>50800</xdr:colOff>
      <xdr:row>57</xdr:row>
      <xdr:rowOff>151554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73917"/>
          <a:ext cx="889000" cy="15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660</xdr:rowOff>
    </xdr:from>
    <xdr:to>
      <xdr:col>81</xdr:col>
      <xdr:colOff>101600</xdr:colOff>
      <xdr:row>53</xdr:row>
      <xdr:rowOff>102260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0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118787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88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xdr:rowOff>
    </xdr:from>
    <xdr:to>
      <xdr:col>76</xdr:col>
      <xdr:colOff>114300</xdr:colOff>
      <xdr:row>58</xdr:row>
      <xdr:rowOff>159000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73917"/>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141936</xdr:rowOff>
    </xdr:from>
    <xdr:to>
      <xdr:col>76</xdr:col>
      <xdr:colOff>165100</xdr:colOff>
      <xdr:row>53</xdr:row>
      <xdr:rowOff>72086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05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88613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88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159000</xdr:rowOff>
    </xdr:from>
    <xdr:to>
      <xdr:col>71</xdr:col>
      <xdr:colOff>177800</xdr:colOff>
      <xdr:row>59</xdr:row>
      <xdr:rowOff>34381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103100"/>
          <a:ext cx="889000" cy="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151634</xdr:rowOff>
    </xdr:from>
    <xdr:to>
      <xdr:col>72</xdr:col>
      <xdr:colOff>38100</xdr:colOff>
      <xdr:row>54</xdr:row>
      <xdr:rowOff>81784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2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98311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0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127827</xdr:rowOff>
    </xdr:from>
    <xdr:to>
      <xdr:col>67</xdr:col>
      <xdr:colOff>101600</xdr:colOff>
      <xdr:row>55</xdr:row>
      <xdr:rowOff>57977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38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74504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1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22116</xdr:rowOff>
    </xdr:from>
    <xdr:to>
      <xdr:col>85</xdr:col>
      <xdr:colOff>177800</xdr:colOff>
      <xdr:row>58</xdr:row>
      <xdr:rowOff>123716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6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108493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8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100754</xdr:rowOff>
    </xdr:from>
    <xdr:to>
      <xdr:col>81</xdr:col>
      <xdr:colOff>101600</xdr:colOff>
      <xdr:row>58</xdr:row>
      <xdr:rowOff>30904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22031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121917</xdr:rowOff>
    </xdr:from>
    <xdr:to>
      <xdr:col>76</xdr:col>
      <xdr:colOff>165100</xdr:colOff>
      <xdr:row>57</xdr:row>
      <xdr:rowOff>52067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43194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108200</xdr:rowOff>
    </xdr:from>
    <xdr:to>
      <xdr:col>72</xdr:col>
      <xdr:colOff>38100</xdr:colOff>
      <xdr:row>59</xdr:row>
      <xdr:rowOff>38350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29477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155031</xdr:rowOff>
    </xdr:from>
    <xdr:to>
      <xdr:col>67</xdr:col>
      <xdr:colOff>101600</xdr:colOff>
      <xdr:row>59</xdr:row>
      <xdr:rowOff>85181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76308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47506</xdr:rowOff>
    </xdr:from>
    <xdr:to>
      <xdr:col>85</xdr:col>
      <xdr:colOff>126364</xdr:colOff>
      <xdr:row>78</xdr:row>
      <xdr:rowOff>138877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906256"/>
          <a:ext cx="1269" cy="605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142704</xdr:rowOff>
    </xdr:from>
    <xdr:ext cx="313932"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5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138877</xdr:rowOff>
    </xdr:from>
    <xdr:to>
      <xdr:col>86</xdr:col>
      <xdr:colOff>25400</xdr:colOff>
      <xdr:row>78</xdr:row>
      <xdr:rowOff>138877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1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165633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6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47506</xdr:rowOff>
    </xdr:from>
    <xdr:to>
      <xdr:col>86</xdr:col>
      <xdr:colOff>25400</xdr:colOff>
      <xdr:row>75</xdr:row>
      <xdr:rowOff>47506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9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146946</xdr:rowOff>
    </xdr:from>
    <xdr:to>
      <xdr:col>85</xdr:col>
      <xdr:colOff>127000</xdr:colOff>
      <xdr:row>75</xdr:row>
      <xdr:rowOff>167611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005696"/>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100978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122551</xdr:rowOff>
    </xdr:from>
    <xdr:to>
      <xdr:col>85</xdr:col>
      <xdr:colOff>177800</xdr:colOff>
      <xdr:row>78</xdr:row>
      <xdr:rowOff>52701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2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9010</xdr:rowOff>
    </xdr:from>
    <xdr:to>
      <xdr:col>81</xdr:col>
      <xdr:colOff>50800</xdr:colOff>
      <xdr:row>75</xdr:row>
      <xdr:rowOff>167611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353410"/>
          <a:ext cx="889000" cy="67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93723</xdr:rowOff>
    </xdr:from>
    <xdr:to>
      <xdr:col>81</xdr:col>
      <xdr:colOff>101600</xdr:colOff>
      <xdr:row>78</xdr:row>
      <xdr:rowOff>23873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9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15000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8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9010</xdr:rowOff>
    </xdr:from>
    <xdr:to>
      <xdr:col>76</xdr:col>
      <xdr:colOff>114300</xdr:colOff>
      <xdr:row>75</xdr:row>
      <xdr:rowOff>102438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353410"/>
          <a:ext cx="889000" cy="60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133203</xdr:rowOff>
    </xdr:from>
    <xdr:to>
      <xdr:col>76</xdr:col>
      <xdr:colOff>165100</xdr:colOff>
      <xdr:row>77</xdr:row>
      <xdr:rowOff>63353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63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54480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102438</xdr:rowOff>
    </xdr:from>
    <xdr:to>
      <xdr:col>71</xdr:col>
      <xdr:colOff>177800</xdr:colOff>
      <xdr:row>78</xdr:row>
      <xdr:rowOff>71005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961188"/>
          <a:ext cx="889000" cy="4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122253</xdr:rowOff>
    </xdr:from>
    <xdr:to>
      <xdr:col>72</xdr:col>
      <xdr:colOff>38100</xdr:colOff>
      <xdr:row>77</xdr:row>
      <xdr:rowOff>52403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15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43530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2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86522</xdr:rowOff>
    </xdr:from>
    <xdr:to>
      <xdr:col>67</xdr:col>
      <xdr:colOff>101600</xdr:colOff>
      <xdr:row>78</xdr:row>
      <xdr:rowOff>16672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33199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96147</xdr:rowOff>
    </xdr:from>
    <xdr:to>
      <xdr:col>85</xdr:col>
      <xdr:colOff>177800</xdr:colOff>
      <xdr:row>76</xdr:row>
      <xdr:rowOff>26296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954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11074</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116812</xdr:rowOff>
    </xdr:from>
    <xdr:to>
      <xdr:col>81</xdr:col>
      <xdr:colOff>101600</xdr:colOff>
      <xdr:row>76</xdr:row>
      <xdr:rowOff>46961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9755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63489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75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129660</xdr:rowOff>
    </xdr:from>
    <xdr:to>
      <xdr:col>76</xdr:col>
      <xdr:colOff>165100</xdr:colOff>
      <xdr:row>72</xdr:row>
      <xdr:rowOff>59810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3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76337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0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51638</xdr:rowOff>
    </xdr:from>
    <xdr:to>
      <xdr:col>72</xdr:col>
      <xdr:colOff>38100</xdr:colOff>
      <xdr:row>75</xdr:row>
      <xdr:rowOff>153237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910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169765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6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20205</xdr:rowOff>
    </xdr:from>
    <xdr:to>
      <xdr:col>67</xdr:col>
      <xdr:colOff>101600</xdr:colOff>
      <xdr:row>78</xdr:row>
      <xdr:rowOff>121805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112932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150710</xdr:rowOff>
    </xdr:from>
    <xdr:to>
      <xdr:col>85</xdr:col>
      <xdr:colOff>127000</xdr:colOff>
      <xdr:row>95</xdr:row>
      <xdr:rowOff>58116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267010"/>
          <a:ext cx="8382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15536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03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76708</xdr:rowOff>
    </xdr:from>
    <xdr:to>
      <xdr:col>81</xdr:col>
      <xdr:colOff>50800</xdr:colOff>
      <xdr:row>94</xdr:row>
      <xdr:rowOff>150710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193008"/>
          <a:ext cx="8890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167237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16878</xdr:rowOff>
    </xdr:from>
    <xdr:to>
      <xdr:col>76</xdr:col>
      <xdr:colOff>114300</xdr:colOff>
      <xdr:row>94</xdr:row>
      <xdr:rowOff>76708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33178"/>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16878</xdr:rowOff>
    </xdr:from>
    <xdr:to>
      <xdr:col>71</xdr:col>
      <xdr:colOff>177800</xdr:colOff>
      <xdr:row>94</xdr:row>
      <xdr:rowOff>56274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133178"/>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7316</xdr:rowOff>
    </xdr:from>
    <xdr:to>
      <xdr:col>85</xdr:col>
      <xdr:colOff>177800</xdr:colOff>
      <xdr:row>95</xdr:row>
      <xdr:rowOff>108916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2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30193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1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99910</xdr:rowOff>
    </xdr:from>
    <xdr:to>
      <xdr:col>81</xdr:col>
      <xdr:colOff>101600</xdr:colOff>
      <xdr:row>95</xdr:row>
      <xdr:rowOff>30060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2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46587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9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25908</xdr:rowOff>
    </xdr:from>
    <xdr:to>
      <xdr:col>76</xdr:col>
      <xdr:colOff>165100</xdr:colOff>
      <xdr:row>94</xdr:row>
      <xdr:rowOff>127508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144035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9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137528</xdr:rowOff>
    </xdr:from>
    <xdr:to>
      <xdr:col>72</xdr:col>
      <xdr:colOff>38100</xdr:colOff>
      <xdr:row>94</xdr:row>
      <xdr:rowOff>67678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84205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8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5474</xdr:rowOff>
    </xdr:from>
    <xdr:to>
      <xdr:col>67</xdr:col>
      <xdr:colOff>101600</xdr:colOff>
      <xdr:row>94</xdr:row>
      <xdr:rowOff>107074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1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123601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8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伸びは、光ファイバ化事業によるものである。民生費は、類似団体平均と同様に年々増加しているが、これに加え新型コロナウイルス感染症対策関連の国の給付金による増である。国の制度改正等による社会保障関連経費の増加が大きく影響しており、今後も増加が見込まれる。</a:t>
          </a:r>
        </a:p>
        <a:p>
          <a:r>
            <a:rPr kumimoji="1" lang="ja-JP" altLang="en-US" sz="1300">
              <a:latin typeface="ＭＳ Ｐゴシック" panose="020B0600070205080204" pitchFamily="50" charset="-128"/>
              <a:ea typeface="ＭＳ Ｐゴシック" panose="020B0600070205080204" pitchFamily="50" charset="-128"/>
            </a:rPr>
            <a:t>　　衛生費は、ごみ収集費用や上水道事業、世羅中央病院企業団への補助費等に係る経費が多額であるため類似団体平均を上回っている。商工費は新型コロナウイルス感染症対策等で、土木費は町道改良事業等で前年度よりも増加した。災害復旧事業費については、令和２年度・令和３年</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度被災分であり、今後は減少する見込みである。合併以降、地方債残高は順調に減少しており、これに伴い公債費も減少してきた。今後、近年の大型事業により公債費償還が一時的に増となるが、その後地方債残高は横ばい又は若干の増減を繰り返していくものと見込んで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％となった。適正な比率で推移している。</a:t>
          </a:r>
        </a:p>
        <a:p>
          <a:r>
            <a:rPr kumimoji="1" lang="ja-JP" altLang="en-US" sz="1400">
              <a:latin typeface="ＭＳ ゴシック" pitchFamily="49" charset="-128"/>
              <a:ea typeface="ＭＳ ゴシック" pitchFamily="49" charset="-128"/>
            </a:rPr>
            <a:t>　財政調整基金残高は、令和３年度においては取崩しの必要がなかったため残高が増加し、比率が上昇した。しかし、合併算定替終了後の普通交付税減少による財源不足の解消は財政調整基金に頼らざるを得ない。今後、可能な限り財政調整基金の取り崩しを回避するためにも、引き続き行政の効率化に努め、財政の健全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すべての会計が黒字であり、赤字決算の会計は無い。</a:t>
          </a:r>
        </a:p>
        <a:p>
          <a:r>
            <a:rPr kumimoji="1" lang="ja-JP" altLang="en-US" sz="1400">
              <a:latin typeface="ＭＳ ゴシック" pitchFamily="49" charset="-128"/>
              <a:ea typeface="ＭＳ ゴシック" pitchFamily="49" charset="-128"/>
            </a:rPr>
            <a:t>　黒字額の構成に関し、上水道事業について、近年、大規模な施設更新を行っていないことにより流動資産が占める割合が大きくなっている。</a:t>
          </a:r>
        </a:p>
        <a:p>
          <a:r>
            <a:rPr kumimoji="1" lang="ja-JP" altLang="en-US" sz="1400">
              <a:latin typeface="ＭＳ ゴシック" pitchFamily="49" charset="-128"/>
              <a:ea typeface="ＭＳ ゴシック" pitchFamily="49" charset="-128"/>
            </a:rPr>
            <a:t>　今後も、普通交付税の減少等、厳しい財政運営が強いられることが想定される。特別会計、公営企業会計においては、独立採算の原則のもと、経費削減や効率的・効果的な事業執行等で、一般会計の負担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13939684</v>
      </c>
      <c r="BO4" s="411"/>
      <c r="BP4" s="411"/>
      <c r="BQ4" s="411"/>
      <c r="BR4" s="411"/>
      <c r="BS4" s="411"/>
      <c r="BT4" s="411"/>
      <c r="BU4" s="412"/>
      <c r="BV4" s="410">
        <v>13600734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5</v>
      </c>
      <c r="CU4" s="417"/>
      <c r="CV4" s="417"/>
      <c r="CW4" s="417"/>
      <c r="CX4" s="417"/>
      <c r="CY4" s="417"/>
      <c r="CZ4" s="417"/>
      <c r="DA4" s="418"/>
      <c r="DB4" s="416">
        <v>3.7</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13319660</v>
      </c>
      <c r="BO5" s="448"/>
      <c r="BP5" s="448"/>
      <c r="BQ5" s="448"/>
      <c r="BR5" s="448"/>
      <c r="BS5" s="448"/>
      <c r="BT5" s="448"/>
      <c r="BU5" s="449"/>
      <c r="BV5" s="447">
        <v>13110201</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86.7</v>
      </c>
      <c r="CU5" s="445"/>
      <c r="CV5" s="445"/>
      <c r="CW5" s="445"/>
      <c r="CX5" s="445"/>
      <c r="CY5" s="445"/>
      <c r="CZ5" s="445"/>
      <c r="DA5" s="446"/>
      <c r="DB5" s="444">
        <v>94</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620024</v>
      </c>
      <c r="BO6" s="448"/>
      <c r="BP6" s="448"/>
      <c r="BQ6" s="448"/>
      <c r="BR6" s="448"/>
      <c r="BS6" s="448"/>
      <c r="BT6" s="448"/>
      <c r="BU6" s="449"/>
      <c r="BV6" s="447">
        <v>490533</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89.9</v>
      </c>
      <c r="CU6" s="485"/>
      <c r="CV6" s="485"/>
      <c r="CW6" s="485"/>
      <c r="CX6" s="485"/>
      <c r="CY6" s="485"/>
      <c r="CZ6" s="485"/>
      <c r="DA6" s="486"/>
      <c r="DB6" s="484">
        <v>97.1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251856</v>
      </c>
      <c r="BO7" s="448"/>
      <c r="BP7" s="448"/>
      <c r="BQ7" s="448"/>
      <c r="BR7" s="448"/>
      <c r="BS7" s="448"/>
      <c r="BT7" s="448"/>
      <c r="BU7" s="449"/>
      <c r="BV7" s="447">
        <v>221660</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7420145</v>
      </c>
      <c r="CU7" s="448"/>
      <c r="CV7" s="448"/>
      <c r="CW7" s="448"/>
      <c r="CX7" s="448"/>
      <c r="CY7" s="448"/>
      <c r="CZ7" s="448"/>
      <c r="DA7" s="449"/>
      <c r="DB7" s="447">
        <v>7202737</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102</v>
      </c>
      <c r="AV8" s="480"/>
      <c r="AW8" s="480"/>
      <c r="AX8" s="480"/>
      <c r="AY8" s="481" t="s">
        <v>110</v>
      </c>
      <c r="AZ8" s="482"/>
      <c r="BA8" s="482"/>
      <c r="BB8" s="482"/>
      <c r="BC8" s="482"/>
      <c r="BD8" s="482"/>
      <c r="BE8" s="482"/>
      <c r="BF8" s="482"/>
      <c r="BG8" s="482"/>
      <c r="BH8" s="482"/>
      <c r="BI8" s="482"/>
      <c r="BJ8" s="482"/>
      <c r="BK8" s="482"/>
      <c r="BL8" s="482"/>
      <c r="BM8" s="483"/>
      <c r="BN8" s="447">
        <v>368168</v>
      </c>
      <c r="BO8" s="448"/>
      <c r="BP8" s="448"/>
      <c r="BQ8" s="448"/>
      <c r="BR8" s="448"/>
      <c r="BS8" s="448"/>
      <c r="BT8" s="448"/>
      <c r="BU8" s="449"/>
      <c r="BV8" s="447">
        <v>268873</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0.32</v>
      </c>
      <c r="CU8" s="488"/>
      <c r="CV8" s="488"/>
      <c r="CW8" s="488"/>
      <c r="CX8" s="488"/>
      <c r="CY8" s="488"/>
      <c r="CZ8" s="488"/>
      <c r="DA8" s="489"/>
      <c r="DB8" s="487">
        <v>0.32</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15125</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106</v>
      </c>
      <c r="AV9" s="480"/>
      <c r="AW9" s="480"/>
      <c r="AX9" s="480"/>
      <c r="AY9" s="481" t="s">
        <v>116</v>
      </c>
      <c r="AZ9" s="482"/>
      <c r="BA9" s="482"/>
      <c r="BB9" s="482"/>
      <c r="BC9" s="482"/>
      <c r="BD9" s="482"/>
      <c r="BE9" s="482"/>
      <c r="BF9" s="482"/>
      <c r="BG9" s="482"/>
      <c r="BH9" s="482"/>
      <c r="BI9" s="482"/>
      <c r="BJ9" s="482"/>
      <c r="BK9" s="482"/>
      <c r="BL9" s="482"/>
      <c r="BM9" s="483"/>
      <c r="BN9" s="447">
        <v>99295</v>
      </c>
      <c r="BO9" s="448"/>
      <c r="BP9" s="448"/>
      <c r="BQ9" s="448"/>
      <c r="BR9" s="448"/>
      <c r="BS9" s="448"/>
      <c r="BT9" s="448"/>
      <c r="BU9" s="449"/>
      <c r="BV9" s="447">
        <v>-67460</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13.4</v>
      </c>
      <c r="CU9" s="445"/>
      <c r="CV9" s="445"/>
      <c r="CW9" s="445"/>
      <c r="CX9" s="445"/>
      <c r="CY9" s="445"/>
      <c r="CZ9" s="445"/>
      <c r="DA9" s="446"/>
      <c r="DB9" s="444">
        <v>16.600000000000001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16337</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43722</v>
      </c>
      <c r="BO10" s="448"/>
      <c r="BP10" s="448"/>
      <c r="BQ10" s="448"/>
      <c r="BR10" s="448"/>
      <c r="BS10" s="448"/>
      <c r="BT10" s="448"/>
      <c r="BU10" s="449"/>
      <c r="BV10" s="447">
        <v>35840</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15452</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94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186700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129</v>
      </c>
      <c r="CU12" s="488"/>
      <c r="CV12" s="488"/>
      <c r="CW12" s="488"/>
      <c r="CX12" s="488"/>
      <c r="CY12" s="488"/>
      <c r="CZ12" s="488"/>
      <c r="DA12" s="489"/>
      <c r="DB12" s="487" t="s">
        <v>129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15178</v>
      </c>
      <c r="S13" s="532"/>
      <c r="T13" s="532"/>
      <c r="U13" s="532"/>
      <c r="V13" s="533"/>
      <c r="W13" s="463" t="s">
        <v>138</v>
      </c>
      <c r="X13" s="464"/>
      <c r="Y13" s="464"/>
      <c r="Z13" s="464"/>
      <c r="AA13" s="464"/>
      <c r="AB13" s="454"/>
      <c r="AC13" s="498">
        <v>1970</v>
      </c>
      <c r="AD13" s="499"/>
      <c r="AE13" s="499"/>
      <c r="AF13" s="499"/>
      <c r="AG13" s="541"/>
      <c r="AH13" s="498">
        <v>2117</v>
      </c>
      <c r="AI13" s="499"/>
      <c r="AJ13" s="499"/>
      <c r="AK13" s="499"/>
      <c r="AL13" s="500"/>
      <c r="AM13" s="476" t="s">
        <v>139</v>
      </c>
      <c r="AN13" s="477"/>
      <c r="AO13" s="477"/>
      <c r="AP13" s="477"/>
      <c r="AQ13" s="477"/>
      <c r="AR13" s="477"/>
      <c r="AS13" s="477"/>
      <c r="AT13" s="478"/>
      <c r="AU13" s="479" t="s">
        <v>126</v>
      </c>
      <c r="AV13" s="480"/>
      <c r="AW13" s="480"/>
      <c r="AX13" s="480"/>
      <c r="AY13" s="481" t="s">
        <v>140</v>
      </c>
      <c r="AZ13" s="482"/>
      <c r="BA13" s="482"/>
      <c r="BB13" s="482"/>
      <c r="BC13" s="482"/>
      <c r="BD13" s="482"/>
      <c r="BE13" s="482"/>
      <c r="BF13" s="482"/>
      <c r="BG13" s="482"/>
      <c r="BH13" s="482"/>
      <c r="BI13" s="482"/>
      <c r="BJ13" s="482"/>
      <c r="BK13" s="482"/>
      <c r="BL13" s="482"/>
      <c r="BM13" s="483"/>
      <c r="BN13" s="447">
        <v>143017</v>
      </c>
      <c r="BO13" s="448"/>
      <c r="BP13" s="448"/>
      <c r="BQ13" s="448"/>
      <c r="BR13" s="448"/>
      <c r="BS13" s="448"/>
      <c r="BT13" s="448"/>
      <c r="BU13" s="449"/>
      <c r="BV13" s="447">
        <v>-218320</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9.6999999999999993</v>
      </c>
      <c r="CU13" s="445"/>
      <c r="CV13" s="445"/>
      <c r="CW13" s="445"/>
      <c r="CX13" s="445"/>
      <c r="CY13" s="445"/>
      <c r="CZ13" s="445"/>
      <c r="DA13" s="446"/>
      <c r="DB13" s="444">
        <v>10.7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15725</v>
      </c>
      <c r="S14" s="532"/>
      <c r="T14" s="532"/>
      <c r="U14" s="532"/>
      <c r="V14" s="533"/>
      <c r="W14" s="437"/>
      <c r="X14" s="438"/>
      <c r="Y14" s="438"/>
      <c r="Z14" s="438"/>
      <c r="AA14" s="438"/>
      <c r="AB14" s="427"/>
      <c r="AC14" s="534">
        <v>24.9</v>
      </c>
      <c r="AD14" s="535"/>
      <c r="AE14" s="535"/>
      <c r="AF14" s="535"/>
      <c r="AG14" s="536"/>
      <c r="AH14" s="534">
        <v>25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6.5</v>
      </c>
      <c r="CU14" s="546"/>
      <c r="CV14" s="546"/>
      <c r="CW14" s="546"/>
      <c r="CX14" s="546"/>
      <c r="CY14" s="546"/>
      <c r="CZ14" s="546"/>
      <c r="DA14" s="547"/>
      <c r="DB14" s="545">
        <v>13</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137</v>
      </c>
      <c r="N15" s="539"/>
      <c r="O15" s="539"/>
      <c r="P15" s="539"/>
      <c r="Q15" s="540"/>
      <c r="R15" s="531">
        <v>15425</v>
      </c>
      <c r="S15" s="532"/>
      <c r="T15" s="532"/>
      <c r="U15" s="532"/>
      <c r="V15" s="533"/>
      <c r="W15" s="463" t="s">
        <v>144</v>
      </c>
      <c r="X15" s="464"/>
      <c r="Y15" s="464"/>
      <c r="Z15" s="464"/>
      <c r="AA15" s="464"/>
      <c r="AB15" s="454"/>
      <c r="AC15" s="498">
        <v>1639</v>
      </c>
      <c r="AD15" s="499"/>
      <c r="AE15" s="499"/>
      <c r="AF15" s="499"/>
      <c r="AG15" s="541"/>
      <c r="AH15" s="498">
        <v>1807</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2048263</v>
      </c>
      <c r="BO15" s="411"/>
      <c r="BP15" s="411"/>
      <c r="BQ15" s="411"/>
      <c r="BR15" s="411"/>
      <c r="BS15" s="411"/>
      <c r="BT15" s="411"/>
      <c r="BU15" s="412"/>
      <c r="BV15" s="410">
        <v>2119579</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20.7</v>
      </c>
      <c r="AD16" s="535"/>
      <c r="AE16" s="535"/>
      <c r="AF16" s="535"/>
      <c r="AG16" s="536"/>
      <c r="AH16" s="534">
        <v>21.4</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6624995</v>
      </c>
      <c r="BO16" s="448"/>
      <c r="BP16" s="448"/>
      <c r="BQ16" s="448"/>
      <c r="BR16" s="448"/>
      <c r="BS16" s="448"/>
      <c r="BT16" s="448"/>
      <c r="BU16" s="449"/>
      <c r="BV16" s="447">
        <v>6435014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4310</v>
      </c>
      <c r="AD17" s="499"/>
      <c r="AE17" s="499"/>
      <c r="AF17" s="499"/>
      <c r="AG17" s="541"/>
      <c r="AH17" s="498">
        <v>4537</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2552750</v>
      </c>
      <c r="BO17" s="448"/>
      <c r="BP17" s="448"/>
      <c r="BQ17" s="448"/>
      <c r="BR17" s="448"/>
      <c r="BS17" s="448"/>
      <c r="BT17" s="448"/>
      <c r="BU17" s="449"/>
      <c r="BV17" s="447">
        <v>2645860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154</v>
      </c>
      <c r="C18" s="490"/>
      <c r="D18" s="490"/>
      <c r="E18" s="570"/>
      <c r="F18" s="570"/>
      <c r="G18" s="570"/>
      <c r="H18" s="570"/>
      <c r="I18" s="570"/>
      <c r="J18" s="570"/>
      <c r="K18" s="570"/>
      <c r="L18" s="571">
        <v>278.14</v>
      </c>
      <c r="M18" s="571"/>
      <c r="N18" s="571"/>
      <c r="O18" s="571"/>
      <c r="P18" s="571"/>
      <c r="Q18" s="571"/>
      <c r="R18" s="572"/>
      <c r="S18" s="572"/>
      <c r="T18" s="572"/>
      <c r="U18" s="572"/>
      <c r="V18" s="573"/>
      <c r="W18" s="465"/>
      <c r="X18" s="466"/>
      <c r="Y18" s="466"/>
      <c r="Z18" s="466"/>
      <c r="AA18" s="466"/>
      <c r="AB18" s="457"/>
      <c r="AC18" s="574">
        <v>54.4</v>
      </c>
      <c r="AD18" s="575"/>
      <c r="AE18" s="575"/>
      <c r="AF18" s="575"/>
      <c r="AG18" s="576"/>
      <c r="AH18" s="574">
        <v>53.6</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6531223</v>
      </c>
      <c r="BO18" s="448"/>
      <c r="BP18" s="448"/>
      <c r="BQ18" s="448"/>
      <c r="BR18" s="448"/>
      <c r="BS18" s="448"/>
      <c r="BT18" s="448"/>
      <c r="BU18" s="449"/>
      <c r="BV18" s="447">
        <v>6747666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156</v>
      </c>
      <c r="C19" s="490"/>
      <c r="D19" s="490"/>
      <c r="E19" s="570"/>
      <c r="F19" s="570"/>
      <c r="G19" s="570"/>
      <c r="H19" s="570"/>
      <c r="I19" s="570"/>
      <c r="J19" s="570"/>
      <c r="K19" s="570"/>
      <c r="L19" s="578">
        <v>54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9405045</v>
      </c>
      <c r="BO19" s="448"/>
      <c r="BP19" s="448"/>
      <c r="BQ19" s="448"/>
      <c r="BR19" s="448"/>
      <c r="BS19" s="448"/>
      <c r="BT19" s="448"/>
      <c r="BU19" s="449"/>
      <c r="BV19" s="447">
        <v>8383390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158</v>
      </c>
      <c r="C20" s="490"/>
      <c r="D20" s="490"/>
      <c r="E20" s="570"/>
      <c r="F20" s="570"/>
      <c r="G20" s="570"/>
      <c r="H20" s="570"/>
      <c r="I20" s="570"/>
      <c r="J20" s="570"/>
      <c r="K20" s="570"/>
      <c r="L20" s="578">
        <v>6085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10917826</v>
      </c>
      <c r="BO22" s="411"/>
      <c r="BP22" s="411"/>
      <c r="BQ22" s="411"/>
      <c r="BR22" s="411"/>
      <c r="BS22" s="411"/>
      <c r="BT22" s="411"/>
      <c r="BU22" s="412"/>
      <c r="BV22" s="410">
        <v>10674242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8851027</v>
      </c>
      <c r="BO23" s="448"/>
      <c r="BP23" s="448"/>
      <c r="BQ23" s="448"/>
      <c r="BR23" s="448"/>
      <c r="BS23" s="448"/>
      <c r="BT23" s="448"/>
      <c r="BU23" s="449"/>
      <c r="BV23" s="447">
        <v>9235542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168</v>
      </c>
      <c r="F24" s="477"/>
      <c r="G24" s="477"/>
      <c r="H24" s="477"/>
      <c r="I24" s="477"/>
      <c r="J24" s="477"/>
      <c r="K24" s="478"/>
      <c r="L24" s="498">
        <v>1</v>
      </c>
      <c r="M24" s="499"/>
      <c r="N24" s="499"/>
      <c r="O24" s="499"/>
      <c r="P24" s="541"/>
      <c r="Q24" s="498">
        <v>7000</v>
      </c>
      <c r="R24" s="499"/>
      <c r="S24" s="499"/>
      <c r="T24" s="499"/>
      <c r="U24" s="499"/>
      <c r="V24" s="541"/>
      <c r="W24" s="593"/>
      <c r="X24" s="594"/>
      <c r="Y24" s="595"/>
      <c r="Z24" s="497" t="s">
        <v>169</v>
      </c>
      <c r="AA24" s="477"/>
      <c r="AB24" s="477"/>
      <c r="AC24" s="477"/>
      <c r="AD24" s="477"/>
      <c r="AE24" s="477"/>
      <c r="AF24" s="477"/>
      <c r="AG24" s="478"/>
      <c r="AH24" s="498">
        <v>168</v>
      </c>
      <c r="AI24" s="499"/>
      <c r="AJ24" s="499"/>
      <c r="AK24" s="499"/>
      <c r="AL24" s="541"/>
      <c r="AM24" s="498">
        <v>538776</v>
      </c>
      <c r="AN24" s="499"/>
      <c r="AO24" s="499"/>
      <c r="AP24" s="499"/>
      <c r="AQ24" s="499"/>
      <c r="AR24" s="541"/>
      <c r="AS24" s="498">
        <v>3207</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6305108</v>
      </c>
      <c r="BO24" s="448"/>
      <c r="BP24" s="448"/>
      <c r="BQ24" s="448"/>
      <c r="BR24" s="448"/>
      <c r="BS24" s="448"/>
      <c r="BT24" s="448"/>
      <c r="BU24" s="449"/>
      <c r="BV24" s="447">
        <v>5867169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171</v>
      </c>
      <c r="F25" s="477"/>
      <c r="G25" s="477"/>
      <c r="H25" s="477"/>
      <c r="I25" s="477"/>
      <c r="J25" s="477"/>
      <c r="K25" s="478"/>
      <c r="L25" s="498">
        <v>1</v>
      </c>
      <c r="M25" s="499"/>
      <c r="N25" s="499"/>
      <c r="O25" s="499"/>
      <c r="P25" s="541"/>
      <c r="Q25" s="498">
        <v>5950</v>
      </c>
      <c r="R25" s="499"/>
      <c r="S25" s="499"/>
      <c r="T25" s="499"/>
      <c r="U25" s="499"/>
      <c r="V25" s="541"/>
      <c r="W25" s="593"/>
      <c r="X25" s="594"/>
      <c r="Y25" s="595"/>
      <c r="Z25" s="497" t="s">
        <v>172</v>
      </c>
      <c r="AA25" s="477"/>
      <c r="AB25" s="477"/>
      <c r="AC25" s="477"/>
      <c r="AD25" s="477"/>
      <c r="AE25" s="477"/>
      <c r="AF25" s="477"/>
      <c r="AG25" s="478"/>
      <c r="AH25" s="498" t="s">
        <v>129</v>
      </c>
      <c r="AI25" s="499"/>
      <c r="AJ25" s="499"/>
      <c r="AK25" s="499"/>
      <c r="AL25" s="541"/>
      <c r="AM25" s="498" t="s">
        <v>173</v>
      </c>
      <c r="AN25" s="499"/>
      <c r="AO25" s="499"/>
      <c r="AP25" s="499"/>
      <c r="AQ25" s="499"/>
      <c r="AR25" s="541"/>
      <c r="AS25" s="498" t="s">
        <v>129</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1202755</v>
      </c>
      <c r="BO25" s="411"/>
      <c r="BP25" s="411"/>
      <c r="BQ25" s="411"/>
      <c r="BR25" s="411"/>
      <c r="BS25" s="411"/>
      <c r="BT25" s="411"/>
      <c r="BU25" s="412"/>
      <c r="BV25" s="410">
        <v>1540463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175</v>
      </c>
      <c r="F26" s="477"/>
      <c r="G26" s="477"/>
      <c r="H26" s="477"/>
      <c r="I26" s="477"/>
      <c r="J26" s="477"/>
      <c r="K26" s="478"/>
      <c r="L26" s="498">
        <v>1</v>
      </c>
      <c r="M26" s="499"/>
      <c r="N26" s="499"/>
      <c r="O26" s="499"/>
      <c r="P26" s="541"/>
      <c r="Q26" s="498">
        <v>5480</v>
      </c>
      <c r="R26" s="499"/>
      <c r="S26" s="499"/>
      <c r="T26" s="499"/>
      <c r="U26" s="499"/>
      <c r="V26" s="541"/>
      <c r="W26" s="593"/>
      <c r="X26" s="594"/>
      <c r="Y26" s="595"/>
      <c r="Z26" s="497" t="s">
        <v>176</v>
      </c>
      <c r="AA26" s="599"/>
      <c r="AB26" s="599"/>
      <c r="AC26" s="599"/>
      <c r="AD26" s="599"/>
      <c r="AE26" s="599"/>
      <c r="AF26" s="599"/>
      <c r="AG26" s="600"/>
      <c r="AH26" s="498">
        <v>2</v>
      </c>
      <c r="AI26" s="499"/>
      <c r="AJ26" s="499"/>
      <c r="AK26" s="499"/>
      <c r="AL26" s="541"/>
      <c r="AM26" s="498" t="s">
        <v>177</v>
      </c>
      <c r="AN26" s="499"/>
      <c r="AO26" s="499"/>
      <c r="AP26" s="499"/>
      <c r="AQ26" s="499"/>
      <c r="AR26" s="541"/>
      <c r="AS26" s="498" t="s">
        <v>177</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173</v>
      </c>
      <c r="BO26" s="448"/>
      <c r="BP26" s="448"/>
      <c r="BQ26" s="448"/>
      <c r="BR26" s="448"/>
      <c r="BS26" s="448"/>
      <c r="BT26" s="448"/>
      <c r="BU26" s="449"/>
      <c r="BV26" s="447" t="s">
        <v>129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179</v>
      </c>
      <c r="F27" s="477"/>
      <c r="G27" s="477"/>
      <c r="H27" s="477"/>
      <c r="I27" s="477"/>
      <c r="J27" s="477"/>
      <c r="K27" s="478"/>
      <c r="L27" s="498">
        <v>1</v>
      </c>
      <c r="M27" s="499"/>
      <c r="N27" s="499"/>
      <c r="O27" s="499"/>
      <c r="P27" s="541"/>
      <c r="Q27" s="498">
        <v>3140</v>
      </c>
      <c r="R27" s="499"/>
      <c r="S27" s="499"/>
      <c r="T27" s="499"/>
      <c r="U27" s="499"/>
      <c r="V27" s="541"/>
      <c r="W27" s="593"/>
      <c r="X27" s="594"/>
      <c r="Y27" s="595"/>
      <c r="Z27" s="497" t="s">
        <v>180</v>
      </c>
      <c r="AA27" s="477"/>
      <c r="AB27" s="477"/>
      <c r="AC27" s="477"/>
      <c r="AD27" s="477"/>
      <c r="AE27" s="477"/>
      <c r="AF27" s="477"/>
      <c r="AG27" s="478"/>
      <c r="AH27" s="498" t="s">
        <v>129</v>
      </c>
      <c r="AI27" s="499"/>
      <c r="AJ27" s="499"/>
      <c r="AK27" s="499"/>
      <c r="AL27" s="541"/>
      <c r="AM27" s="498" t="s">
        <v>173</v>
      </c>
      <c r="AN27" s="499"/>
      <c r="AO27" s="499"/>
      <c r="AP27" s="499"/>
      <c r="AQ27" s="499"/>
      <c r="AR27" s="541"/>
      <c r="AS27" s="498" t="s">
        <v>173</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50000</v>
      </c>
      <c r="BO27" s="567"/>
      <c r="BP27" s="567"/>
      <c r="BQ27" s="567"/>
      <c r="BR27" s="567"/>
      <c r="BS27" s="567"/>
      <c r="BT27" s="567"/>
      <c r="BU27" s="568"/>
      <c r="BV27" s="566">
        <v>50000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2580</v>
      </c>
      <c r="R28" s="499"/>
      <c r="S28" s="499"/>
      <c r="T28" s="499"/>
      <c r="U28" s="499"/>
      <c r="V28" s="541"/>
      <c r="W28" s="593"/>
      <c r="X28" s="594"/>
      <c r="Y28" s="595"/>
      <c r="Z28" s="497" t="s">
        <v>183</v>
      </c>
      <c r="AA28" s="477"/>
      <c r="AB28" s="477"/>
      <c r="AC28" s="477"/>
      <c r="AD28" s="477"/>
      <c r="AE28" s="477"/>
      <c r="AF28" s="477"/>
      <c r="AG28" s="478"/>
      <c r="AH28" s="498" t="s">
        <v>129</v>
      </c>
      <c r="AI28" s="499"/>
      <c r="AJ28" s="499"/>
      <c r="AK28" s="499"/>
      <c r="AL28" s="541"/>
      <c r="AM28" s="498" t="s">
        <v>173</v>
      </c>
      <c r="AN28" s="499"/>
      <c r="AO28" s="499"/>
      <c r="AP28" s="499"/>
      <c r="AQ28" s="499"/>
      <c r="AR28" s="541"/>
      <c r="AS28" s="498" t="s">
        <v>129</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2289977</v>
      </c>
      <c r="BO28" s="411"/>
      <c r="BP28" s="411"/>
      <c r="BQ28" s="411"/>
      <c r="BR28" s="411"/>
      <c r="BS28" s="411"/>
      <c r="BT28" s="411"/>
      <c r="BU28" s="412"/>
      <c r="BV28" s="410">
        <v>2106255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185</v>
      </c>
      <c r="F29" s="477"/>
      <c r="G29" s="477"/>
      <c r="H29" s="477"/>
      <c r="I29" s="477"/>
      <c r="J29" s="477"/>
      <c r="K29" s="478"/>
      <c r="L29" s="498">
        <v>10</v>
      </c>
      <c r="M29" s="499"/>
      <c r="N29" s="499"/>
      <c r="O29" s="499"/>
      <c r="P29" s="541"/>
      <c r="Q29" s="498">
        <v>2410</v>
      </c>
      <c r="R29" s="499"/>
      <c r="S29" s="499"/>
      <c r="T29" s="499"/>
      <c r="U29" s="499"/>
      <c r="V29" s="541"/>
      <c r="W29" s="596"/>
      <c r="X29" s="597"/>
      <c r="Y29" s="598"/>
      <c r="Z29" s="497" t="s">
        <v>186</v>
      </c>
      <c r="AA29" s="477"/>
      <c r="AB29" s="477"/>
      <c r="AC29" s="477"/>
      <c r="AD29" s="477"/>
      <c r="AE29" s="477"/>
      <c r="AF29" s="477"/>
      <c r="AG29" s="478"/>
      <c r="AH29" s="498">
        <v>168</v>
      </c>
      <c r="AI29" s="499"/>
      <c r="AJ29" s="499"/>
      <c r="AK29" s="499"/>
      <c r="AL29" s="541"/>
      <c r="AM29" s="498">
        <v>538776</v>
      </c>
      <c r="AN29" s="499"/>
      <c r="AO29" s="499"/>
      <c r="AP29" s="499"/>
      <c r="AQ29" s="499"/>
      <c r="AR29" s="541"/>
      <c r="AS29" s="498">
        <v>3207</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81156</v>
      </c>
      <c r="BO29" s="448"/>
      <c r="BP29" s="448"/>
      <c r="BQ29" s="448"/>
      <c r="BR29" s="448"/>
      <c r="BS29" s="448"/>
      <c r="BT29" s="448"/>
      <c r="BU29" s="449"/>
      <c r="BV29" s="447">
        <v>21512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98.3</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2502591</v>
      </c>
      <c r="BO30" s="567"/>
      <c r="BP30" s="567"/>
      <c r="BQ30" s="567"/>
      <c r="BR30" s="567"/>
      <c r="BS30" s="567"/>
      <c r="BT30" s="567"/>
      <c r="BU30" s="568"/>
      <c r="BV30" s="566">
        <v>2411489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196</v>
      </c>
      <c r="X33" s="436"/>
      <c r="Y33" s="436"/>
      <c r="Z33" s="436"/>
      <c r="AA33" s="436"/>
      <c r="AB33" s="436"/>
      <c r="AC33" s="436"/>
      <c r="AD33" s="436"/>
      <c r="AE33" s="436"/>
      <c r="AF33" s="436"/>
      <c r="AG33" s="436"/>
      <c r="AH33" s="436"/>
      <c r="AI33" s="436"/>
      <c r="AJ33" s="436"/>
      <c r="AK33" s="436"/>
      <c r="AL33" s="203"/>
      <c r="AM33" s="471" t="s">
        <v>197</v>
      </c>
      <c r="AN33" s="471"/>
      <c r="AO33" s="436" t="s">
        <v>196</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195</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上水道事業会計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IF('各会計、関係団体の財政状況及び健全化判断比率'!B34="","",'各会計、関係団体の財政状況及び健全化判断比率'!B34)</f>
        <v>農業集落排水事業特別会計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広島県後期高齢者医療広域連合（一般会計）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株式会社セラアグリパーク</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後期高齢者医療制度特別会計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IF('各会計、関係団体の財政状況及び健全化判断比率'!B33="","",'各会計、関係団体の財政状況及び健全化判断比率'!B33)</f>
        <v>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広島県後期高齢者医療広域連合（特別会計）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世羅中央病院企業団（病院事業会計）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介護サービス事業特別会計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広島中部台地土地改良施設管理組合（一般会計）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三原広域市町村圏事務組合（一般会計）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広島県市町総合事務組合（一般会計）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3" t="s">
        <v>571</v>
      </c>
      <c r="D34" s="1223"/>
      <c r="E34" s="1224"/>
      <c r="F34" s="32">
        <v>17.350000000000001</v>
      </c>
      <c r="G34" s="33">
        <v>18.989999999999998</v>
      </c>
      <c r="H34" s="33">
        <v>20.309999999999999</v>
      </c>
      <c r="I34" s="33">
        <v>20.5</v>
      </c>
      <c r="J34" s="34">
        <v>20.440000000000001</v>
      </c>
      <c r="K34" s="22"/>
      <c r="L34" s="22"/>
      <c r="M34" s="22"/>
      <c r="N34" s="22"/>
      <c r="O34" s="22"/>
      <c r="P34" s="22"/>
    </row>
    <row r="35" spans="1:16" ht="39" customHeight="1" x14ac:dyDescent="0.15">
      <c r="A35" s="22"/>
      <c r="B35" s="35"/>
      <c r="C35" s="1217" t="s">
        <v>572</v>
      </c>
      <c r="D35" s="1218"/>
      <c r="E35" s="1219"/>
      <c r="F35" s="36">
        <v>3.42</v>
      </c>
      <c r="G35" s="37">
        <v>4.3499999999999996</v>
      </c>
      <c r="H35" s="37">
        <v>4.68</v>
      </c>
      <c r="I35" s="37">
        <v>3.73</v>
      </c>
      <c r="J35" s="38">
        <v>4.96</v>
      </c>
      <c r="K35" s="22"/>
      <c r="L35" s="22"/>
      <c r="M35" s="22"/>
      <c r="N35" s="22"/>
      <c r="O35" s="22"/>
      <c r="P35" s="22"/>
    </row>
    <row r="36" spans="1:16" ht="39" customHeight="1" x14ac:dyDescent="0.15">
      <c r="A36" s="22"/>
      <c r="B36" s="35"/>
      <c r="C36" s="1217" t="s">
        <v>573</v>
      </c>
      <c r="D36" s="1218"/>
      <c r="E36" s="1219"/>
      <c r="F36" s="36">
        <v>3.42</v>
      </c>
      <c r="G36" s="37">
        <v>3.35</v>
      </c>
      <c r="H36" s="37">
        <v>3.23</v>
      </c>
      <c r="I36" s="37">
        <v>3.51</v>
      </c>
      <c r="J36" s="38">
        <v>3.29</v>
      </c>
      <c r="K36" s="22"/>
      <c r="L36" s="22"/>
      <c r="M36" s="22"/>
      <c r="N36" s="22"/>
      <c r="O36" s="22"/>
      <c r="P36" s="22"/>
    </row>
    <row r="37" spans="1:16" ht="39" customHeight="1" x14ac:dyDescent="0.15">
      <c r="A37" s="22"/>
      <c r="B37" s="35"/>
      <c r="C37" s="1217" t="s">
        <v>574</v>
      </c>
      <c r="D37" s="1218"/>
      <c r="E37" s="1219"/>
      <c r="F37" s="36">
        <v>1.18</v>
      </c>
      <c r="G37" s="37">
        <v>1.2</v>
      </c>
      <c r="H37" s="37">
        <v>1.21</v>
      </c>
      <c r="I37" s="37">
        <v>1.46</v>
      </c>
      <c r="J37" s="38">
        <v>1.32</v>
      </c>
      <c r="K37" s="22"/>
      <c r="L37" s="22"/>
      <c r="M37" s="22"/>
      <c r="N37" s="22"/>
      <c r="O37" s="22"/>
      <c r="P37" s="22"/>
    </row>
    <row r="38" spans="1:16" ht="39" customHeight="1" x14ac:dyDescent="0.15">
      <c r="A38" s="22"/>
      <c r="B38" s="35"/>
      <c r="C38" s="1217" t="s">
        <v>575</v>
      </c>
      <c r="D38" s="1218"/>
      <c r="E38" s="1219"/>
      <c r="F38" s="36">
        <v>1.1000000000000001</v>
      </c>
      <c r="G38" s="37">
        <v>0.86</v>
      </c>
      <c r="H38" s="37">
        <v>0.91</v>
      </c>
      <c r="I38" s="37">
        <v>1.62</v>
      </c>
      <c r="J38" s="38">
        <v>1.1200000000000001</v>
      </c>
      <c r="K38" s="22"/>
      <c r="L38" s="22"/>
      <c r="M38" s="22"/>
      <c r="N38" s="22"/>
      <c r="O38" s="22"/>
      <c r="P38" s="22"/>
    </row>
    <row r="39" spans="1:16" ht="39" customHeight="1" x14ac:dyDescent="0.15">
      <c r="A39" s="22"/>
      <c r="B39" s="35"/>
      <c r="C39" s="1217" t="s">
        <v>576</v>
      </c>
      <c r="D39" s="1218"/>
      <c r="E39" s="1219"/>
      <c r="F39" s="36">
        <v>0.09</v>
      </c>
      <c r="G39" s="37">
        <v>0.05</v>
      </c>
      <c r="H39" s="37">
        <v>7.0000000000000007E-2</v>
      </c>
      <c r="I39" s="37">
        <v>0.05</v>
      </c>
      <c r="J39" s="38">
        <v>0.05</v>
      </c>
      <c r="K39" s="22"/>
      <c r="L39" s="22"/>
      <c r="M39" s="22"/>
      <c r="N39" s="22"/>
      <c r="O39" s="22"/>
      <c r="P39" s="22"/>
    </row>
    <row r="40" spans="1:16" ht="39" customHeight="1" x14ac:dyDescent="0.15">
      <c r="A40" s="22"/>
      <c r="B40" s="35"/>
      <c r="C40" s="1217" t="s">
        <v>577</v>
      </c>
      <c r="D40" s="1218"/>
      <c r="E40" s="1219"/>
      <c r="F40" s="36">
        <v>0.01</v>
      </c>
      <c r="G40" s="37">
        <v>0</v>
      </c>
      <c r="H40" s="37">
        <v>0.01</v>
      </c>
      <c r="I40" s="37">
        <v>0.01</v>
      </c>
      <c r="J40" s="38">
        <v>0.01</v>
      </c>
      <c r="K40" s="22"/>
      <c r="L40" s="22"/>
      <c r="M40" s="22"/>
      <c r="N40" s="22"/>
      <c r="O40" s="22"/>
      <c r="P40" s="22"/>
    </row>
    <row r="41" spans="1:16" ht="39" customHeight="1" x14ac:dyDescent="0.15">
      <c r="A41" s="22"/>
      <c r="B41" s="35"/>
      <c r="C41" s="1217" t="s">
        <v>578</v>
      </c>
      <c r="D41" s="1218"/>
      <c r="E41" s="1219"/>
      <c r="F41" s="36">
        <v>0.09</v>
      </c>
      <c r="G41" s="37">
        <v>0.03</v>
      </c>
      <c r="H41" s="37">
        <v>0.01</v>
      </c>
      <c r="I41" s="37">
        <v>0.03</v>
      </c>
      <c r="J41" s="38">
        <v>0</v>
      </c>
      <c r="K41" s="22"/>
      <c r="L41" s="22"/>
      <c r="M41" s="22"/>
      <c r="N41" s="22"/>
      <c r="O41" s="22"/>
      <c r="P41" s="22"/>
    </row>
    <row r="42" spans="1:16" ht="39" customHeight="1" x14ac:dyDescent="0.15">
      <c r="A42" s="22"/>
      <c r="B42" s="39"/>
      <c r="C42" s="1217" t="s">
        <v>579</v>
      </c>
      <c r="D42" s="1218"/>
      <c r="E42" s="1219"/>
      <c r="F42" s="36" t="s">
        <v>520</v>
      </c>
      <c r="G42" s="37" t="s">
        <v>520</v>
      </c>
      <c r="H42" s="37" t="s">
        <v>520</v>
      </c>
      <c r="I42" s="37" t="s">
        <v>520</v>
      </c>
      <c r="J42" s="38" t="s">
        <v>520</v>
      </c>
      <c r="K42" s="22"/>
      <c r="L42" s="22"/>
      <c r="M42" s="22"/>
      <c r="N42" s="22"/>
      <c r="O42" s="22"/>
      <c r="P42" s="22"/>
    </row>
    <row r="43" spans="1:16" ht="39" customHeight="1" thickBot="1" x14ac:dyDescent="0.2">
      <c r="A43" s="22"/>
      <c r="B43" s="40"/>
      <c r="C43" s="1220" t="s">
        <v>580</v>
      </c>
      <c r="D43" s="1221"/>
      <c r="E43" s="1222"/>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OBviCKxZDU4OhYPC6axBrD+pkWNGpPfrvB3yDUtLWZvZ/UXvCMnjz9p/9AaOeFOJxF4+20y1iOf22cu8Nn83Q==" saltValue="Kt7HK7Nw28cfEqP093ZF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1602</v>
      </c>
      <c r="L45" s="60">
        <v>1626</v>
      </c>
      <c r="M45" s="60">
        <v>1526</v>
      </c>
      <c r="N45" s="60">
        <v>1402</v>
      </c>
      <c r="O45" s="61">
        <v>1281</v>
      </c>
      <c r="P45" s="48"/>
      <c r="Q45" s="48"/>
      <c r="R45" s="48"/>
      <c r="S45" s="48"/>
      <c r="T45" s="48"/>
      <c r="U45" s="48"/>
    </row>
    <row r="46" spans="1:21" ht="30.75" customHeight="1" x14ac:dyDescent="0.15">
      <c r="A46" s="48"/>
      <c r="B46" s="1227"/>
      <c r="C46" s="1228"/>
      <c r="D46" s="62"/>
      <c r="E46" s="1233" t="s">
        <v>13</v>
      </c>
      <c r="F46" s="1233"/>
      <c r="G46" s="1233"/>
      <c r="H46" s="1233"/>
      <c r="I46" s="1233"/>
      <c r="J46" s="1234"/>
      <c r="K46" s="63" t="s">
        <v>520</v>
      </c>
      <c r="L46" s="64" t="s">
        <v>520</v>
      </c>
      <c r="M46" s="64" t="s">
        <v>520</v>
      </c>
      <c r="N46" s="64" t="s">
        <v>520</v>
      </c>
      <c r="O46" s="65" t="s">
        <v>520</v>
      </c>
      <c r="P46" s="48"/>
      <c r="Q46" s="48"/>
      <c r="R46" s="48"/>
      <c r="S46" s="48"/>
      <c r="T46" s="48"/>
      <c r="U46" s="48"/>
    </row>
    <row r="47" spans="1:21" ht="30.75" customHeight="1" x14ac:dyDescent="0.15">
      <c r="A47" s="48"/>
      <c r="B47" s="1227"/>
      <c r="C47" s="1228"/>
      <c r="D47" s="62"/>
      <c r="E47" s="1233" t="s">
        <v>14</v>
      </c>
      <c r="F47" s="1233"/>
      <c r="G47" s="1233"/>
      <c r="H47" s="1233"/>
      <c r="I47" s="1233"/>
      <c r="J47" s="1234"/>
      <c r="K47" s="63" t="s">
        <v>520</v>
      </c>
      <c r="L47" s="64" t="s">
        <v>520</v>
      </c>
      <c r="M47" s="64" t="s">
        <v>520</v>
      </c>
      <c r="N47" s="64" t="s">
        <v>520</v>
      </c>
      <c r="O47" s="65" t="s">
        <v>520</v>
      </c>
      <c r="P47" s="48"/>
      <c r="Q47" s="48"/>
      <c r="R47" s="48"/>
      <c r="S47" s="48"/>
      <c r="T47" s="48"/>
      <c r="U47" s="48"/>
    </row>
    <row r="48" spans="1:21" ht="30.75" customHeight="1" x14ac:dyDescent="0.15">
      <c r="A48" s="48"/>
      <c r="B48" s="1227"/>
      <c r="C48" s="1228"/>
      <c r="D48" s="62"/>
      <c r="E48" s="1233" t="s">
        <v>15</v>
      </c>
      <c r="F48" s="1233"/>
      <c r="G48" s="1233"/>
      <c r="H48" s="1233"/>
      <c r="I48" s="1233"/>
      <c r="J48" s="1234"/>
      <c r="K48" s="63">
        <v>355</v>
      </c>
      <c r="L48" s="64">
        <v>348</v>
      </c>
      <c r="M48" s="64">
        <v>318</v>
      </c>
      <c r="N48" s="64">
        <v>311</v>
      </c>
      <c r="O48" s="65">
        <v>284</v>
      </c>
      <c r="P48" s="48"/>
      <c r="Q48" s="48"/>
      <c r="R48" s="48"/>
      <c r="S48" s="48"/>
      <c r="T48" s="48"/>
      <c r="U48" s="48"/>
    </row>
    <row r="49" spans="1:21" ht="30.75" customHeight="1" x14ac:dyDescent="0.15">
      <c r="A49" s="48"/>
      <c r="B49" s="1227"/>
      <c r="C49" s="1228"/>
      <c r="D49" s="62"/>
      <c r="E49" s="1233" t="s">
        <v>16</v>
      </c>
      <c r="F49" s="1233"/>
      <c r="G49" s="1233"/>
      <c r="H49" s="1233"/>
      <c r="I49" s="1233"/>
      <c r="J49" s="1234"/>
      <c r="K49" s="63">
        <v>103</v>
      </c>
      <c r="L49" s="64">
        <v>114</v>
      </c>
      <c r="M49" s="64">
        <v>98</v>
      </c>
      <c r="N49" s="64">
        <v>108</v>
      </c>
      <c r="O49" s="65">
        <v>94</v>
      </c>
      <c r="P49" s="48"/>
      <c r="Q49" s="48"/>
      <c r="R49" s="48"/>
      <c r="S49" s="48"/>
      <c r="T49" s="48"/>
      <c r="U49" s="48"/>
    </row>
    <row r="50" spans="1:21" ht="30.75" customHeight="1" x14ac:dyDescent="0.15">
      <c r="A50" s="48"/>
      <c r="B50" s="1227"/>
      <c r="C50" s="1228"/>
      <c r="D50" s="62"/>
      <c r="E50" s="1233" t="s">
        <v>17</v>
      </c>
      <c r="F50" s="1233"/>
      <c r="G50" s="1233"/>
      <c r="H50" s="1233"/>
      <c r="I50" s="1233"/>
      <c r="J50" s="1234"/>
      <c r="K50" s="63">
        <v>28</v>
      </c>
      <c r="L50" s="64">
        <v>30</v>
      </c>
      <c r="M50" s="64">
        <v>30</v>
      </c>
      <c r="N50" s="64">
        <v>28</v>
      </c>
      <c r="O50" s="65">
        <v>22</v>
      </c>
      <c r="P50" s="48"/>
      <c r="Q50" s="48"/>
      <c r="R50" s="48"/>
      <c r="S50" s="48"/>
      <c r="T50" s="48"/>
      <c r="U50" s="48"/>
    </row>
    <row r="51" spans="1:21" ht="30.75" customHeight="1" x14ac:dyDescent="0.15">
      <c r="A51" s="48"/>
      <c r="B51" s="1229"/>
      <c r="C51" s="1230"/>
      <c r="D51" s="66"/>
      <c r="E51" s="1233" t="s">
        <v>18</v>
      </c>
      <c r="F51" s="1233"/>
      <c r="G51" s="1233"/>
      <c r="H51" s="1233"/>
      <c r="I51" s="1233"/>
      <c r="J51" s="1234"/>
      <c r="K51" s="63" t="s">
        <v>520</v>
      </c>
      <c r="L51" s="64" t="s">
        <v>520</v>
      </c>
      <c r="M51" s="64" t="s">
        <v>520</v>
      </c>
      <c r="N51" s="64" t="s">
        <v>520</v>
      </c>
      <c r="O51" s="65" t="s">
        <v>520</v>
      </c>
      <c r="P51" s="48"/>
      <c r="Q51" s="48"/>
      <c r="R51" s="48"/>
      <c r="S51" s="48"/>
      <c r="T51" s="48"/>
      <c r="U51" s="48"/>
    </row>
    <row r="52" spans="1:21" ht="30.75" customHeight="1" x14ac:dyDescent="0.15">
      <c r="A52" s="48"/>
      <c r="B52" s="1235" t="s">
        <v>19</v>
      </c>
      <c r="C52" s="1236"/>
      <c r="D52" s="66"/>
      <c r="E52" s="1233" t="s">
        <v>20</v>
      </c>
      <c r="F52" s="1233"/>
      <c r="G52" s="1233"/>
      <c r="H52" s="1233"/>
      <c r="I52" s="1233"/>
      <c r="J52" s="1234"/>
      <c r="K52" s="63">
        <v>1461</v>
      </c>
      <c r="L52" s="64">
        <v>1438</v>
      </c>
      <c r="M52" s="64">
        <v>1356</v>
      </c>
      <c r="N52" s="64">
        <v>1241</v>
      </c>
      <c r="O52" s="65">
        <v>1146</v>
      </c>
      <c r="P52" s="48"/>
      <c r="Q52" s="48"/>
      <c r="R52" s="48"/>
      <c r="S52" s="48"/>
      <c r="T52" s="48"/>
      <c r="U52" s="48"/>
    </row>
    <row r="53" spans="1:21" ht="30.75" customHeight="1" thickBot="1" x14ac:dyDescent="0.2">
      <c r="A53" s="48"/>
      <c r="B53" s="1237" t="s">
        <v>21</v>
      </c>
      <c r="C53" s="1238"/>
      <c r="D53" s="67"/>
      <c r="E53" s="1239" t="s">
        <v>22</v>
      </c>
      <c r="F53" s="1239"/>
      <c r="G53" s="1239"/>
      <c r="H53" s="1239"/>
      <c r="I53" s="1239"/>
      <c r="J53" s="1240"/>
      <c r="K53" s="68">
        <v>627</v>
      </c>
      <c r="L53" s="69">
        <v>680</v>
      </c>
      <c r="M53" s="69">
        <v>616</v>
      </c>
      <c r="N53" s="69">
        <v>608</v>
      </c>
      <c r="O53" s="70">
        <v>535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41" t="s">
        <v>25</v>
      </c>
      <c r="C57" s="1242"/>
      <c r="D57" s="1245" t="s">
        <v>26</v>
      </c>
      <c r="E57" s="1246"/>
      <c r="F57" s="1246"/>
      <c r="G57" s="1246"/>
      <c r="H57" s="1246"/>
      <c r="I57" s="1246"/>
      <c r="J57" s="1247"/>
      <c r="K57" s="83"/>
      <c r="L57" s="84"/>
      <c r="M57" s="84"/>
      <c r="N57" s="84"/>
      <c r="O57" s="85"/>
    </row>
    <row r="58" spans="1:21" ht="31.5" customHeight="1" thickBot="1" x14ac:dyDescent="0.2">
      <c r="B58" s="1243"/>
      <c r="C58" s="1244"/>
      <c r="D58" s="1248" t="s">
        <v>27</v>
      </c>
      <c r="E58" s="1249"/>
      <c r="F58" s="1249"/>
      <c r="G58" s="1249"/>
      <c r="H58" s="1249"/>
      <c r="I58" s="1249"/>
      <c r="J58" s="125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zMVTQGYlLT8/Q8pUVlcXS0IVdmqWNHhNXKEFSvH+bLd946MdGIG85CB21LYfLv1aLdevDdjZgTdyCujAdfnag==" saltValue="C7ov2CZI5JhoyPPCw1OZ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1" t="s">
        <v>30</v>
      </c>
      <c r="C41" s="1252"/>
      <c r="D41" s="102"/>
      <c r="E41" s="1257" t="s">
        <v>31</v>
      </c>
      <c r="F41" s="1257"/>
      <c r="G41" s="1257"/>
      <c r="H41" s="1258"/>
      <c r="I41" s="351">
        <v>12074</v>
      </c>
      <c r="J41" s="352">
        <v>11568</v>
      </c>
      <c r="K41" s="352">
        <v>10949</v>
      </c>
      <c r="L41" s="352">
        <v>10624</v>
      </c>
      <c r="M41" s="353">
        <v>10918</v>
      </c>
    </row>
    <row r="42" spans="2:13" ht="27.75" customHeight="1" x14ac:dyDescent="0.15">
      <c r="B42" s="1253"/>
      <c r="C42" s="1254"/>
      <c r="D42" s="103"/>
      <c r="E42" s="1259" t="s">
        <v>32</v>
      </c>
      <c r="F42" s="1259"/>
      <c r="G42" s="1259"/>
      <c r="H42" s="1260"/>
      <c r="I42" s="354" t="s">
        <v>520</v>
      </c>
      <c r="J42" s="355" t="s">
        <v>520</v>
      </c>
      <c r="K42" s="355" t="s">
        <v>520</v>
      </c>
      <c r="L42" s="355" t="s">
        <v>520</v>
      </c>
      <c r="M42" s="356" t="s">
        <v>520</v>
      </c>
    </row>
    <row r="43" spans="2:13" ht="27.75" customHeight="1" x14ac:dyDescent="0.15">
      <c r="B43" s="1253"/>
      <c r="C43" s="1254"/>
      <c r="D43" s="103"/>
      <c r="E43" s="1259" t="s">
        <v>33</v>
      </c>
      <c r="F43" s="1259"/>
      <c r="G43" s="1259"/>
      <c r="H43" s="1260"/>
      <c r="I43" s="354">
        <v>3405</v>
      </c>
      <c r="J43" s="355">
        <v>3180</v>
      </c>
      <c r="K43" s="355">
        <v>2887</v>
      </c>
      <c r="L43" s="355">
        <v>2629</v>
      </c>
      <c r="M43" s="356">
        <v>2434</v>
      </c>
    </row>
    <row r="44" spans="2:13" ht="27.75" customHeight="1" x14ac:dyDescent="0.15">
      <c r="B44" s="1253"/>
      <c r="C44" s="1254"/>
      <c r="D44" s="103"/>
      <c r="E44" s="1259" t="s">
        <v>34</v>
      </c>
      <c r="F44" s="1259"/>
      <c r="G44" s="1259"/>
      <c r="H44" s="1260"/>
      <c r="I44" s="354">
        <v>646</v>
      </c>
      <c r="J44" s="355">
        <v>592</v>
      </c>
      <c r="K44" s="355">
        <v>549</v>
      </c>
      <c r="L44" s="355">
        <v>535</v>
      </c>
      <c r="M44" s="356">
        <v>490</v>
      </c>
    </row>
    <row r="45" spans="2:13" ht="27.75" customHeight="1" x14ac:dyDescent="0.15">
      <c r="B45" s="1253"/>
      <c r="C45" s="1254"/>
      <c r="D45" s="103"/>
      <c r="E45" s="1259" t="s">
        <v>35</v>
      </c>
      <c r="F45" s="1259"/>
      <c r="G45" s="1259"/>
      <c r="H45" s="1260"/>
      <c r="I45" s="354">
        <v>1370</v>
      </c>
      <c r="J45" s="355">
        <v>1205</v>
      </c>
      <c r="K45" s="355">
        <v>1157</v>
      </c>
      <c r="L45" s="355">
        <v>1211</v>
      </c>
      <c r="M45" s="356">
        <v>1232</v>
      </c>
    </row>
    <row r="46" spans="2:13" ht="27.75" customHeight="1" x14ac:dyDescent="0.15">
      <c r="B46" s="1253"/>
      <c r="C46" s="1254"/>
      <c r="D46" s="104"/>
      <c r="E46" s="1259" t="s">
        <v>36</v>
      </c>
      <c r="F46" s="1259"/>
      <c r="G46" s="1259"/>
      <c r="H46" s="1260"/>
      <c r="I46" s="354" t="s">
        <v>520</v>
      </c>
      <c r="J46" s="355">
        <v>7</v>
      </c>
      <c r="K46" s="355">
        <v>8</v>
      </c>
      <c r="L46" s="355" t="s">
        <v>520</v>
      </c>
      <c r="M46" s="356" t="s">
        <v>520</v>
      </c>
    </row>
    <row r="47" spans="2:13" ht="27.75" customHeight="1" x14ac:dyDescent="0.15">
      <c r="B47" s="1253"/>
      <c r="C47" s="1254"/>
      <c r="D47" s="105"/>
      <c r="E47" s="1261" t="s">
        <v>37</v>
      </c>
      <c r="F47" s="1262"/>
      <c r="G47" s="1262"/>
      <c r="H47" s="1263"/>
      <c r="I47" s="354" t="s">
        <v>520</v>
      </c>
      <c r="J47" s="355" t="s">
        <v>520</v>
      </c>
      <c r="K47" s="355" t="s">
        <v>520</v>
      </c>
      <c r="L47" s="355" t="s">
        <v>520</v>
      </c>
      <c r="M47" s="356" t="s">
        <v>520</v>
      </c>
    </row>
    <row r="48" spans="2:13" ht="27.75" customHeight="1" x14ac:dyDescent="0.15">
      <c r="B48" s="1253"/>
      <c r="C48" s="1254"/>
      <c r="D48" s="103"/>
      <c r="E48" s="1259" t="s">
        <v>38</v>
      </c>
      <c r="F48" s="1259"/>
      <c r="G48" s="1259"/>
      <c r="H48" s="1260"/>
      <c r="I48" s="354" t="s">
        <v>520</v>
      </c>
      <c r="J48" s="355" t="s">
        <v>520</v>
      </c>
      <c r="K48" s="355" t="s">
        <v>520</v>
      </c>
      <c r="L48" s="355" t="s">
        <v>520</v>
      </c>
      <c r="M48" s="356" t="s">
        <v>520</v>
      </c>
    </row>
    <row r="49" spans="2:13" ht="27.75" customHeight="1" x14ac:dyDescent="0.15">
      <c r="B49" s="1255"/>
      <c r="C49" s="1256"/>
      <c r="D49" s="103"/>
      <c r="E49" s="1259" t="s">
        <v>39</v>
      </c>
      <c r="F49" s="1259"/>
      <c r="G49" s="1259"/>
      <c r="H49" s="1260"/>
      <c r="I49" s="354" t="s">
        <v>520</v>
      </c>
      <c r="J49" s="355" t="s">
        <v>520</v>
      </c>
      <c r="K49" s="355" t="s">
        <v>520</v>
      </c>
      <c r="L49" s="355" t="s">
        <v>520</v>
      </c>
      <c r="M49" s="356" t="s">
        <v>520</v>
      </c>
    </row>
    <row r="50" spans="2:13" ht="27.75" customHeight="1" x14ac:dyDescent="0.15">
      <c r="B50" s="1264" t="s">
        <v>40</v>
      </c>
      <c r="C50" s="1265"/>
      <c r="D50" s="106"/>
      <c r="E50" s="1259" t="s">
        <v>41</v>
      </c>
      <c r="F50" s="1259"/>
      <c r="G50" s="1259"/>
      <c r="H50" s="1260"/>
      <c r="I50" s="354">
        <v>4220</v>
      </c>
      <c r="J50" s="355">
        <v>3485</v>
      </c>
      <c r="K50" s="355">
        <v>3256</v>
      </c>
      <c r="L50" s="355">
        <v>3269</v>
      </c>
      <c r="M50" s="356">
        <v>3640</v>
      </c>
    </row>
    <row r="51" spans="2:13" ht="27.75" customHeight="1" x14ac:dyDescent="0.15">
      <c r="B51" s="1253"/>
      <c r="C51" s="1254"/>
      <c r="D51" s="103"/>
      <c r="E51" s="1259" t="s">
        <v>42</v>
      </c>
      <c r="F51" s="1259"/>
      <c r="G51" s="1259"/>
      <c r="H51" s="1260"/>
      <c r="I51" s="354">
        <v>116</v>
      </c>
      <c r="J51" s="355">
        <v>67</v>
      </c>
      <c r="K51" s="355">
        <v>53</v>
      </c>
      <c r="L51" s="355">
        <v>28</v>
      </c>
      <c r="M51" s="356">
        <v>20</v>
      </c>
    </row>
    <row r="52" spans="2:13" ht="27.75" customHeight="1" x14ac:dyDescent="0.15">
      <c r="B52" s="1255"/>
      <c r="C52" s="1256"/>
      <c r="D52" s="103"/>
      <c r="E52" s="1259" t="s">
        <v>43</v>
      </c>
      <c r="F52" s="1259"/>
      <c r="G52" s="1259"/>
      <c r="H52" s="1260"/>
      <c r="I52" s="354">
        <v>12306</v>
      </c>
      <c r="J52" s="355">
        <v>11796</v>
      </c>
      <c r="K52" s="355">
        <v>11274</v>
      </c>
      <c r="L52" s="355">
        <v>10924</v>
      </c>
      <c r="M52" s="356">
        <v>11003</v>
      </c>
    </row>
    <row r="53" spans="2:13" ht="27.75" customHeight="1" thickBot="1" x14ac:dyDescent="0.2">
      <c r="B53" s="1266" t="s">
        <v>44</v>
      </c>
      <c r="C53" s="1267"/>
      <c r="D53" s="107"/>
      <c r="E53" s="1268" t="s">
        <v>45</v>
      </c>
      <c r="F53" s="1268"/>
      <c r="G53" s="1268"/>
      <c r="H53" s="1269"/>
      <c r="I53" s="357">
        <v>853</v>
      </c>
      <c r="J53" s="358">
        <v>1203</v>
      </c>
      <c r="K53" s="358">
        <v>967</v>
      </c>
      <c r="L53" s="358">
        <v>778</v>
      </c>
      <c r="M53" s="359">
        <v>411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RKpm+beAE2v8FFU2v37uEca95NpXRspEnvmoM/ec2x+fV12jgUOHfAYNu3m1Ok2/qhkaypj4vq+CWN0pwf0xw==" saltValue="kPkn5XmBn1KwUwZZpF5d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8" t="s">
        <v>48</v>
      </c>
      <c r="D55" s="1278"/>
      <c r="E55" s="1279"/>
      <c r="F55" s="119">
        <v>2088</v>
      </c>
      <c r="G55" s="119">
        <v>2106</v>
      </c>
      <c r="H55" s="120">
        <v>2290</v>
      </c>
    </row>
    <row r="56" spans="2:8" ht="52.5" customHeight="1" x14ac:dyDescent="0.15">
      <c r="B56" s="121"/>
      <c r="C56" s="1280" t="s">
        <v>49</v>
      </c>
      <c r="D56" s="1280"/>
      <c r="E56" s="1281"/>
      <c r="F56" s="122">
        <v>22</v>
      </c>
      <c r="G56" s="122">
        <v>22</v>
      </c>
      <c r="H56" s="123">
        <v>81</v>
      </c>
    </row>
    <row r="57" spans="2:8" ht="53.25" customHeight="1" x14ac:dyDescent="0.15">
      <c r="B57" s="121"/>
      <c r="C57" s="1282" t="s">
        <v>50</v>
      </c>
      <c r="D57" s="1282"/>
      <c r="E57" s="1283"/>
      <c r="F57" s="124">
        <v>2341</v>
      </c>
      <c r="G57" s="124">
        <v>2411</v>
      </c>
      <c r="H57" s="125">
        <v>2503</v>
      </c>
    </row>
    <row r="58" spans="2:8" ht="45.75" customHeight="1" x14ac:dyDescent="0.15">
      <c r="B58" s="126"/>
      <c r="C58" s="1270" t="s">
        <v>593</v>
      </c>
      <c r="D58" s="1271"/>
      <c r="E58" s="1272"/>
      <c r="F58" s="127">
        <v>1660</v>
      </c>
      <c r="G58" s="127">
        <v>1660</v>
      </c>
      <c r="H58" s="128">
        <v>1660</v>
      </c>
    </row>
    <row r="59" spans="2:8" ht="45.75" customHeight="1" x14ac:dyDescent="0.15">
      <c r="B59" s="126"/>
      <c r="C59" s="1270" t="s">
        <v>594</v>
      </c>
      <c r="D59" s="1271"/>
      <c r="E59" s="1272"/>
      <c r="F59" s="127">
        <v>311</v>
      </c>
      <c r="G59" s="127">
        <v>311</v>
      </c>
      <c r="H59" s="128">
        <v>311</v>
      </c>
    </row>
    <row r="60" spans="2:8" ht="45.75" customHeight="1" x14ac:dyDescent="0.15">
      <c r="B60" s="126"/>
      <c r="C60" s="1270" t="s">
        <v>596</v>
      </c>
      <c r="D60" s="1271"/>
      <c r="E60" s="1272"/>
      <c r="F60" s="127">
        <v>220</v>
      </c>
      <c r="G60" s="127">
        <v>220</v>
      </c>
      <c r="H60" s="128">
        <v>220</v>
      </c>
    </row>
    <row r="61" spans="2:8" ht="45.75" customHeight="1" x14ac:dyDescent="0.15">
      <c r="B61" s="126"/>
      <c r="C61" s="1270" t="s">
        <v>595</v>
      </c>
      <c r="D61" s="1271"/>
      <c r="E61" s="1272"/>
      <c r="F61" s="127">
        <v>63</v>
      </c>
      <c r="G61" s="127">
        <v>138</v>
      </c>
      <c r="H61" s="128">
        <v>213</v>
      </c>
    </row>
    <row r="62" spans="2:8" ht="45.75" customHeight="1" thickBot="1" x14ac:dyDescent="0.2">
      <c r="B62" s="129"/>
      <c r="C62" s="1273" t="s">
        <v>597</v>
      </c>
      <c r="D62" s="1274"/>
      <c r="E62" s="1275"/>
      <c r="F62" s="130">
        <v>26</v>
      </c>
      <c r="G62" s="130">
        <v>34</v>
      </c>
      <c r="H62" s="131">
        <v>46</v>
      </c>
    </row>
    <row r="63" spans="2:8" ht="52.5" customHeight="1" thickBot="1" x14ac:dyDescent="0.2">
      <c r="B63" s="132"/>
      <c r="C63" s="1276" t="s">
        <v>51</v>
      </c>
      <c r="D63" s="1276"/>
      <c r="E63" s="1277"/>
      <c r="F63" s="133">
        <v>4451</v>
      </c>
      <c r="G63" s="133">
        <v>4539</v>
      </c>
      <c r="H63" s="134">
        <v>4874</v>
      </c>
    </row>
    <row r="64" spans="2:8" x14ac:dyDescent="0.15"/>
  </sheetData>
  <sheetProtection algorithmName="SHA-512" hashValue="bAVMkgVOR3sBIJsIw3AYug5GHwxLrdatp0DvWvIDkG2TWbm0ck/YThrpQM52k7XQ7JJYzVzObStFd/qvaxcrQA==" saltValue="f3H76jy8WYlToHM0y2A6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D32E-D9A8-49A4-982F-B0A369CC1AF5}">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2" t="s">
        <v>603</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376"/>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376"/>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376"/>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376"/>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604</v>
      </c>
    </row>
    <row r="50" spans="1:109" x14ac:dyDescent="0.15">
      <c r="B50" s="376"/>
      <c r="G50" s="1284"/>
      <c r="H50" s="1284"/>
      <c r="I50" s="1284"/>
      <c r="J50" s="1284"/>
      <c r="K50" s="386"/>
      <c r="L50" s="386"/>
      <c r="M50" s="387"/>
      <c r="N50" s="387"/>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290" t="s">
        <v>562</v>
      </c>
      <c r="BQ50" s="1290"/>
      <c r="BR50" s="1290"/>
      <c r="BS50" s="1290"/>
      <c r="BT50" s="1290"/>
      <c r="BU50" s="1290"/>
      <c r="BV50" s="1290"/>
      <c r="BW50" s="1290"/>
      <c r="BX50" s="1290" t="s">
        <v>563</v>
      </c>
      <c r="BY50" s="1290"/>
      <c r="BZ50" s="1290"/>
      <c r="CA50" s="1290"/>
      <c r="CB50" s="1290"/>
      <c r="CC50" s="1290"/>
      <c r="CD50" s="1290"/>
      <c r="CE50" s="1290"/>
      <c r="CF50" s="1290" t="s">
        <v>564</v>
      </c>
      <c r="CG50" s="1290"/>
      <c r="CH50" s="1290"/>
      <c r="CI50" s="1290"/>
      <c r="CJ50" s="1290"/>
      <c r="CK50" s="1290"/>
      <c r="CL50" s="1290"/>
      <c r="CM50" s="1290"/>
      <c r="CN50" s="1290" t="s">
        <v>565</v>
      </c>
      <c r="CO50" s="1290"/>
      <c r="CP50" s="1290"/>
      <c r="CQ50" s="1290"/>
      <c r="CR50" s="1290"/>
      <c r="CS50" s="1290"/>
      <c r="CT50" s="1290"/>
      <c r="CU50" s="1290"/>
      <c r="CV50" s="1290" t="s">
        <v>566</v>
      </c>
      <c r="CW50" s="1290"/>
      <c r="CX50" s="1290"/>
      <c r="CY50" s="1290"/>
      <c r="CZ50" s="1290"/>
      <c r="DA50" s="1290"/>
      <c r="DB50" s="1290"/>
      <c r="DC50" s="1290"/>
    </row>
    <row r="51" spans="1:109" ht="13.5" customHeight="1" x14ac:dyDescent="0.15">
      <c r="B51" s="376"/>
      <c r="G51" s="1301"/>
      <c r="H51" s="1301"/>
      <c r="I51" s="1305"/>
      <c r="J51" s="1305"/>
      <c r="K51" s="1291"/>
      <c r="L51" s="1291"/>
      <c r="M51" s="1291"/>
      <c r="N51" s="1291"/>
      <c r="AM51" s="385"/>
      <c r="AN51" s="1289" t="s">
        <v>605</v>
      </c>
      <c r="AO51" s="1289"/>
      <c r="AP51" s="1289"/>
      <c r="AQ51" s="1289"/>
      <c r="AR51" s="1289"/>
      <c r="AS51" s="1289"/>
      <c r="AT51" s="1289"/>
      <c r="AU51" s="1289"/>
      <c r="AV51" s="1289"/>
      <c r="AW51" s="1289"/>
      <c r="AX51" s="1289"/>
      <c r="AY51" s="1289"/>
      <c r="AZ51" s="1289"/>
      <c r="BA51" s="1289"/>
      <c r="BB51" s="1289" t="s">
        <v>606</v>
      </c>
      <c r="BC51" s="1289"/>
      <c r="BD51" s="1289"/>
      <c r="BE51" s="1289"/>
      <c r="BF51" s="1289"/>
      <c r="BG51" s="1289"/>
      <c r="BH51" s="1289"/>
      <c r="BI51" s="1289"/>
      <c r="BJ51" s="1289"/>
      <c r="BK51" s="1289"/>
      <c r="BL51" s="1289"/>
      <c r="BM51" s="1289"/>
      <c r="BN51" s="1289"/>
      <c r="BO51" s="1289"/>
      <c r="BP51" s="1286">
        <v>13.9</v>
      </c>
      <c r="BQ51" s="1286"/>
      <c r="BR51" s="1286"/>
      <c r="BS51" s="1286"/>
      <c r="BT51" s="1286"/>
      <c r="BU51" s="1286"/>
      <c r="BV51" s="1286"/>
      <c r="BW51" s="1286"/>
      <c r="BX51" s="1286">
        <v>20.100000000000001</v>
      </c>
      <c r="BY51" s="1286"/>
      <c r="BZ51" s="1286"/>
      <c r="CA51" s="1286"/>
      <c r="CB51" s="1286"/>
      <c r="CC51" s="1286"/>
      <c r="CD51" s="1286"/>
      <c r="CE51" s="1286"/>
      <c r="CF51" s="1286">
        <v>16.5</v>
      </c>
      <c r="CG51" s="1286"/>
      <c r="CH51" s="1286"/>
      <c r="CI51" s="1286"/>
      <c r="CJ51" s="1286"/>
      <c r="CK51" s="1286"/>
      <c r="CL51" s="1286"/>
      <c r="CM51" s="1286"/>
      <c r="CN51" s="1286">
        <v>13</v>
      </c>
      <c r="CO51" s="1286"/>
      <c r="CP51" s="1286"/>
      <c r="CQ51" s="1286"/>
      <c r="CR51" s="1286"/>
      <c r="CS51" s="1286"/>
      <c r="CT51" s="1286"/>
      <c r="CU51" s="1286"/>
      <c r="CV51" s="1286">
        <v>6.5</v>
      </c>
      <c r="CW51" s="1286"/>
      <c r="CX51" s="1286"/>
      <c r="CY51" s="1286"/>
      <c r="CZ51" s="1286"/>
      <c r="DA51" s="1286"/>
      <c r="DB51" s="1286"/>
      <c r="DC51" s="1286"/>
    </row>
    <row r="52" spans="1:109" x14ac:dyDescent="0.15">
      <c r="B52" s="376"/>
      <c r="G52" s="1301"/>
      <c r="H52" s="1301"/>
      <c r="I52" s="1305"/>
      <c r="J52" s="1305"/>
      <c r="K52" s="1291"/>
      <c r="L52" s="1291"/>
      <c r="M52" s="1291"/>
      <c r="N52" s="1291"/>
      <c r="AM52" s="385"/>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x14ac:dyDescent="0.15">
      <c r="A53" s="384"/>
      <c r="B53" s="376"/>
      <c r="G53" s="1301"/>
      <c r="H53" s="1301"/>
      <c r="I53" s="1284"/>
      <c r="J53" s="1284"/>
      <c r="K53" s="1291"/>
      <c r="L53" s="1291"/>
      <c r="M53" s="1291"/>
      <c r="N53" s="1291"/>
      <c r="AM53" s="385"/>
      <c r="AN53" s="1289"/>
      <c r="AO53" s="1289"/>
      <c r="AP53" s="1289"/>
      <c r="AQ53" s="1289"/>
      <c r="AR53" s="1289"/>
      <c r="AS53" s="1289"/>
      <c r="AT53" s="1289"/>
      <c r="AU53" s="1289"/>
      <c r="AV53" s="1289"/>
      <c r="AW53" s="1289"/>
      <c r="AX53" s="1289"/>
      <c r="AY53" s="1289"/>
      <c r="AZ53" s="1289"/>
      <c r="BA53" s="1289"/>
      <c r="BB53" s="1289" t="s">
        <v>607</v>
      </c>
      <c r="BC53" s="1289"/>
      <c r="BD53" s="1289"/>
      <c r="BE53" s="1289"/>
      <c r="BF53" s="1289"/>
      <c r="BG53" s="1289"/>
      <c r="BH53" s="1289"/>
      <c r="BI53" s="1289"/>
      <c r="BJ53" s="1289"/>
      <c r="BK53" s="1289"/>
      <c r="BL53" s="1289"/>
      <c r="BM53" s="1289"/>
      <c r="BN53" s="1289"/>
      <c r="BO53" s="1289"/>
      <c r="BP53" s="1286">
        <v>61.3</v>
      </c>
      <c r="BQ53" s="1286"/>
      <c r="BR53" s="1286"/>
      <c r="BS53" s="1286"/>
      <c r="BT53" s="1286"/>
      <c r="BU53" s="1286"/>
      <c r="BV53" s="1286"/>
      <c r="BW53" s="1286"/>
      <c r="BX53" s="1286">
        <v>62.5</v>
      </c>
      <c r="BY53" s="1286"/>
      <c r="BZ53" s="1286"/>
      <c r="CA53" s="1286"/>
      <c r="CB53" s="1286"/>
      <c r="CC53" s="1286"/>
      <c r="CD53" s="1286"/>
      <c r="CE53" s="1286"/>
      <c r="CF53" s="1286">
        <v>63.9</v>
      </c>
      <c r="CG53" s="1286"/>
      <c r="CH53" s="1286"/>
      <c r="CI53" s="1286"/>
      <c r="CJ53" s="1286"/>
      <c r="CK53" s="1286"/>
      <c r="CL53" s="1286"/>
      <c r="CM53" s="1286"/>
      <c r="CN53" s="1286">
        <v>66</v>
      </c>
      <c r="CO53" s="1286"/>
      <c r="CP53" s="1286"/>
      <c r="CQ53" s="1286"/>
      <c r="CR53" s="1286"/>
      <c r="CS53" s="1286"/>
      <c r="CT53" s="1286"/>
      <c r="CU53" s="1286"/>
      <c r="CV53" s="1286">
        <v>66.599999999999994</v>
      </c>
      <c r="CW53" s="1286"/>
      <c r="CX53" s="1286"/>
      <c r="CY53" s="1286"/>
      <c r="CZ53" s="1286"/>
      <c r="DA53" s="1286"/>
      <c r="DB53" s="1286"/>
      <c r="DC53" s="1286"/>
    </row>
    <row r="54" spans="1:109" x14ac:dyDescent="0.15">
      <c r="A54" s="384"/>
      <c r="B54" s="376"/>
      <c r="G54" s="1301"/>
      <c r="H54" s="1301"/>
      <c r="I54" s="1284"/>
      <c r="J54" s="1284"/>
      <c r="K54" s="1291"/>
      <c r="L54" s="1291"/>
      <c r="M54" s="1291"/>
      <c r="N54" s="1291"/>
      <c r="AM54" s="385"/>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x14ac:dyDescent="0.15">
      <c r="A55" s="384"/>
      <c r="B55" s="376"/>
      <c r="G55" s="1284"/>
      <c r="H55" s="1284"/>
      <c r="I55" s="1284"/>
      <c r="J55" s="1284"/>
      <c r="K55" s="1291"/>
      <c r="L55" s="1291"/>
      <c r="M55" s="1291"/>
      <c r="N55" s="1291"/>
      <c r="AN55" s="1290" t="s">
        <v>608</v>
      </c>
      <c r="AO55" s="1290"/>
      <c r="AP55" s="1290"/>
      <c r="AQ55" s="1290"/>
      <c r="AR55" s="1290"/>
      <c r="AS55" s="1290"/>
      <c r="AT55" s="1290"/>
      <c r="AU55" s="1290"/>
      <c r="AV55" s="1290"/>
      <c r="AW55" s="1290"/>
      <c r="AX55" s="1290"/>
      <c r="AY55" s="1290"/>
      <c r="AZ55" s="1290"/>
      <c r="BA55" s="1290"/>
      <c r="BB55" s="1289" t="s">
        <v>606</v>
      </c>
      <c r="BC55" s="1289"/>
      <c r="BD55" s="1289"/>
      <c r="BE55" s="1289"/>
      <c r="BF55" s="1289"/>
      <c r="BG55" s="1289"/>
      <c r="BH55" s="1289"/>
      <c r="BI55" s="1289"/>
      <c r="BJ55" s="1289"/>
      <c r="BK55" s="1289"/>
      <c r="BL55" s="1289"/>
      <c r="BM55" s="1289"/>
      <c r="BN55" s="1289"/>
      <c r="BO55" s="1289"/>
      <c r="BP55" s="1286">
        <v>19.8</v>
      </c>
      <c r="BQ55" s="1286"/>
      <c r="BR55" s="1286"/>
      <c r="BS55" s="1286"/>
      <c r="BT55" s="1286"/>
      <c r="BU55" s="1286"/>
      <c r="BV55" s="1286"/>
      <c r="BW55" s="1286"/>
      <c r="BX55" s="1286">
        <v>19.8</v>
      </c>
      <c r="BY55" s="1286"/>
      <c r="BZ55" s="1286"/>
      <c r="CA55" s="1286"/>
      <c r="CB55" s="1286"/>
      <c r="CC55" s="1286"/>
      <c r="CD55" s="1286"/>
      <c r="CE55" s="1286"/>
      <c r="CF55" s="1286">
        <v>20</v>
      </c>
      <c r="CG55" s="1286"/>
      <c r="CH55" s="1286"/>
      <c r="CI55" s="1286"/>
      <c r="CJ55" s="1286"/>
      <c r="CK55" s="1286"/>
      <c r="CL55" s="1286"/>
      <c r="CM55" s="1286"/>
      <c r="CN55" s="1286">
        <v>10.199999999999999</v>
      </c>
      <c r="CO55" s="1286"/>
      <c r="CP55" s="1286"/>
      <c r="CQ55" s="1286"/>
      <c r="CR55" s="1286"/>
      <c r="CS55" s="1286"/>
      <c r="CT55" s="1286"/>
      <c r="CU55" s="1286"/>
      <c r="CV55" s="1286">
        <v>0</v>
      </c>
      <c r="CW55" s="1286"/>
      <c r="CX55" s="1286"/>
      <c r="CY55" s="1286"/>
      <c r="CZ55" s="1286"/>
      <c r="DA55" s="1286"/>
      <c r="DB55" s="1286"/>
      <c r="DC55" s="1286"/>
    </row>
    <row r="56" spans="1:109" x14ac:dyDescent="0.15">
      <c r="A56" s="384"/>
      <c r="B56" s="376"/>
      <c r="G56" s="1284"/>
      <c r="H56" s="1284"/>
      <c r="I56" s="1284"/>
      <c r="J56" s="1284"/>
      <c r="K56" s="1291"/>
      <c r="L56" s="1291"/>
      <c r="M56" s="1291"/>
      <c r="N56" s="1291"/>
      <c r="AN56" s="1290"/>
      <c r="AO56" s="1290"/>
      <c r="AP56" s="1290"/>
      <c r="AQ56" s="1290"/>
      <c r="AR56" s="1290"/>
      <c r="AS56" s="1290"/>
      <c r="AT56" s="1290"/>
      <c r="AU56" s="1290"/>
      <c r="AV56" s="1290"/>
      <c r="AW56" s="1290"/>
      <c r="AX56" s="1290"/>
      <c r="AY56" s="1290"/>
      <c r="AZ56" s="1290"/>
      <c r="BA56" s="1290"/>
      <c r="BB56" s="1289"/>
      <c r="BC56" s="1289"/>
      <c r="BD56" s="1289"/>
      <c r="BE56" s="1289"/>
      <c r="BF56" s="1289"/>
      <c r="BG56" s="1289"/>
      <c r="BH56" s="1289"/>
      <c r="BI56" s="1289"/>
      <c r="BJ56" s="1289"/>
      <c r="BK56" s="1289"/>
      <c r="BL56" s="1289"/>
      <c r="BM56" s="1289"/>
      <c r="BN56" s="1289"/>
      <c r="BO56" s="1289"/>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84" customFormat="1" x14ac:dyDescent="0.15">
      <c r="B57" s="388"/>
      <c r="G57" s="1284"/>
      <c r="H57" s="1284"/>
      <c r="I57" s="1287"/>
      <c r="J57" s="1287"/>
      <c r="K57" s="1291"/>
      <c r="L57" s="1291"/>
      <c r="M57" s="1291"/>
      <c r="N57" s="1291"/>
      <c r="AM57" s="370"/>
      <c r="AN57" s="1290"/>
      <c r="AO57" s="1290"/>
      <c r="AP57" s="1290"/>
      <c r="AQ57" s="1290"/>
      <c r="AR57" s="1290"/>
      <c r="AS57" s="1290"/>
      <c r="AT57" s="1290"/>
      <c r="AU57" s="1290"/>
      <c r="AV57" s="1290"/>
      <c r="AW57" s="1290"/>
      <c r="AX57" s="1290"/>
      <c r="AY57" s="1290"/>
      <c r="AZ57" s="1290"/>
      <c r="BA57" s="1290"/>
      <c r="BB57" s="1289" t="s">
        <v>607</v>
      </c>
      <c r="BC57" s="1289"/>
      <c r="BD57" s="1289"/>
      <c r="BE57" s="1289"/>
      <c r="BF57" s="1289"/>
      <c r="BG57" s="1289"/>
      <c r="BH57" s="1289"/>
      <c r="BI57" s="1289"/>
      <c r="BJ57" s="1289"/>
      <c r="BK57" s="1289"/>
      <c r="BL57" s="1289"/>
      <c r="BM57" s="1289"/>
      <c r="BN57" s="1289"/>
      <c r="BO57" s="1289"/>
      <c r="BP57" s="1286">
        <v>58.6</v>
      </c>
      <c r="BQ57" s="1286"/>
      <c r="BR57" s="1286"/>
      <c r="BS57" s="1286"/>
      <c r="BT57" s="1286"/>
      <c r="BU57" s="1286"/>
      <c r="BV57" s="1286"/>
      <c r="BW57" s="1286"/>
      <c r="BX57" s="1286">
        <v>59.7</v>
      </c>
      <c r="BY57" s="1286"/>
      <c r="BZ57" s="1286"/>
      <c r="CA57" s="1286"/>
      <c r="CB57" s="1286"/>
      <c r="CC57" s="1286"/>
      <c r="CD57" s="1286"/>
      <c r="CE57" s="1286"/>
      <c r="CF57" s="1286">
        <v>60.7</v>
      </c>
      <c r="CG57" s="1286"/>
      <c r="CH57" s="1286"/>
      <c r="CI57" s="1286"/>
      <c r="CJ57" s="1286"/>
      <c r="CK57" s="1286"/>
      <c r="CL57" s="1286"/>
      <c r="CM57" s="1286"/>
      <c r="CN57" s="1286">
        <v>61.1</v>
      </c>
      <c r="CO57" s="1286"/>
      <c r="CP57" s="1286"/>
      <c r="CQ57" s="1286"/>
      <c r="CR57" s="1286"/>
      <c r="CS57" s="1286"/>
      <c r="CT57" s="1286"/>
      <c r="CU57" s="1286"/>
      <c r="CV57" s="1286">
        <v>63.1</v>
      </c>
      <c r="CW57" s="1286"/>
      <c r="CX57" s="1286"/>
      <c r="CY57" s="1286"/>
      <c r="CZ57" s="1286"/>
      <c r="DA57" s="1286"/>
      <c r="DB57" s="1286"/>
      <c r="DC57" s="1286"/>
      <c r="DD57" s="389"/>
      <c r="DE57" s="388"/>
    </row>
    <row r="58" spans="1:109" s="384" customFormat="1" x14ac:dyDescent="0.15">
      <c r="A58" s="370"/>
      <c r="B58" s="388"/>
      <c r="G58" s="1284"/>
      <c r="H58" s="1284"/>
      <c r="I58" s="1287"/>
      <c r="J58" s="1287"/>
      <c r="K58" s="1291"/>
      <c r="L58" s="1291"/>
      <c r="M58" s="1291"/>
      <c r="N58" s="1291"/>
      <c r="AM58" s="370"/>
      <c r="AN58" s="1290"/>
      <c r="AO58" s="1290"/>
      <c r="AP58" s="1290"/>
      <c r="AQ58" s="1290"/>
      <c r="AR58" s="1290"/>
      <c r="AS58" s="1290"/>
      <c r="AT58" s="1290"/>
      <c r="AU58" s="1290"/>
      <c r="AV58" s="1290"/>
      <c r="AW58" s="1290"/>
      <c r="AX58" s="1290"/>
      <c r="AY58" s="1290"/>
      <c r="AZ58" s="1290"/>
      <c r="BA58" s="1290"/>
      <c r="BB58" s="1289"/>
      <c r="BC58" s="1289"/>
      <c r="BD58" s="1289"/>
      <c r="BE58" s="1289"/>
      <c r="BF58" s="1289"/>
      <c r="BG58" s="1289"/>
      <c r="BH58" s="1289"/>
      <c r="BI58" s="1289"/>
      <c r="BJ58" s="1289"/>
      <c r="BK58" s="1289"/>
      <c r="BL58" s="1289"/>
      <c r="BM58" s="1289"/>
      <c r="BN58" s="1289"/>
      <c r="BO58" s="1289"/>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609</v>
      </c>
    </row>
    <row r="64" spans="1:109" x14ac:dyDescent="0.15">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2" t="s">
        <v>611</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376"/>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376"/>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376"/>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376"/>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604</v>
      </c>
    </row>
    <row r="72" spans="2:107" x14ac:dyDescent="0.15">
      <c r="B72" s="376"/>
      <c r="G72" s="1284"/>
      <c r="H72" s="1284"/>
      <c r="I72" s="1284"/>
      <c r="J72" s="1284"/>
      <c r="K72" s="386"/>
      <c r="L72" s="386"/>
      <c r="M72" s="387"/>
      <c r="N72" s="387"/>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290" t="s">
        <v>562</v>
      </c>
      <c r="BQ72" s="1290"/>
      <c r="BR72" s="1290"/>
      <c r="BS72" s="1290"/>
      <c r="BT72" s="1290"/>
      <c r="BU72" s="1290"/>
      <c r="BV72" s="1290"/>
      <c r="BW72" s="1290"/>
      <c r="BX72" s="1290" t="s">
        <v>563</v>
      </c>
      <c r="BY72" s="1290"/>
      <c r="BZ72" s="1290"/>
      <c r="CA72" s="1290"/>
      <c r="CB72" s="1290"/>
      <c r="CC72" s="1290"/>
      <c r="CD72" s="1290"/>
      <c r="CE72" s="1290"/>
      <c r="CF72" s="1290" t="s">
        <v>564</v>
      </c>
      <c r="CG72" s="1290"/>
      <c r="CH72" s="1290"/>
      <c r="CI72" s="1290"/>
      <c r="CJ72" s="1290"/>
      <c r="CK72" s="1290"/>
      <c r="CL72" s="1290"/>
      <c r="CM72" s="1290"/>
      <c r="CN72" s="1290" t="s">
        <v>565</v>
      </c>
      <c r="CO72" s="1290"/>
      <c r="CP72" s="1290"/>
      <c r="CQ72" s="1290"/>
      <c r="CR72" s="1290"/>
      <c r="CS72" s="1290"/>
      <c r="CT72" s="1290"/>
      <c r="CU72" s="1290"/>
      <c r="CV72" s="1290" t="s">
        <v>566</v>
      </c>
      <c r="CW72" s="1290"/>
      <c r="CX72" s="1290"/>
      <c r="CY72" s="1290"/>
      <c r="CZ72" s="1290"/>
      <c r="DA72" s="1290"/>
      <c r="DB72" s="1290"/>
      <c r="DC72" s="1290"/>
    </row>
    <row r="73" spans="2:107" x14ac:dyDescent="0.15">
      <c r="B73" s="376"/>
      <c r="G73" s="1301"/>
      <c r="H73" s="1301"/>
      <c r="I73" s="1301"/>
      <c r="J73" s="1301"/>
      <c r="K73" s="1285"/>
      <c r="L73" s="1285"/>
      <c r="M73" s="1285"/>
      <c r="N73" s="1285"/>
      <c r="AM73" s="385"/>
      <c r="AN73" s="1289" t="s">
        <v>605</v>
      </c>
      <c r="AO73" s="1289"/>
      <c r="AP73" s="1289"/>
      <c r="AQ73" s="1289"/>
      <c r="AR73" s="1289"/>
      <c r="AS73" s="1289"/>
      <c r="AT73" s="1289"/>
      <c r="AU73" s="1289"/>
      <c r="AV73" s="1289"/>
      <c r="AW73" s="1289"/>
      <c r="AX73" s="1289"/>
      <c r="AY73" s="1289"/>
      <c r="AZ73" s="1289"/>
      <c r="BA73" s="1289"/>
      <c r="BB73" s="1289" t="s">
        <v>606</v>
      </c>
      <c r="BC73" s="1289"/>
      <c r="BD73" s="1289"/>
      <c r="BE73" s="1289"/>
      <c r="BF73" s="1289"/>
      <c r="BG73" s="1289"/>
      <c r="BH73" s="1289"/>
      <c r="BI73" s="1289"/>
      <c r="BJ73" s="1289"/>
      <c r="BK73" s="1289"/>
      <c r="BL73" s="1289"/>
      <c r="BM73" s="1289"/>
      <c r="BN73" s="1289"/>
      <c r="BO73" s="1289"/>
      <c r="BP73" s="1286">
        <v>13.9</v>
      </c>
      <c r="BQ73" s="1286"/>
      <c r="BR73" s="1286"/>
      <c r="BS73" s="1286"/>
      <c r="BT73" s="1286"/>
      <c r="BU73" s="1286"/>
      <c r="BV73" s="1286"/>
      <c r="BW73" s="1286"/>
      <c r="BX73" s="1286">
        <v>20.100000000000001</v>
      </c>
      <c r="BY73" s="1286"/>
      <c r="BZ73" s="1286"/>
      <c r="CA73" s="1286"/>
      <c r="CB73" s="1286"/>
      <c r="CC73" s="1286"/>
      <c r="CD73" s="1286"/>
      <c r="CE73" s="1286"/>
      <c r="CF73" s="1286">
        <v>16.5</v>
      </c>
      <c r="CG73" s="1286"/>
      <c r="CH73" s="1286"/>
      <c r="CI73" s="1286"/>
      <c r="CJ73" s="1286"/>
      <c r="CK73" s="1286"/>
      <c r="CL73" s="1286"/>
      <c r="CM73" s="1286"/>
      <c r="CN73" s="1286">
        <v>13</v>
      </c>
      <c r="CO73" s="1286"/>
      <c r="CP73" s="1286"/>
      <c r="CQ73" s="1286"/>
      <c r="CR73" s="1286"/>
      <c r="CS73" s="1286"/>
      <c r="CT73" s="1286"/>
      <c r="CU73" s="1286"/>
      <c r="CV73" s="1286">
        <v>6.5</v>
      </c>
      <c r="CW73" s="1286"/>
      <c r="CX73" s="1286"/>
      <c r="CY73" s="1286"/>
      <c r="CZ73" s="1286"/>
      <c r="DA73" s="1286"/>
      <c r="DB73" s="1286"/>
      <c r="DC73" s="1286"/>
    </row>
    <row r="74" spans="2:107" x14ac:dyDescent="0.15">
      <c r="B74" s="376"/>
      <c r="G74" s="1301"/>
      <c r="H74" s="1301"/>
      <c r="I74" s="1301"/>
      <c r="J74" s="1301"/>
      <c r="K74" s="1285"/>
      <c r="L74" s="1285"/>
      <c r="M74" s="1285"/>
      <c r="N74" s="1285"/>
      <c r="AM74" s="385"/>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x14ac:dyDescent="0.15">
      <c r="B75" s="376"/>
      <c r="G75" s="1301"/>
      <c r="H75" s="1301"/>
      <c r="I75" s="1284"/>
      <c r="J75" s="1284"/>
      <c r="K75" s="1291"/>
      <c r="L75" s="1291"/>
      <c r="M75" s="1291"/>
      <c r="N75" s="1291"/>
      <c r="AM75" s="385"/>
      <c r="AN75" s="1289"/>
      <c r="AO75" s="1289"/>
      <c r="AP75" s="1289"/>
      <c r="AQ75" s="1289"/>
      <c r="AR75" s="1289"/>
      <c r="AS75" s="1289"/>
      <c r="AT75" s="1289"/>
      <c r="AU75" s="1289"/>
      <c r="AV75" s="1289"/>
      <c r="AW75" s="1289"/>
      <c r="AX75" s="1289"/>
      <c r="AY75" s="1289"/>
      <c r="AZ75" s="1289"/>
      <c r="BA75" s="1289"/>
      <c r="BB75" s="1289" t="s">
        <v>610</v>
      </c>
      <c r="BC75" s="1289"/>
      <c r="BD75" s="1289"/>
      <c r="BE75" s="1289"/>
      <c r="BF75" s="1289"/>
      <c r="BG75" s="1289"/>
      <c r="BH75" s="1289"/>
      <c r="BI75" s="1289"/>
      <c r="BJ75" s="1289"/>
      <c r="BK75" s="1289"/>
      <c r="BL75" s="1289"/>
      <c r="BM75" s="1289"/>
      <c r="BN75" s="1289"/>
      <c r="BO75" s="1289"/>
      <c r="BP75" s="1286">
        <v>9.6</v>
      </c>
      <c r="BQ75" s="1286"/>
      <c r="BR75" s="1286"/>
      <c r="BS75" s="1286"/>
      <c r="BT75" s="1286"/>
      <c r="BU75" s="1286"/>
      <c r="BV75" s="1286"/>
      <c r="BW75" s="1286"/>
      <c r="BX75" s="1286">
        <v>10.5</v>
      </c>
      <c r="BY75" s="1286"/>
      <c r="BZ75" s="1286"/>
      <c r="CA75" s="1286"/>
      <c r="CB75" s="1286"/>
      <c r="CC75" s="1286"/>
      <c r="CD75" s="1286"/>
      <c r="CE75" s="1286"/>
      <c r="CF75" s="1286">
        <v>10.7</v>
      </c>
      <c r="CG75" s="1286"/>
      <c r="CH75" s="1286"/>
      <c r="CI75" s="1286"/>
      <c r="CJ75" s="1286"/>
      <c r="CK75" s="1286"/>
      <c r="CL75" s="1286"/>
      <c r="CM75" s="1286"/>
      <c r="CN75" s="1286">
        <v>10.7</v>
      </c>
      <c r="CO75" s="1286"/>
      <c r="CP75" s="1286"/>
      <c r="CQ75" s="1286"/>
      <c r="CR75" s="1286"/>
      <c r="CS75" s="1286"/>
      <c r="CT75" s="1286"/>
      <c r="CU75" s="1286"/>
      <c r="CV75" s="1286">
        <v>9.6999999999999993</v>
      </c>
      <c r="CW75" s="1286"/>
      <c r="CX75" s="1286"/>
      <c r="CY75" s="1286"/>
      <c r="CZ75" s="1286"/>
      <c r="DA75" s="1286"/>
      <c r="DB75" s="1286"/>
      <c r="DC75" s="1286"/>
    </row>
    <row r="76" spans="2:107" x14ac:dyDescent="0.15">
      <c r="B76" s="376"/>
      <c r="G76" s="1301"/>
      <c r="H76" s="1301"/>
      <c r="I76" s="1284"/>
      <c r="J76" s="1284"/>
      <c r="K76" s="1291"/>
      <c r="L76" s="1291"/>
      <c r="M76" s="1291"/>
      <c r="N76" s="1291"/>
      <c r="AM76" s="385"/>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x14ac:dyDescent="0.15">
      <c r="B77" s="376"/>
      <c r="G77" s="1284"/>
      <c r="H77" s="1284"/>
      <c r="I77" s="1284"/>
      <c r="J77" s="1284"/>
      <c r="K77" s="1285"/>
      <c r="L77" s="1285"/>
      <c r="M77" s="1285"/>
      <c r="N77" s="1285"/>
      <c r="AN77" s="1290" t="s">
        <v>608</v>
      </c>
      <c r="AO77" s="1290"/>
      <c r="AP77" s="1290"/>
      <c r="AQ77" s="1290"/>
      <c r="AR77" s="1290"/>
      <c r="AS77" s="1290"/>
      <c r="AT77" s="1290"/>
      <c r="AU77" s="1290"/>
      <c r="AV77" s="1290"/>
      <c r="AW77" s="1290"/>
      <c r="AX77" s="1290"/>
      <c r="AY77" s="1290"/>
      <c r="AZ77" s="1290"/>
      <c r="BA77" s="1290"/>
      <c r="BB77" s="1289" t="s">
        <v>606</v>
      </c>
      <c r="BC77" s="1289"/>
      <c r="BD77" s="1289"/>
      <c r="BE77" s="1289"/>
      <c r="BF77" s="1289"/>
      <c r="BG77" s="1289"/>
      <c r="BH77" s="1289"/>
      <c r="BI77" s="1289"/>
      <c r="BJ77" s="1289"/>
      <c r="BK77" s="1289"/>
      <c r="BL77" s="1289"/>
      <c r="BM77" s="1289"/>
      <c r="BN77" s="1289"/>
      <c r="BO77" s="1289"/>
      <c r="BP77" s="1286">
        <v>19.8</v>
      </c>
      <c r="BQ77" s="1286"/>
      <c r="BR77" s="1286"/>
      <c r="BS77" s="1286"/>
      <c r="BT77" s="1286"/>
      <c r="BU77" s="1286"/>
      <c r="BV77" s="1286"/>
      <c r="BW77" s="1286"/>
      <c r="BX77" s="1286">
        <v>19.8</v>
      </c>
      <c r="BY77" s="1286"/>
      <c r="BZ77" s="1286"/>
      <c r="CA77" s="1286"/>
      <c r="CB77" s="1286"/>
      <c r="CC77" s="1286"/>
      <c r="CD77" s="1286"/>
      <c r="CE77" s="1286"/>
      <c r="CF77" s="1286">
        <v>20</v>
      </c>
      <c r="CG77" s="1286"/>
      <c r="CH77" s="1286"/>
      <c r="CI77" s="1286"/>
      <c r="CJ77" s="1286"/>
      <c r="CK77" s="1286"/>
      <c r="CL77" s="1286"/>
      <c r="CM77" s="1286"/>
      <c r="CN77" s="1286">
        <v>10.199999999999999</v>
      </c>
      <c r="CO77" s="1286"/>
      <c r="CP77" s="1286"/>
      <c r="CQ77" s="1286"/>
      <c r="CR77" s="1286"/>
      <c r="CS77" s="1286"/>
      <c r="CT77" s="1286"/>
      <c r="CU77" s="1286"/>
      <c r="CV77" s="1286">
        <v>0</v>
      </c>
      <c r="CW77" s="1286"/>
      <c r="CX77" s="1286"/>
      <c r="CY77" s="1286"/>
      <c r="CZ77" s="1286"/>
      <c r="DA77" s="1286"/>
      <c r="DB77" s="1286"/>
      <c r="DC77" s="1286"/>
    </row>
    <row r="78" spans="2:107" x14ac:dyDescent="0.15">
      <c r="B78" s="376"/>
      <c r="G78" s="1284"/>
      <c r="H78" s="1284"/>
      <c r="I78" s="1284"/>
      <c r="J78" s="1284"/>
      <c r="K78" s="1285"/>
      <c r="L78" s="1285"/>
      <c r="M78" s="1285"/>
      <c r="N78" s="1285"/>
      <c r="AN78" s="1290"/>
      <c r="AO78" s="1290"/>
      <c r="AP78" s="1290"/>
      <c r="AQ78" s="1290"/>
      <c r="AR78" s="1290"/>
      <c r="AS78" s="1290"/>
      <c r="AT78" s="1290"/>
      <c r="AU78" s="1290"/>
      <c r="AV78" s="1290"/>
      <c r="AW78" s="1290"/>
      <c r="AX78" s="1290"/>
      <c r="AY78" s="1290"/>
      <c r="AZ78" s="1290"/>
      <c r="BA78" s="1290"/>
      <c r="BB78" s="1289"/>
      <c r="BC78" s="1289"/>
      <c r="BD78" s="1289"/>
      <c r="BE78" s="1289"/>
      <c r="BF78" s="1289"/>
      <c r="BG78" s="1289"/>
      <c r="BH78" s="1289"/>
      <c r="BI78" s="1289"/>
      <c r="BJ78" s="1289"/>
      <c r="BK78" s="1289"/>
      <c r="BL78" s="1289"/>
      <c r="BM78" s="1289"/>
      <c r="BN78" s="1289"/>
      <c r="BO78" s="1289"/>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x14ac:dyDescent="0.15">
      <c r="B79" s="376"/>
      <c r="G79" s="1284"/>
      <c r="H79" s="1284"/>
      <c r="I79" s="1287"/>
      <c r="J79" s="1287"/>
      <c r="K79" s="1288"/>
      <c r="L79" s="1288"/>
      <c r="M79" s="1288"/>
      <c r="N79" s="1288"/>
      <c r="AN79" s="1290"/>
      <c r="AO79" s="1290"/>
      <c r="AP79" s="1290"/>
      <c r="AQ79" s="1290"/>
      <c r="AR79" s="1290"/>
      <c r="AS79" s="1290"/>
      <c r="AT79" s="1290"/>
      <c r="AU79" s="1290"/>
      <c r="AV79" s="1290"/>
      <c r="AW79" s="1290"/>
      <c r="AX79" s="1290"/>
      <c r="AY79" s="1290"/>
      <c r="AZ79" s="1290"/>
      <c r="BA79" s="1290"/>
      <c r="BB79" s="1289" t="s">
        <v>610</v>
      </c>
      <c r="BC79" s="1289"/>
      <c r="BD79" s="1289"/>
      <c r="BE79" s="1289"/>
      <c r="BF79" s="1289"/>
      <c r="BG79" s="1289"/>
      <c r="BH79" s="1289"/>
      <c r="BI79" s="1289"/>
      <c r="BJ79" s="1289"/>
      <c r="BK79" s="1289"/>
      <c r="BL79" s="1289"/>
      <c r="BM79" s="1289"/>
      <c r="BN79" s="1289"/>
      <c r="BO79" s="1289"/>
      <c r="BP79" s="1286">
        <v>8.9</v>
      </c>
      <c r="BQ79" s="1286"/>
      <c r="BR79" s="1286"/>
      <c r="BS79" s="1286"/>
      <c r="BT79" s="1286"/>
      <c r="BU79" s="1286"/>
      <c r="BV79" s="1286"/>
      <c r="BW79" s="1286"/>
      <c r="BX79" s="1286">
        <v>8.8000000000000007</v>
      </c>
      <c r="BY79" s="1286"/>
      <c r="BZ79" s="1286"/>
      <c r="CA79" s="1286"/>
      <c r="CB79" s="1286"/>
      <c r="CC79" s="1286"/>
      <c r="CD79" s="1286"/>
      <c r="CE79" s="1286"/>
      <c r="CF79" s="1286">
        <v>8.9</v>
      </c>
      <c r="CG79" s="1286"/>
      <c r="CH79" s="1286"/>
      <c r="CI79" s="1286"/>
      <c r="CJ79" s="1286"/>
      <c r="CK79" s="1286"/>
      <c r="CL79" s="1286"/>
      <c r="CM79" s="1286"/>
      <c r="CN79" s="1286">
        <v>8.6999999999999993</v>
      </c>
      <c r="CO79" s="1286"/>
      <c r="CP79" s="1286"/>
      <c r="CQ79" s="1286"/>
      <c r="CR79" s="1286"/>
      <c r="CS79" s="1286"/>
      <c r="CT79" s="1286"/>
      <c r="CU79" s="1286"/>
      <c r="CV79" s="1286">
        <v>8</v>
      </c>
      <c r="CW79" s="1286"/>
      <c r="CX79" s="1286"/>
      <c r="CY79" s="1286"/>
      <c r="CZ79" s="1286"/>
      <c r="DA79" s="1286"/>
      <c r="DB79" s="1286"/>
      <c r="DC79" s="1286"/>
    </row>
    <row r="80" spans="2:107" x14ac:dyDescent="0.15">
      <c r="B80" s="376"/>
      <c r="G80" s="1284"/>
      <c r="H80" s="1284"/>
      <c r="I80" s="1287"/>
      <c r="J80" s="1287"/>
      <c r="K80" s="1288"/>
      <c r="L80" s="1288"/>
      <c r="M80" s="1288"/>
      <c r="N80" s="1288"/>
      <c r="AN80" s="1290"/>
      <c r="AO80" s="1290"/>
      <c r="AP80" s="1290"/>
      <c r="AQ80" s="1290"/>
      <c r="AR80" s="1290"/>
      <c r="AS80" s="1290"/>
      <c r="AT80" s="1290"/>
      <c r="AU80" s="1290"/>
      <c r="AV80" s="1290"/>
      <c r="AW80" s="1290"/>
      <c r="AX80" s="1290"/>
      <c r="AY80" s="1290"/>
      <c r="AZ80" s="1290"/>
      <c r="BA80" s="1290"/>
      <c r="BB80" s="1289"/>
      <c r="BC80" s="1289"/>
      <c r="BD80" s="1289"/>
      <c r="BE80" s="1289"/>
      <c r="BF80" s="1289"/>
      <c r="BG80" s="1289"/>
      <c r="BH80" s="1289"/>
      <c r="BI80" s="1289"/>
      <c r="BJ80" s="1289"/>
      <c r="BK80" s="1289"/>
      <c r="BL80" s="1289"/>
      <c r="BM80" s="1289"/>
      <c r="BN80" s="1289"/>
      <c r="BO80" s="1289"/>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iqSRMC+xSdX4X2icRYsm3V7uEmZSeQsSBXK1QIs1hzvK835yj8+yjDYsB/UuY5c8TSfmqlcp7OKQkUciEw2YVg==" saltValue="oJROtVb0NxeQwg8zplNZA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E38D-40DD-4F45-8A01-4FE89B92F9E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69KpF1Hpvin33CBtrvbT4ymICIRv23cYSztBicTjuIh6FAdFew/d4Rs2m6uEXfImS/xxL7SaP0e2MY/IHtrn+g==" saltValue="cFunyMrYPusViaLaqsfj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32BB9-5457-4B42-B6DC-A5C82A2439A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b1jU5L+uC6/RkSpKC8xejDRzazu9/V/+0yeMX1xtOg6MUa1QmOC/i+Wg69LYRXgEmUm+g2X/i18ztNVuwhOmg==" saltValue="2j7EehIf4dgKLbkSAx4q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126908</v>
      </c>
      <c r="E3" s="153"/>
      <c r="F3" s="154">
        <v>106005</v>
      </c>
      <c r="G3" s="155"/>
      <c r="H3" s="156"/>
    </row>
    <row r="4" spans="1:8" x14ac:dyDescent="0.15">
      <c r="A4" s="157"/>
      <c r="B4" s="158"/>
      <c r="C4" s="159"/>
      <c r="D4" s="160">
        <v>75391</v>
      </c>
      <c r="E4" s="161"/>
      <c r="F4" s="162">
        <v>58359</v>
      </c>
      <c r="G4" s="163"/>
      <c r="H4" s="164"/>
    </row>
    <row r="5" spans="1:8" x14ac:dyDescent="0.15">
      <c r="A5" s="145" t="s">
        <v>554</v>
      </c>
      <c r="B5" s="150"/>
      <c r="C5" s="151"/>
      <c r="D5" s="152">
        <v>96560</v>
      </c>
      <c r="E5" s="153"/>
      <c r="F5" s="154">
        <v>98507</v>
      </c>
      <c r="G5" s="155"/>
      <c r="H5" s="156"/>
    </row>
    <row r="6" spans="1:8" x14ac:dyDescent="0.15">
      <c r="A6" s="157"/>
      <c r="B6" s="158"/>
      <c r="C6" s="159"/>
      <c r="D6" s="160">
        <v>63253</v>
      </c>
      <c r="E6" s="161"/>
      <c r="F6" s="162">
        <v>47567</v>
      </c>
      <c r="G6" s="163"/>
      <c r="H6" s="164"/>
    </row>
    <row r="7" spans="1:8" x14ac:dyDescent="0.15">
      <c r="A7" s="145" t="s">
        <v>555</v>
      </c>
      <c r="B7" s="150"/>
      <c r="C7" s="151"/>
      <c r="D7" s="152">
        <v>110382</v>
      </c>
      <c r="E7" s="153"/>
      <c r="F7" s="154">
        <v>113347</v>
      </c>
      <c r="G7" s="155"/>
      <c r="H7" s="156"/>
    </row>
    <row r="8" spans="1:8" x14ac:dyDescent="0.15">
      <c r="A8" s="157"/>
      <c r="B8" s="158"/>
      <c r="C8" s="159"/>
      <c r="D8" s="160">
        <v>37474</v>
      </c>
      <c r="E8" s="161"/>
      <c r="F8" s="162">
        <v>58728</v>
      </c>
      <c r="G8" s="163"/>
      <c r="H8" s="164"/>
    </row>
    <row r="9" spans="1:8" x14ac:dyDescent="0.15">
      <c r="A9" s="145" t="s">
        <v>556</v>
      </c>
      <c r="B9" s="150"/>
      <c r="C9" s="151"/>
      <c r="D9" s="152">
        <v>76270</v>
      </c>
      <c r="E9" s="153"/>
      <c r="F9" s="154">
        <v>125418</v>
      </c>
      <c r="G9" s="155"/>
      <c r="H9" s="156"/>
    </row>
    <row r="10" spans="1:8" x14ac:dyDescent="0.15">
      <c r="A10" s="157"/>
      <c r="B10" s="158"/>
      <c r="C10" s="159"/>
      <c r="D10" s="160">
        <v>45161</v>
      </c>
      <c r="E10" s="161"/>
      <c r="F10" s="162">
        <v>60445</v>
      </c>
      <c r="G10" s="163"/>
      <c r="H10" s="164"/>
    </row>
    <row r="11" spans="1:8" x14ac:dyDescent="0.15">
      <c r="A11" s="145" t="s">
        <v>557</v>
      </c>
      <c r="B11" s="150"/>
      <c r="C11" s="151"/>
      <c r="D11" s="152">
        <v>170138</v>
      </c>
      <c r="E11" s="153"/>
      <c r="F11" s="154">
        <v>108384</v>
      </c>
      <c r="G11" s="155"/>
      <c r="H11" s="156"/>
    </row>
    <row r="12" spans="1:8" x14ac:dyDescent="0.15">
      <c r="A12" s="157"/>
      <c r="B12" s="158"/>
      <c r="C12" s="165"/>
      <c r="D12" s="160">
        <v>117783</v>
      </c>
      <c r="E12" s="161"/>
      <c r="F12" s="162">
        <v>51153</v>
      </c>
      <c r="G12" s="163"/>
      <c r="H12" s="164"/>
    </row>
    <row r="13" spans="1:8" x14ac:dyDescent="0.15">
      <c r="A13" s="145"/>
      <c r="B13" s="150"/>
      <c r="C13" s="166"/>
      <c r="D13" s="167">
        <v>116052</v>
      </c>
      <c r="E13" s="168"/>
      <c r="F13" s="169">
        <v>110332</v>
      </c>
      <c r="G13" s="170"/>
      <c r="H13" s="156"/>
    </row>
    <row r="14" spans="1:8" x14ac:dyDescent="0.15">
      <c r="A14" s="157"/>
      <c r="B14" s="158"/>
      <c r="C14" s="159"/>
      <c r="D14" s="160">
        <v>67812</v>
      </c>
      <c r="E14" s="161"/>
      <c r="F14" s="162">
        <v>55250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3.43</v>
      </c>
      <c r="C19" s="171">
        <f>ROUND(VALUE(SUBSTITUTE(実質収支比率等に係る経年分析!G$48,"▲","-")),2)</f>
        <v>4.3600000000000003</v>
      </c>
      <c r="D19" s="171">
        <f>ROUND(VALUE(SUBSTITUTE(実質収支比率等に係る経年分析!H$48,"▲","-")),2)</f>
        <v>4.68</v>
      </c>
      <c r="E19" s="171">
        <f>ROUND(VALUE(SUBSTITUTE(実質収支比率等に係る経年分析!I$48,"▲","-")),2)</f>
        <v>3.73</v>
      </c>
      <c r="F19" s="171">
        <f>ROUND(VALUE(SUBSTITUTE(実質収支比率等に係る経年分析!J$48,"▲","-")),2)</f>
        <v>4.96</v>
      </c>
    </row>
    <row r="20" spans="1:11" x14ac:dyDescent="0.15">
      <c r="A20" s="171" t="s">
        <v>55</v>
      </c>
      <c r="B20" s="171">
        <f>ROUND(VALUE(SUBSTITUTE(実質収支比率等に係る経年分析!F$47,"▲","-")),2)</f>
        <v>41.27</v>
      </c>
      <c r="C20" s="171">
        <f>ROUND(VALUE(SUBSTITUTE(実質収支比率等に係る経年分析!G$47,"▲","-")),2)</f>
        <v>31.95</v>
      </c>
      <c r="D20" s="171">
        <f>ROUND(VALUE(SUBSTITUTE(実質収支比率等に係る経年分析!H$47,"▲","-")),2)</f>
        <v>29.07</v>
      </c>
      <c r="E20" s="171">
        <f>ROUND(VALUE(SUBSTITUTE(実質収支比率等に係る経年分析!I$47,"▲","-")),2)</f>
        <v>29.24</v>
      </c>
      <c r="F20" s="171">
        <f>ROUND(VALUE(SUBSTITUTE(実質収支比率等に係る経年分析!J$47,"▲","-")),2)</f>
        <v>30.86</v>
      </c>
    </row>
    <row r="21" spans="1:11" x14ac:dyDescent="0.15">
      <c r="A21" s="171" t="s">
        <v>56</v>
      </c>
      <c r="B21" s="171">
        <f>IF(ISNUMBER(VALUE(SUBSTITUTE(実質収支比率等に係る経年分析!F$49,"▲","-"))),ROUND(VALUE(SUBSTITUTE(実質収支比率等に係る経年分析!F$49,"▲","-")),2),NA())</f>
        <v>-6.18</v>
      </c>
      <c r="C21" s="171">
        <f>IF(ISNUMBER(VALUE(SUBSTITUTE(実質収支比率等に係る経年分析!G$49,"▲","-"))),ROUND(VALUE(SUBSTITUTE(実質収支比率等に係る経年分析!G$49,"▲","-")),2),NA())</f>
        <v>-11.46</v>
      </c>
      <c r="D21" s="171">
        <f>IF(ISNUMBER(VALUE(SUBSTITUTE(実質収支比率等に係る経年分析!H$49,"▲","-"))),ROUND(VALUE(SUBSTITUTE(実質収支比率等に係る経年分析!H$49,"▲","-")),2),NA())</f>
        <v>-5.74</v>
      </c>
      <c r="E21" s="171">
        <f>IF(ISNUMBER(VALUE(SUBSTITUTE(実質収支比率等に係る経年分析!I$49,"▲","-"))),ROUND(VALUE(SUBSTITUTE(実質収支比率等に係る経年分析!I$49,"▲","-")),2),NA())</f>
        <v>-3.03</v>
      </c>
      <c r="F21" s="171">
        <f>IF(ISNUMBER(VALUE(SUBSTITUTE(実質収支比率等に係る経年分析!J$49,"▲","-"))),ROUND(VALUE(SUBSTITUTE(実質収支比率等に係る経年分析!J$49,"▲","-")),2),NA())</f>
        <v>1.93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後期高齢者医療制度特別会計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1.1000000000000001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1.1200000000000001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1.32</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4.3499999999999996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4.96</v>
      </c>
    </row>
    <row r="36" spans="1:16" x14ac:dyDescent="0.15">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17.350000000000001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18.989999999999998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20.309999999999999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20.440000000000001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1461</v>
      </c>
      <c r="E42" s="173"/>
      <c r="F42" s="173"/>
      <c r="G42" s="173">
        <f>'実質公債費比率（分子）の構造'!L$52</f>
        <v>1438</v>
      </c>
      <c r="H42" s="173"/>
      <c r="I42" s="173"/>
      <c r="J42" s="173">
        <f>'実質公債費比率（分子）の構造'!M$52</f>
        <v>1356</v>
      </c>
      <c r="K42" s="173"/>
      <c r="L42" s="173"/>
      <c r="M42" s="173">
        <f>'実質公債費比率（分子）の構造'!N$52</f>
        <v>1241</v>
      </c>
      <c r="N42" s="173"/>
      <c r="O42" s="173"/>
      <c r="P42" s="173">
        <f>'実質公債費比率（分子）の構造'!O$52</f>
        <v>1146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28</v>
      </c>
      <c r="C44" s="173"/>
      <c r="D44" s="173"/>
      <c r="E44" s="173">
        <f>'実質公債費比率（分子）の構造'!L$50</f>
        <v>30</v>
      </c>
      <c r="F44" s="173"/>
      <c r="G44" s="173"/>
      <c r="H44" s="173">
        <f>'実質公債費比率（分子）の構造'!M$50</f>
        <v>30</v>
      </c>
      <c r="I44" s="173"/>
      <c r="J44" s="173"/>
      <c r="K44" s="173">
        <f>'実質公債費比率（分子）の構造'!N$50</f>
        <v>28</v>
      </c>
      <c r="L44" s="173"/>
      <c r="M44" s="173"/>
      <c r="N44" s="173">
        <f>'実質公債費比率（分子）の構造'!O$50</f>
        <v>22</v>
      </c>
      <c r="O44" s="173"/>
      <c r="P44" s="173"/>
    </row>
    <row r="45" spans="1:16" x14ac:dyDescent="0.15">
      <c r="A45" s="173" t="s">
        <v>66</v>
      </c>
      <c r="B45" s="173">
        <f>'実質公債費比率（分子）の構造'!K$49</f>
        <v>103</v>
      </c>
      <c r="C45" s="173"/>
      <c r="D45" s="173"/>
      <c r="E45" s="173">
        <f>'実質公債費比率（分子）の構造'!L$49</f>
        <v>114</v>
      </c>
      <c r="F45" s="173"/>
      <c r="G45" s="173"/>
      <c r="H45" s="173">
        <f>'実質公債費比率（分子）の構造'!M$49</f>
        <v>98</v>
      </c>
      <c r="I45" s="173"/>
      <c r="J45" s="173"/>
      <c r="K45" s="173">
        <f>'実質公債費比率（分子）の構造'!N$49</f>
        <v>108</v>
      </c>
      <c r="L45" s="173"/>
      <c r="M45" s="173"/>
      <c r="N45" s="173">
        <f>'実質公債費比率（分子）の構造'!O$49</f>
        <v>94</v>
      </c>
      <c r="O45" s="173"/>
      <c r="P45" s="173"/>
    </row>
    <row r="46" spans="1:16" x14ac:dyDescent="0.15">
      <c r="A46" s="173" t="s">
        <v>67</v>
      </c>
      <c r="B46" s="173">
        <f>'実質公債費比率（分子）の構造'!K$48</f>
        <v>355</v>
      </c>
      <c r="C46" s="173"/>
      <c r="D46" s="173"/>
      <c r="E46" s="173">
        <f>'実質公債費比率（分子）の構造'!L$48</f>
        <v>348</v>
      </c>
      <c r="F46" s="173"/>
      <c r="G46" s="173"/>
      <c r="H46" s="173">
        <f>'実質公債費比率（分子）の構造'!M$48</f>
        <v>318</v>
      </c>
      <c r="I46" s="173"/>
      <c r="J46" s="173"/>
      <c r="K46" s="173">
        <f>'実質公債費比率（分子）の構造'!N$48</f>
        <v>311</v>
      </c>
      <c r="L46" s="173"/>
      <c r="M46" s="173"/>
      <c r="N46" s="173">
        <f>'実質公債費比率（分子）の構造'!O$48</f>
        <v>284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1602</v>
      </c>
      <c r="C49" s="173"/>
      <c r="D49" s="173"/>
      <c r="E49" s="173">
        <f>'実質公債費比率（分子）の構造'!L$45</f>
        <v>1626</v>
      </c>
      <c r="F49" s="173"/>
      <c r="G49" s="173"/>
      <c r="H49" s="173">
        <f>'実質公債費比率（分子）の構造'!M$45</f>
        <v>1526</v>
      </c>
      <c r="I49" s="173"/>
      <c r="J49" s="173"/>
      <c r="K49" s="173">
        <f>'実質公債費比率（分子）の構造'!N$45</f>
        <v>1402</v>
      </c>
      <c r="L49" s="173"/>
      <c r="M49" s="173"/>
      <c r="N49" s="173">
        <f>'実質公債費比率（分子）の構造'!O$45</f>
        <v>1281</v>
      </c>
      <c r="O49" s="173"/>
      <c r="P49" s="173"/>
    </row>
    <row r="50" spans="1:16" x14ac:dyDescent="0.15">
      <c r="A50" s="173" t="s">
        <v>71</v>
      </c>
      <c r="B50" s="173" t="e">
        <f>NA()</f>
        <v>#N/A</v>
      </c>
      <c r="C50" s="173">
        <f>IF(ISNUMBER('実質公債費比率（分子）の構造'!K$53),'実質公債費比率（分子）の構造'!K$53,NA())</f>
        <v>627</v>
      </c>
      <c r="D50" s="173" t="e">
        <f>NA()</f>
        <v>#N/A</v>
      </c>
      <c r="E50" s="173" t="e">
        <f>NA()</f>
        <v>#N/A</v>
      </c>
      <c r="F50" s="173">
        <f>IF(ISNUMBER('実質公債費比率（分子）の構造'!L$53),'実質公債費比率（分子）の構造'!L$53,NA())</f>
        <v>680</v>
      </c>
      <c r="G50" s="173" t="e">
        <f>NA()</f>
        <v>#N/A</v>
      </c>
      <c r="H50" s="173" t="e">
        <f>NA()</f>
        <v>#N/A</v>
      </c>
      <c r="I50" s="173">
        <f>IF(ISNUMBER('実質公債費比率（分子）の構造'!M$53),'実質公債費比率（分子）の構造'!M$53,NA())</f>
        <v>616</v>
      </c>
      <c r="J50" s="173" t="e">
        <f>NA()</f>
        <v>#N/A</v>
      </c>
      <c r="K50" s="173" t="e">
        <f>NA()</f>
        <v>#N/A</v>
      </c>
      <c r="L50" s="173">
        <f>IF(ISNUMBER('実質公債費比率（分子）の構造'!N$53),'実質公債費比率（分子）の構造'!N$53,NA())</f>
        <v>608</v>
      </c>
      <c r="M50" s="173" t="e">
        <f>NA()</f>
        <v>#N/A</v>
      </c>
      <c r="N50" s="173" t="e">
        <f>NA()</f>
        <v>#N/A</v>
      </c>
      <c r="O50" s="173">
        <f>IF(ISNUMBER('実質公債費比率（分子）の構造'!O$53),'実質公債費比率（分子）の構造'!O$53,NA())</f>
        <v>535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12306</v>
      </c>
      <c r="E56" s="172"/>
      <c r="F56" s="172"/>
      <c r="G56" s="172">
        <f>'将来負担比率（分子）の構造'!J$52</f>
        <v>11796</v>
      </c>
      <c r="H56" s="172"/>
      <c r="I56" s="172"/>
      <c r="J56" s="172">
        <f>'将来負担比率（分子）の構造'!K$52</f>
        <v>11274</v>
      </c>
      <c r="K56" s="172"/>
      <c r="L56" s="172"/>
      <c r="M56" s="172">
        <f>'将来負担比率（分子）の構造'!L$52</f>
        <v>10924</v>
      </c>
      <c r="N56" s="172"/>
      <c r="O56" s="172"/>
      <c r="P56" s="172">
        <f>'将来負担比率（分子）の構造'!M$52</f>
        <v>11003</v>
      </c>
    </row>
    <row r="57" spans="1:16" x14ac:dyDescent="0.15">
      <c r="A57" s="172" t="s">
        <v>42</v>
      </c>
      <c r="B57" s="172"/>
      <c r="C57" s="172"/>
      <c r="D57" s="172">
        <f>'将来負担比率（分子）の構造'!I$51</f>
        <v>116</v>
      </c>
      <c r="E57" s="172"/>
      <c r="F57" s="172"/>
      <c r="G57" s="172">
        <f>'将来負担比率（分子）の構造'!J$51</f>
        <v>67</v>
      </c>
      <c r="H57" s="172"/>
      <c r="I57" s="172"/>
      <c r="J57" s="172">
        <f>'将来負担比率（分子）の構造'!K$51</f>
        <v>53</v>
      </c>
      <c r="K57" s="172"/>
      <c r="L57" s="172"/>
      <c r="M57" s="172">
        <f>'将来負担比率（分子）の構造'!L$51</f>
        <v>28</v>
      </c>
      <c r="N57" s="172"/>
      <c r="O57" s="172"/>
      <c r="P57" s="172">
        <f>'将来負担比率（分子）の構造'!M$51</f>
        <v>20</v>
      </c>
    </row>
    <row r="58" spans="1:16" x14ac:dyDescent="0.15">
      <c r="A58" s="172" t="s">
        <v>41</v>
      </c>
      <c r="B58" s="172"/>
      <c r="C58" s="172"/>
      <c r="D58" s="172">
        <f>'将来負担比率（分子）の構造'!I$50</f>
        <v>4220</v>
      </c>
      <c r="E58" s="172"/>
      <c r="F58" s="172"/>
      <c r="G58" s="172">
        <f>'将来負担比率（分子）の構造'!J$50</f>
        <v>3485</v>
      </c>
      <c r="H58" s="172"/>
      <c r="I58" s="172"/>
      <c r="J58" s="172">
        <f>'将来負担比率（分子）の構造'!K$50</f>
        <v>3256</v>
      </c>
      <c r="K58" s="172"/>
      <c r="L58" s="172"/>
      <c r="M58" s="172">
        <f>'将来負担比率（分子）の構造'!L$50</f>
        <v>3269</v>
      </c>
      <c r="N58" s="172"/>
      <c r="O58" s="172"/>
      <c r="P58" s="172">
        <f>'将来負担比率（分子）の構造'!M$50</f>
        <v>3640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7</v>
      </c>
      <c r="F61" s="172"/>
      <c r="G61" s="172"/>
      <c r="H61" s="172">
        <f>'将来負担比率（分子）の構造'!K$46</f>
        <v>8</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1370</v>
      </c>
      <c r="C62" s="172"/>
      <c r="D62" s="172"/>
      <c r="E62" s="172">
        <f>'将来負担比率（分子）の構造'!J$45</f>
        <v>1205</v>
      </c>
      <c r="F62" s="172"/>
      <c r="G62" s="172"/>
      <c r="H62" s="172">
        <f>'将来負担比率（分子）の構造'!K$45</f>
        <v>1157</v>
      </c>
      <c r="I62" s="172"/>
      <c r="J62" s="172"/>
      <c r="K62" s="172">
        <f>'将来負担比率（分子）の構造'!L$45</f>
        <v>1211</v>
      </c>
      <c r="L62" s="172"/>
      <c r="M62" s="172"/>
      <c r="N62" s="172">
        <f>'将来負担比率（分子）の構造'!M$45</f>
        <v>1232</v>
      </c>
      <c r="O62" s="172"/>
      <c r="P62" s="172"/>
    </row>
    <row r="63" spans="1:16" x14ac:dyDescent="0.15">
      <c r="A63" s="172" t="s">
        <v>34</v>
      </c>
      <c r="B63" s="172">
        <f>'将来負担比率（分子）の構造'!I$44</f>
        <v>646</v>
      </c>
      <c r="C63" s="172"/>
      <c r="D63" s="172"/>
      <c r="E63" s="172">
        <f>'将来負担比率（分子）の構造'!J$44</f>
        <v>592</v>
      </c>
      <c r="F63" s="172"/>
      <c r="G63" s="172"/>
      <c r="H63" s="172">
        <f>'将来負担比率（分子）の構造'!K$44</f>
        <v>549</v>
      </c>
      <c r="I63" s="172"/>
      <c r="J63" s="172"/>
      <c r="K63" s="172">
        <f>'将来負担比率（分子）の構造'!L$44</f>
        <v>535</v>
      </c>
      <c r="L63" s="172"/>
      <c r="M63" s="172"/>
      <c r="N63" s="172">
        <f>'将来負担比率（分子）の構造'!M$44</f>
        <v>490</v>
      </c>
      <c r="O63" s="172"/>
      <c r="P63" s="172"/>
    </row>
    <row r="64" spans="1:16" x14ac:dyDescent="0.15">
      <c r="A64" s="172" t="s">
        <v>33</v>
      </c>
      <c r="B64" s="172">
        <f>'将来負担比率（分子）の構造'!I$43</f>
        <v>3405</v>
      </c>
      <c r="C64" s="172"/>
      <c r="D64" s="172"/>
      <c r="E64" s="172">
        <f>'将来負担比率（分子）の構造'!J$43</f>
        <v>3180</v>
      </c>
      <c r="F64" s="172"/>
      <c r="G64" s="172"/>
      <c r="H64" s="172">
        <f>'将来負担比率（分子）の構造'!K$43</f>
        <v>2887</v>
      </c>
      <c r="I64" s="172"/>
      <c r="J64" s="172"/>
      <c r="K64" s="172">
        <f>'将来負担比率（分子）の構造'!L$43</f>
        <v>2629</v>
      </c>
      <c r="L64" s="172"/>
      <c r="M64" s="172"/>
      <c r="N64" s="172">
        <f>'将来負担比率（分子）の構造'!M$43</f>
        <v>2434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12074</v>
      </c>
      <c r="C66" s="172"/>
      <c r="D66" s="172"/>
      <c r="E66" s="172">
        <f>'将来負担比率（分子）の構造'!J$41</f>
        <v>11568</v>
      </c>
      <c r="F66" s="172"/>
      <c r="G66" s="172"/>
      <c r="H66" s="172">
        <f>'将来負担比率（分子）の構造'!K$41</f>
        <v>10949</v>
      </c>
      <c r="I66" s="172"/>
      <c r="J66" s="172"/>
      <c r="K66" s="172">
        <f>'将来負担比率（分子）の構造'!L$41</f>
        <v>10624</v>
      </c>
      <c r="L66" s="172"/>
      <c r="M66" s="172"/>
      <c r="N66" s="172">
        <f>'将来負担比率（分子）の構造'!M$41</f>
        <v>10918</v>
      </c>
      <c r="O66" s="172"/>
      <c r="P66" s="172"/>
    </row>
    <row r="67" spans="1:16" x14ac:dyDescent="0.15">
      <c r="A67" s="172" t="s">
        <v>75</v>
      </c>
      <c r="B67" s="172" t="e">
        <f>NA()</f>
        <v>#N/A</v>
      </c>
      <c r="C67" s="172">
        <f>IF(ISNUMBER('将来負担比率（分子）の構造'!I$53), IF('将来負担比率（分子）の構造'!I$53 &lt; 0, 0, '将来負担比率（分子）の構造'!I$53), NA())</f>
        <v>853</v>
      </c>
      <c r="D67" s="172" t="e">
        <f>NA()</f>
        <v>#N/A</v>
      </c>
      <c r="E67" s="172" t="e">
        <f>NA()</f>
        <v>#N/A</v>
      </c>
      <c r="F67" s="172">
        <f>IF(ISNUMBER('将来負担比率（分子）の構造'!J$53), IF('将来負担比率（分子）の構造'!J$53 &lt; 0, 0, '将来負担比率（分子）の構造'!J$53), NA())</f>
        <v>1203</v>
      </c>
      <c r="G67" s="172" t="e">
        <f>NA()</f>
        <v>#N/A</v>
      </c>
      <c r="H67" s="172" t="e">
        <f>NA()</f>
        <v>#N/A</v>
      </c>
      <c r="I67" s="172">
        <f>IF(ISNUMBER('将来負担比率（分子）の構造'!K$53), IF('将来負担比率（分子）の構造'!K$53 &lt; 0, 0, '将来負担比率（分子）の構造'!K$53), NA())</f>
        <v>967</v>
      </c>
      <c r="J67" s="172" t="e">
        <f>NA()</f>
        <v>#N/A</v>
      </c>
      <c r="K67" s="172" t="e">
        <f>NA()</f>
        <v>#N/A</v>
      </c>
      <c r="L67" s="172">
        <f>IF(ISNUMBER('将来負担比率（分子）の構造'!L$53), IF('将来負担比率（分子）の構造'!L$53 &lt; 0, 0, '将来負担比率（分子）の構造'!L$53), NA())</f>
        <v>778</v>
      </c>
      <c r="M67" s="172" t="e">
        <f>NA()</f>
        <v>#N/A</v>
      </c>
      <c r="N67" s="172" t="e">
        <f>NA()</f>
        <v>#N/A</v>
      </c>
      <c r="O67" s="172">
        <f>IF(ISNUMBER('将来負担比率（分子）の構造'!M$53), IF('将来負担比率（分子）の構造'!M$53 &lt; 0, 0, '将来負担比率（分子）の構造'!M$53), NA())</f>
        <v>411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2088</v>
      </c>
      <c r="C72" s="176">
        <f>基金残高に係る経年分析!G55</f>
        <v>2106</v>
      </c>
      <c r="D72" s="176">
        <f>基金残高に係る経年分析!H55</f>
        <v>2290</v>
      </c>
    </row>
    <row r="73" spans="1:16" x14ac:dyDescent="0.15">
      <c r="A73" s="175" t="s">
        <v>78</v>
      </c>
      <c r="B73" s="176">
        <f>基金残高に係る経年分析!F56</f>
        <v>22</v>
      </c>
      <c r="C73" s="176">
        <f>基金残高に係る経年分析!G56</f>
        <v>22</v>
      </c>
      <c r="D73" s="176">
        <f>基金残高に係る経年分析!H56</f>
        <v>81</v>
      </c>
    </row>
    <row r="74" spans="1:16" x14ac:dyDescent="0.15">
      <c r="A74" s="175" t="s">
        <v>79</v>
      </c>
      <c r="B74" s="176">
        <f>基金残高に係る経年分析!F57</f>
        <v>2341</v>
      </c>
      <c r="C74" s="176">
        <f>基金残高に係る経年分析!G57</f>
        <v>2411</v>
      </c>
      <c r="D74" s="176">
        <f>基金残高に係る経年分析!H57</f>
        <v>2503</v>
      </c>
    </row>
  </sheetData>
  <sheetProtection algorithmName="SHA-512" hashValue="+Y0abQzwpcYW7FdoO35dMrrqg/EuOFtIfWSYjNKlYUODNJFQ5Idj/45sD6d8xiRkXUfLrM2VnyM77cw11yeXYg==" saltValue="TZM55iGFjCIbybXUPZ59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25D1-38D4-4D53-9394-B76EC9A3D3CA}">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1" t="s">
        <v>224</v>
      </c>
      <c r="C5" s="732"/>
      <c r="D5" s="732"/>
      <c r="E5" s="732"/>
      <c r="F5" s="732"/>
      <c r="G5" s="732"/>
      <c r="H5" s="732"/>
      <c r="I5" s="732"/>
      <c r="J5" s="732"/>
      <c r="K5" s="732"/>
      <c r="L5" s="732"/>
      <c r="M5" s="732"/>
      <c r="N5" s="732"/>
      <c r="O5" s="732"/>
      <c r="P5" s="732"/>
      <c r="Q5" s="733"/>
      <c r="R5" s="718">
        <v>1959952</v>
      </c>
      <c r="S5" s="719"/>
      <c r="T5" s="719"/>
      <c r="U5" s="719"/>
      <c r="V5" s="719"/>
      <c r="W5" s="719"/>
      <c r="X5" s="719"/>
      <c r="Y5" s="762"/>
      <c r="Z5" s="780">
        <v>14.1</v>
      </c>
      <c r="AA5" s="780"/>
      <c r="AB5" s="780"/>
      <c r="AC5" s="780"/>
      <c r="AD5" s="781">
        <v>1959952</v>
      </c>
      <c r="AE5" s="781"/>
      <c r="AF5" s="781"/>
      <c r="AG5" s="781"/>
      <c r="AH5" s="781"/>
      <c r="AI5" s="781"/>
      <c r="AJ5" s="781"/>
      <c r="AK5" s="781"/>
      <c r="AL5" s="763">
        <v>27</v>
      </c>
      <c r="AM5" s="736"/>
      <c r="AN5" s="736"/>
      <c r="AO5" s="764"/>
      <c r="AP5" s="731" t="s">
        <v>225</v>
      </c>
      <c r="AQ5" s="732"/>
      <c r="AR5" s="732"/>
      <c r="AS5" s="732"/>
      <c r="AT5" s="732"/>
      <c r="AU5" s="732"/>
      <c r="AV5" s="732"/>
      <c r="AW5" s="732"/>
      <c r="AX5" s="732"/>
      <c r="AY5" s="732"/>
      <c r="AZ5" s="732"/>
      <c r="BA5" s="732"/>
      <c r="BB5" s="732"/>
      <c r="BC5" s="732"/>
      <c r="BD5" s="732"/>
      <c r="BE5" s="732"/>
      <c r="BF5" s="733"/>
      <c r="BG5" s="665">
        <v>1959620</v>
      </c>
      <c r="BH5" s="666"/>
      <c r="BI5" s="666"/>
      <c r="BJ5" s="666"/>
      <c r="BK5" s="666"/>
      <c r="BL5" s="666"/>
      <c r="BM5" s="666"/>
      <c r="BN5" s="667"/>
      <c r="BO5" s="692">
        <v>100</v>
      </c>
      <c r="BP5" s="692"/>
      <c r="BQ5" s="692"/>
      <c r="BR5" s="692"/>
      <c r="BS5" s="693" t="s">
        <v>129</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15">
      <c r="B6" s="662" t="s">
        <v>229</v>
      </c>
      <c r="C6" s="663"/>
      <c r="D6" s="663"/>
      <c r="E6" s="663"/>
      <c r="F6" s="663"/>
      <c r="G6" s="663"/>
      <c r="H6" s="663"/>
      <c r="I6" s="663"/>
      <c r="J6" s="663"/>
      <c r="K6" s="663"/>
      <c r="L6" s="663"/>
      <c r="M6" s="663"/>
      <c r="N6" s="663"/>
      <c r="O6" s="663"/>
      <c r="P6" s="663"/>
      <c r="Q6" s="664"/>
      <c r="R6" s="665">
        <v>201264</v>
      </c>
      <c r="S6" s="666"/>
      <c r="T6" s="666"/>
      <c r="U6" s="666"/>
      <c r="V6" s="666"/>
      <c r="W6" s="666"/>
      <c r="X6" s="666"/>
      <c r="Y6" s="667"/>
      <c r="Z6" s="692">
        <v>1.4</v>
      </c>
      <c r="AA6" s="692"/>
      <c r="AB6" s="692"/>
      <c r="AC6" s="692"/>
      <c r="AD6" s="693">
        <v>201264</v>
      </c>
      <c r="AE6" s="693"/>
      <c r="AF6" s="693"/>
      <c r="AG6" s="693"/>
      <c r="AH6" s="693"/>
      <c r="AI6" s="693"/>
      <c r="AJ6" s="693"/>
      <c r="AK6" s="693"/>
      <c r="AL6" s="668">
        <v>2.8</v>
      </c>
      <c r="AM6" s="669"/>
      <c r="AN6" s="669"/>
      <c r="AO6" s="694"/>
      <c r="AP6" s="662" t="s">
        <v>230</v>
      </c>
      <c r="AQ6" s="663"/>
      <c r="AR6" s="663"/>
      <c r="AS6" s="663"/>
      <c r="AT6" s="663"/>
      <c r="AU6" s="663"/>
      <c r="AV6" s="663"/>
      <c r="AW6" s="663"/>
      <c r="AX6" s="663"/>
      <c r="AY6" s="663"/>
      <c r="AZ6" s="663"/>
      <c r="BA6" s="663"/>
      <c r="BB6" s="663"/>
      <c r="BC6" s="663"/>
      <c r="BD6" s="663"/>
      <c r="BE6" s="663"/>
      <c r="BF6" s="664"/>
      <c r="BG6" s="665">
        <v>1959620</v>
      </c>
      <c r="BH6" s="666"/>
      <c r="BI6" s="666"/>
      <c r="BJ6" s="666"/>
      <c r="BK6" s="666"/>
      <c r="BL6" s="666"/>
      <c r="BM6" s="666"/>
      <c r="BN6" s="667"/>
      <c r="BO6" s="692">
        <v>100</v>
      </c>
      <c r="BP6" s="692"/>
      <c r="BQ6" s="692"/>
      <c r="BR6" s="692"/>
      <c r="BS6" s="693" t="s">
        <v>129</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83585</v>
      </c>
      <c r="CS6" s="666"/>
      <c r="CT6" s="666"/>
      <c r="CU6" s="666"/>
      <c r="CV6" s="666"/>
      <c r="CW6" s="666"/>
      <c r="CX6" s="666"/>
      <c r="CY6" s="667"/>
      <c r="CZ6" s="763">
        <v>0.6</v>
      </c>
      <c r="DA6" s="736"/>
      <c r="DB6" s="736"/>
      <c r="DC6" s="766"/>
      <c r="DD6" s="671" t="s">
        <v>129</v>
      </c>
      <c r="DE6" s="666"/>
      <c r="DF6" s="666"/>
      <c r="DG6" s="666"/>
      <c r="DH6" s="666"/>
      <c r="DI6" s="666"/>
      <c r="DJ6" s="666"/>
      <c r="DK6" s="666"/>
      <c r="DL6" s="666"/>
      <c r="DM6" s="666"/>
      <c r="DN6" s="666"/>
      <c r="DO6" s="666"/>
      <c r="DP6" s="667"/>
      <c r="DQ6" s="671">
        <v>83585</v>
      </c>
      <c r="DR6" s="666"/>
      <c r="DS6" s="666"/>
      <c r="DT6" s="666"/>
      <c r="DU6" s="666"/>
      <c r="DV6" s="666"/>
      <c r="DW6" s="666"/>
      <c r="DX6" s="666"/>
      <c r="DY6" s="666"/>
      <c r="DZ6" s="666"/>
      <c r="EA6" s="666"/>
      <c r="EB6" s="666"/>
      <c r="EC6" s="706"/>
    </row>
    <row r="7" spans="2:143" ht="11.25" customHeight="1" x14ac:dyDescent="0.15">
      <c r="B7" s="662" t="s">
        <v>232</v>
      </c>
      <c r="C7" s="663"/>
      <c r="D7" s="663"/>
      <c r="E7" s="663"/>
      <c r="F7" s="663"/>
      <c r="G7" s="663"/>
      <c r="H7" s="663"/>
      <c r="I7" s="663"/>
      <c r="J7" s="663"/>
      <c r="K7" s="663"/>
      <c r="L7" s="663"/>
      <c r="M7" s="663"/>
      <c r="N7" s="663"/>
      <c r="O7" s="663"/>
      <c r="P7" s="663"/>
      <c r="Q7" s="664"/>
      <c r="R7" s="665">
        <v>1484</v>
      </c>
      <c r="S7" s="666"/>
      <c r="T7" s="666"/>
      <c r="U7" s="666"/>
      <c r="V7" s="666"/>
      <c r="W7" s="666"/>
      <c r="X7" s="666"/>
      <c r="Y7" s="667"/>
      <c r="Z7" s="692">
        <v>0</v>
      </c>
      <c r="AA7" s="692"/>
      <c r="AB7" s="692"/>
      <c r="AC7" s="692"/>
      <c r="AD7" s="693">
        <v>1484</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660513</v>
      </c>
      <c r="BH7" s="666"/>
      <c r="BI7" s="666"/>
      <c r="BJ7" s="666"/>
      <c r="BK7" s="666"/>
      <c r="BL7" s="666"/>
      <c r="BM7" s="666"/>
      <c r="BN7" s="667"/>
      <c r="BO7" s="692">
        <v>33.700000000000003</v>
      </c>
      <c r="BP7" s="692"/>
      <c r="BQ7" s="692"/>
      <c r="BR7" s="692"/>
      <c r="BS7" s="693" t="s">
        <v>129</v>
      </c>
      <c r="BT7" s="693"/>
      <c r="BU7" s="693"/>
      <c r="BV7" s="693"/>
      <c r="BW7" s="693"/>
      <c r="BX7" s="693"/>
      <c r="BY7" s="693"/>
      <c r="BZ7" s="693"/>
      <c r="CA7" s="693"/>
      <c r="CB7" s="751"/>
      <c r="CD7" s="707" t="s">
        <v>234</v>
      </c>
      <c r="CE7" s="704"/>
      <c r="CF7" s="704"/>
      <c r="CG7" s="704"/>
      <c r="CH7" s="704"/>
      <c r="CI7" s="704"/>
      <c r="CJ7" s="704"/>
      <c r="CK7" s="704"/>
      <c r="CL7" s="704"/>
      <c r="CM7" s="704"/>
      <c r="CN7" s="704"/>
      <c r="CO7" s="704"/>
      <c r="CP7" s="704"/>
      <c r="CQ7" s="705"/>
      <c r="CR7" s="665">
        <v>3260868</v>
      </c>
      <c r="CS7" s="666"/>
      <c r="CT7" s="666"/>
      <c r="CU7" s="666"/>
      <c r="CV7" s="666"/>
      <c r="CW7" s="666"/>
      <c r="CX7" s="666"/>
      <c r="CY7" s="667"/>
      <c r="CZ7" s="692">
        <v>24.5</v>
      </c>
      <c r="DA7" s="692"/>
      <c r="DB7" s="692"/>
      <c r="DC7" s="692"/>
      <c r="DD7" s="671">
        <v>1854284</v>
      </c>
      <c r="DE7" s="666"/>
      <c r="DF7" s="666"/>
      <c r="DG7" s="666"/>
      <c r="DH7" s="666"/>
      <c r="DI7" s="666"/>
      <c r="DJ7" s="666"/>
      <c r="DK7" s="666"/>
      <c r="DL7" s="666"/>
      <c r="DM7" s="666"/>
      <c r="DN7" s="666"/>
      <c r="DO7" s="666"/>
      <c r="DP7" s="667"/>
      <c r="DQ7" s="671">
        <v>1876060</v>
      </c>
      <c r="DR7" s="666"/>
      <c r="DS7" s="666"/>
      <c r="DT7" s="666"/>
      <c r="DU7" s="666"/>
      <c r="DV7" s="666"/>
      <c r="DW7" s="666"/>
      <c r="DX7" s="666"/>
      <c r="DY7" s="666"/>
      <c r="DZ7" s="666"/>
      <c r="EA7" s="666"/>
      <c r="EB7" s="666"/>
      <c r="EC7" s="706"/>
    </row>
    <row r="8" spans="2:143" ht="11.25" customHeight="1" x14ac:dyDescent="0.15">
      <c r="B8" s="662" t="s">
        <v>235</v>
      </c>
      <c r="C8" s="663"/>
      <c r="D8" s="663"/>
      <c r="E8" s="663"/>
      <c r="F8" s="663"/>
      <c r="G8" s="663"/>
      <c r="H8" s="663"/>
      <c r="I8" s="663"/>
      <c r="J8" s="663"/>
      <c r="K8" s="663"/>
      <c r="L8" s="663"/>
      <c r="M8" s="663"/>
      <c r="N8" s="663"/>
      <c r="O8" s="663"/>
      <c r="P8" s="663"/>
      <c r="Q8" s="664"/>
      <c r="R8" s="665">
        <v>9431</v>
      </c>
      <c r="S8" s="666"/>
      <c r="T8" s="666"/>
      <c r="U8" s="666"/>
      <c r="V8" s="666"/>
      <c r="W8" s="666"/>
      <c r="X8" s="666"/>
      <c r="Y8" s="667"/>
      <c r="Z8" s="692">
        <v>0.1</v>
      </c>
      <c r="AA8" s="692"/>
      <c r="AB8" s="692"/>
      <c r="AC8" s="692"/>
      <c r="AD8" s="693">
        <v>9431</v>
      </c>
      <c r="AE8" s="693"/>
      <c r="AF8" s="693"/>
      <c r="AG8" s="693"/>
      <c r="AH8" s="693"/>
      <c r="AI8" s="693"/>
      <c r="AJ8" s="693"/>
      <c r="AK8" s="693"/>
      <c r="AL8" s="668">
        <v>0.1</v>
      </c>
      <c r="AM8" s="669"/>
      <c r="AN8" s="669"/>
      <c r="AO8" s="694"/>
      <c r="AP8" s="662" t="s">
        <v>236</v>
      </c>
      <c r="AQ8" s="663"/>
      <c r="AR8" s="663"/>
      <c r="AS8" s="663"/>
      <c r="AT8" s="663"/>
      <c r="AU8" s="663"/>
      <c r="AV8" s="663"/>
      <c r="AW8" s="663"/>
      <c r="AX8" s="663"/>
      <c r="AY8" s="663"/>
      <c r="AZ8" s="663"/>
      <c r="BA8" s="663"/>
      <c r="BB8" s="663"/>
      <c r="BC8" s="663"/>
      <c r="BD8" s="663"/>
      <c r="BE8" s="663"/>
      <c r="BF8" s="664"/>
      <c r="BG8" s="665">
        <v>27547</v>
      </c>
      <c r="BH8" s="666"/>
      <c r="BI8" s="666"/>
      <c r="BJ8" s="666"/>
      <c r="BK8" s="666"/>
      <c r="BL8" s="666"/>
      <c r="BM8" s="666"/>
      <c r="BN8" s="667"/>
      <c r="BO8" s="692">
        <v>1.4</v>
      </c>
      <c r="BP8" s="692"/>
      <c r="BQ8" s="692"/>
      <c r="BR8" s="692"/>
      <c r="BS8" s="693" t="s">
        <v>129</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3225980</v>
      </c>
      <c r="CS8" s="666"/>
      <c r="CT8" s="666"/>
      <c r="CU8" s="666"/>
      <c r="CV8" s="666"/>
      <c r="CW8" s="666"/>
      <c r="CX8" s="666"/>
      <c r="CY8" s="667"/>
      <c r="CZ8" s="692">
        <v>24.2</v>
      </c>
      <c r="DA8" s="692"/>
      <c r="DB8" s="692"/>
      <c r="DC8" s="692"/>
      <c r="DD8" s="671">
        <v>2872</v>
      </c>
      <c r="DE8" s="666"/>
      <c r="DF8" s="666"/>
      <c r="DG8" s="666"/>
      <c r="DH8" s="666"/>
      <c r="DI8" s="666"/>
      <c r="DJ8" s="666"/>
      <c r="DK8" s="666"/>
      <c r="DL8" s="666"/>
      <c r="DM8" s="666"/>
      <c r="DN8" s="666"/>
      <c r="DO8" s="666"/>
      <c r="DP8" s="667"/>
      <c r="DQ8" s="671">
        <v>1732324</v>
      </c>
      <c r="DR8" s="666"/>
      <c r="DS8" s="666"/>
      <c r="DT8" s="666"/>
      <c r="DU8" s="666"/>
      <c r="DV8" s="666"/>
      <c r="DW8" s="666"/>
      <c r="DX8" s="666"/>
      <c r="DY8" s="666"/>
      <c r="DZ8" s="666"/>
      <c r="EA8" s="666"/>
      <c r="EB8" s="666"/>
      <c r="EC8" s="706"/>
    </row>
    <row r="9" spans="2:143" ht="11.25" customHeight="1" x14ac:dyDescent="0.15">
      <c r="B9" s="662" t="s">
        <v>238</v>
      </c>
      <c r="C9" s="663"/>
      <c r="D9" s="663"/>
      <c r="E9" s="663"/>
      <c r="F9" s="663"/>
      <c r="G9" s="663"/>
      <c r="H9" s="663"/>
      <c r="I9" s="663"/>
      <c r="J9" s="663"/>
      <c r="K9" s="663"/>
      <c r="L9" s="663"/>
      <c r="M9" s="663"/>
      <c r="N9" s="663"/>
      <c r="O9" s="663"/>
      <c r="P9" s="663"/>
      <c r="Q9" s="664"/>
      <c r="R9" s="665">
        <v>10251</v>
      </c>
      <c r="S9" s="666"/>
      <c r="T9" s="666"/>
      <c r="U9" s="666"/>
      <c r="V9" s="666"/>
      <c r="W9" s="666"/>
      <c r="X9" s="666"/>
      <c r="Y9" s="667"/>
      <c r="Z9" s="692">
        <v>0.1</v>
      </c>
      <c r="AA9" s="692"/>
      <c r="AB9" s="692"/>
      <c r="AC9" s="692"/>
      <c r="AD9" s="693">
        <v>10251</v>
      </c>
      <c r="AE9" s="693"/>
      <c r="AF9" s="693"/>
      <c r="AG9" s="693"/>
      <c r="AH9" s="693"/>
      <c r="AI9" s="693"/>
      <c r="AJ9" s="693"/>
      <c r="AK9" s="693"/>
      <c r="AL9" s="668">
        <v>0.1</v>
      </c>
      <c r="AM9" s="669"/>
      <c r="AN9" s="669"/>
      <c r="AO9" s="694"/>
      <c r="AP9" s="662" t="s">
        <v>239</v>
      </c>
      <c r="AQ9" s="663"/>
      <c r="AR9" s="663"/>
      <c r="AS9" s="663"/>
      <c r="AT9" s="663"/>
      <c r="AU9" s="663"/>
      <c r="AV9" s="663"/>
      <c r="AW9" s="663"/>
      <c r="AX9" s="663"/>
      <c r="AY9" s="663"/>
      <c r="AZ9" s="663"/>
      <c r="BA9" s="663"/>
      <c r="BB9" s="663"/>
      <c r="BC9" s="663"/>
      <c r="BD9" s="663"/>
      <c r="BE9" s="663"/>
      <c r="BF9" s="664"/>
      <c r="BG9" s="665">
        <v>550186</v>
      </c>
      <c r="BH9" s="666"/>
      <c r="BI9" s="666"/>
      <c r="BJ9" s="666"/>
      <c r="BK9" s="666"/>
      <c r="BL9" s="666"/>
      <c r="BM9" s="666"/>
      <c r="BN9" s="667"/>
      <c r="BO9" s="692">
        <v>28.1</v>
      </c>
      <c r="BP9" s="692"/>
      <c r="BQ9" s="692"/>
      <c r="BR9" s="692"/>
      <c r="BS9" s="693" t="s">
        <v>129</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1363446</v>
      </c>
      <c r="CS9" s="666"/>
      <c r="CT9" s="666"/>
      <c r="CU9" s="666"/>
      <c r="CV9" s="666"/>
      <c r="CW9" s="666"/>
      <c r="CX9" s="666"/>
      <c r="CY9" s="667"/>
      <c r="CZ9" s="692">
        <v>10.199999999999999</v>
      </c>
      <c r="DA9" s="692"/>
      <c r="DB9" s="692"/>
      <c r="DC9" s="692"/>
      <c r="DD9" s="671">
        <v>15823</v>
      </c>
      <c r="DE9" s="666"/>
      <c r="DF9" s="666"/>
      <c r="DG9" s="666"/>
      <c r="DH9" s="666"/>
      <c r="DI9" s="666"/>
      <c r="DJ9" s="666"/>
      <c r="DK9" s="666"/>
      <c r="DL9" s="666"/>
      <c r="DM9" s="666"/>
      <c r="DN9" s="666"/>
      <c r="DO9" s="666"/>
      <c r="DP9" s="667"/>
      <c r="DQ9" s="671">
        <v>1090752</v>
      </c>
      <c r="DR9" s="666"/>
      <c r="DS9" s="666"/>
      <c r="DT9" s="666"/>
      <c r="DU9" s="666"/>
      <c r="DV9" s="666"/>
      <c r="DW9" s="666"/>
      <c r="DX9" s="666"/>
      <c r="DY9" s="666"/>
      <c r="DZ9" s="666"/>
      <c r="EA9" s="666"/>
      <c r="EB9" s="666"/>
      <c r="EC9" s="706"/>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46076</v>
      </c>
      <c r="BH10" s="666"/>
      <c r="BI10" s="666"/>
      <c r="BJ10" s="666"/>
      <c r="BK10" s="666"/>
      <c r="BL10" s="666"/>
      <c r="BM10" s="666"/>
      <c r="BN10" s="667"/>
      <c r="BO10" s="692">
        <v>2.4</v>
      </c>
      <c r="BP10" s="692"/>
      <c r="BQ10" s="692"/>
      <c r="BR10" s="692"/>
      <c r="BS10" s="693" t="s">
        <v>129</v>
      </c>
      <c r="BT10" s="693"/>
      <c r="BU10" s="693"/>
      <c r="BV10" s="693"/>
      <c r="BW10" s="693"/>
      <c r="BX10" s="693"/>
      <c r="BY10" s="693"/>
      <c r="BZ10" s="693"/>
      <c r="CA10" s="693"/>
      <c r="CB10" s="751"/>
      <c r="CD10" s="707" t="s">
        <v>243</v>
      </c>
      <c r="CE10" s="704"/>
      <c r="CF10" s="704"/>
      <c r="CG10" s="704"/>
      <c r="CH10" s="704"/>
      <c r="CI10" s="704"/>
      <c r="CJ10" s="704"/>
      <c r="CK10" s="704"/>
      <c r="CL10" s="704"/>
      <c r="CM10" s="704"/>
      <c r="CN10" s="704"/>
      <c r="CO10" s="704"/>
      <c r="CP10" s="704"/>
      <c r="CQ10" s="705"/>
      <c r="CR10" s="665">
        <v>10000</v>
      </c>
      <c r="CS10" s="666"/>
      <c r="CT10" s="666"/>
      <c r="CU10" s="666"/>
      <c r="CV10" s="666"/>
      <c r="CW10" s="666"/>
      <c r="CX10" s="666"/>
      <c r="CY10" s="667"/>
      <c r="CZ10" s="692">
        <v>0.1</v>
      </c>
      <c r="DA10" s="692"/>
      <c r="DB10" s="692"/>
      <c r="DC10" s="692"/>
      <c r="DD10" s="671" t="s">
        <v>129</v>
      </c>
      <c r="DE10" s="666"/>
      <c r="DF10" s="666"/>
      <c r="DG10" s="666"/>
      <c r="DH10" s="666"/>
      <c r="DI10" s="666"/>
      <c r="DJ10" s="666"/>
      <c r="DK10" s="666"/>
      <c r="DL10" s="666"/>
      <c r="DM10" s="666"/>
      <c r="DN10" s="666"/>
      <c r="DO10" s="666"/>
      <c r="DP10" s="667"/>
      <c r="DQ10" s="671">
        <v>10000</v>
      </c>
      <c r="DR10" s="666"/>
      <c r="DS10" s="666"/>
      <c r="DT10" s="666"/>
      <c r="DU10" s="666"/>
      <c r="DV10" s="666"/>
      <c r="DW10" s="666"/>
      <c r="DX10" s="666"/>
      <c r="DY10" s="666"/>
      <c r="DZ10" s="666"/>
      <c r="EA10" s="666"/>
      <c r="EB10" s="666"/>
      <c r="EC10" s="706"/>
    </row>
    <row r="11" spans="2:143" ht="11.25" customHeight="1" x14ac:dyDescent="0.15">
      <c r="B11" s="662" t="s">
        <v>244</v>
      </c>
      <c r="C11" s="663"/>
      <c r="D11" s="663"/>
      <c r="E11" s="663"/>
      <c r="F11" s="663"/>
      <c r="G11" s="663"/>
      <c r="H11" s="663"/>
      <c r="I11" s="663"/>
      <c r="J11" s="663"/>
      <c r="K11" s="663"/>
      <c r="L11" s="663"/>
      <c r="M11" s="663"/>
      <c r="N11" s="663"/>
      <c r="O11" s="663"/>
      <c r="P11" s="663"/>
      <c r="Q11" s="664"/>
      <c r="R11" s="665">
        <v>377359</v>
      </c>
      <c r="S11" s="666"/>
      <c r="T11" s="666"/>
      <c r="U11" s="666"/>
      <c r="V11" s="666"/>
      <c r="W11" s="666"/>
      <c r="X11" s="666"/>
      <c r="Y11" s="667"/>
      <c r="Z11" s="668">
        <v>2.7</v>
      </c>
      <c r="AA11" s="669"/>
      <c r="AB11" s="669"/>
      <c r="AC11" s="670"/>
      <c r="AD11" s="671">
        <v>377359</v>
      </c>
      <c r="AE11" s="666"/>
      <c r="AF11" s="666"/>
      <c r="AG11" s="666"/>
      <c r="AH11" s="666"/>
      <c r="AI11" s="666"/>
      <c r="AJ11" s="666"/>
      <c r="AK11" s="667"/>
      <c r="AL11" s="668">
        <v>5.2</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36704</v>
      </c>
      <c r="BH11" s="666"/>
      <c r="BI11" s="666"/>
      <c r="BJ11" s="666"/>
      <c r="BK11" s="666"/>
      <c r="BL11" s="666"/>
      <c r="BM11" s="666"/>
      <c r="BN11" s="667"/>
      <c r="BO11" s="692">
        <v>1.9</v>
      </c>
      <c r="BP11" s="692"/>
      <c r="BQ11" s="692"/>
      <c r="BR11" s="692"/>
      <c r="BS11" s="693" t="s">
        <v>129</v>
      </c>
      <c r="BT11" s="693"/>
      <c r="BU11" s="693"/>
      <c r="BV11" s="693"/>
      <c r="BW11" s="693"/>
      <c r="BX11" s="693"/>
      <c r="BY11" s="693"/>
      <c r="BZ11" s="693"/>
      <c r="CA11" s="693"/>
      <c r="CB11" s="751"/>
      <c r="CD11" s="707" t="s">
        <v>246</v>
      </c>
      <c r="CE11" s="704"/>
      <c r="CF11" s="704"/>
      <c r="CG11" s="704"/>
      <c r="CH11" s="704"/>
      <c r="CI11" s="704"/>
      <c r="CJ11" s="704"/>
      <c r="CK11" s="704"/>
      <c r="CL11" s="704"/>
      <c r="CM11" s="704"/>
      <c r="CN11" s="704"/>
      <c r="CO11" s="704"/>
      <c r="CP11" s="704"/>
      <c r="CQ11" s="705"/>
      <c r="CR11" s="665">
        <v>1084673</v>
      </c>
      <c r="CS11" s="666"/>
      <c r="CT11" s="666"/>
      <c r="CU11" s="666"/>
      <c r="CV11" s="666"/>
      <c r="CW11" s="666"/>
      <c r="CX11" s="666"/>
      <c r="CY11" s="667"/>
      <c r="CZ11" s="692">
        <v>8.1</v>
      </c>
      <c r="DA11" s="692"/>
      <c r="DB11" s="692"/>
      <c r="DC11" s="692"/>
      <c r="DD11" s="671">
        <v>119144</v>
      </c>
      <c r="DE11" s="666"/>
      <c r="DF11" s="666"/>
      <c r="DG11" s="666"/>
      <c r="DH11" s="666"/>
      <c r="DI11" s="666"/>
      <c r="DJ11" s="666"/>
      <c r="DK11" s="666"/>
      <c r="DL11" s="666"/>
      <c r="DM11" s="666"/>
      <c r="DN11" s="666"/>
      <c r="DO11" s="666"/>
      <c r="DP11" s="667"/>
      <c r="DQ11" s="671">
        <v>541671</v>
      </c>
      <c r="DR11" s="666"/>
      <c r="DS11" s="666"/>
      <c r="DT11" s="666"/>
      <c r="DU11" s="666"/>
      <c r="DV11" s="666"/>
      <c r="DW11" s="666"/>
      <c r="DX11" s="666"/>
      <c r="DY11" s="666"/>
      <c r="DZ11" s="666"/>
      <c r="EA11" s="666"/>
      <c r="EB11" s="666"/>
      <c r="EC11" s="706"/>
    </row>
    <row r="12" spans="2:143" ht="11.25" customHeight="1" x14ac:dyDescent="0.15">
      <c r="B12" s="662" t="s">
        <v>247</v>
      </c>
      <c r="C12" s="663"/>
      <c r="D12" s="663"/>
      <c r="E12" s="663"/>
      <c r="F12" s="663"/>
      <c r="G12" s="663"/>
      <c r="H12" s="663"/>
      <c r="I12" s="663"/>
      <c r="J12" s="663"/>
      <c r="K12" s="663"/>
      <c r="L12" s="663"/>
      <c r="M12" s="663"/>
      <c r="N12" s="663"/>
      <c r="O12" s="663"/>
      <c r="P12" s="663"/>
      <c r="Q12" s="664"/>
      <c r="R12" s="665">
        <v>5993</v>
      </c>
      <c r="S12" s="666"/>
      <c r="T12" s="666"/>
      <c r="U12" s="666"/>
      <c r="V12" s="666"/>
      <c r="W12" s="666"/>
      <c r="X12" s="666"/>
      <c r="Y12" s="667"/>
      <c r="Z12" s="692">
        <v>0</v>
      </c>
      <c r="AA12" s="692"/>
      <c r="AB12" s="692"/>
      <c r="AC12" s="692"/>
      <c r="AD12" s="693">
        <v>5993</v>
      </c>
      <c r="AE12" s="693"/>
      <c r="AF12" s="693"/>
      <c r="AG12" s="693"/>
      <c r="AH12" s="693"/>
      <c r="AI12" s="693"/>
      <c r="AJ12" s="693"/>
      <c r="AK12" s="693"/>
      <c r="AL12" s="668">
        <v>0.1</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1114332</v>
      </c>
      <c r="BH12" s="666"/>
      <c r="BI12" s="666"/>
      <c r="BJ12" s="666"/>
      <c r="BK12" s="666"/>
      <c r="BL12" s="666"/>
      <c r="BM12" s="666"/>
      <c r="BN12" s="667"/>
      <c r="BO12" s="692">
        <v>56.9</v>
      </c>
      <c r="BP12" s="692"/>
      <c r="BQ12" s="692"/>
      <c r="BR12" s="692"/>
      <c r="BS12" s="693" t="s">
        <v>129</v>
      </c>
      <c r="BT12" s="693"/>
      <c r="BU12" s="693"/>
      <c r="BV12" s="693"/>
      <c r="BW12" s="693"/>
      <c r="BX12" s="693"/>
      <c r="BY12" s="693"/>
      <c r="BZ12" s="693"/>
      <c r="CA12" s="693"/>
      <c r="CB12" s="751"/>
      <c r="CD12" s="707" t="s">
        <v>249</v>
      </c>
      <c r="CE12" s="704"/>
      <c r="CF12" s="704"/>
      <c r="CG12" s="704"/>
      <c r="CH12" s="704"/>
      <c r="CI12" s="704"/>
      <c r="CJ12" s="704"/>
      <c r="CK12" s="704"/>
      <c r="CL12" s="704"/>
      <c r="CM12" s="704"/>
      <c r="CN12" s="704"/>
      <c r="CO12" s="704"/>
      <c r="CP12" s="704"/>
      <c r="CQ12" s="705"/>
      <c r="CR12" s="665">
        <v>448540</v>
      </c>
      <c r="CS12" s="666"/>
      <c r="CT12" s="666"/>
      <c r="CU12" s="666"/>
      <c r="CV12" s="666"/>
      <c r="CW12" s="666"/>
      <c r="CX12" s="666"/>
      <c r="CY12" s="667"/>
      <c r="CZ12" s="692">
        <v>3.4</v>
      </c>
      <c r="DA12" s="692"/>
      <c r="DB12" s="692"/>
      <c r="DC12" s="692"/>
      <c r="DD12" s="671">
        <v>7611</v>
      </c>
      <c r="DE12" s="666"/>
      <c r="DF12" s="666"/>
      <c r="DG12" s="666"/>
      <c r="DH12" s="666"/>
      <c r="DI12" s="666"/>
      <c r="DJ12" s="666"/>
      <c r="DK12" s="666"/>
      <c r="DL12" s="666"/>
      <c r="DM12" s="666"/>
      <c r="DN12" s="666"/>
      <c r="DO12" s="666"/>
      <c r="DP12" s="667"/>
      <c r="DQ12" s="671">
        <v>434607</v>
      </c>
      <c r="DR12" s="666"/>
      <c r="DS12" s="666"/>
      <c r="DT12" s="666"/>
      <c r="DU12" s="666"/>
      <c r="DV12" s="666"/>
      <c r="DW12" s="666"/>
      <c r="DX12" s="666"/>
      <c r="DY12" s="666"/>
      <c r="DZ12" s="666"/>
      <c r="EA12" s="666"/>
      <c r="EB12" s="666"/>
      <c r="EC12" s="706"/>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946316</v>
      </c>
      <c r="BH13" s="666"/>
      <c r="BI13" s="666"/>
      <c r="BJ13" s="666"/>
      <c r="BK13" s="666"/>
      <c r="BL13" s="666"/>
      <c r="BM13" s="666"/>
      <c r="BN13" s="667"/>
      <c r="BO13" s="692">
        <v>48.3</v>
      </c>
      <c r="BP13" s="692"/>
      <c r="BQ13" s="692"/>
      <c r="BR13" s="692"/>
      <c r="BS13" s="693" t="s">
        <v>129</v>
      </c>
      <c r="BT13" s="693"/>
      <c r="BU13" s="693"/>
      <c r="BV13" s="693"/>
      <c r="BW13" s="693"/>
      <c r="BX13" s="693"/>
      <c r="BY13" s="693"/>
      <c r="BZ13" s="693"/>
      <c r="CA13" s="693"/>
      <c r="CB13" s="751"/>
      <c r="CD13" s="707" t="s">
        <v>252</v>
      </c>
      <c r="CE13" s="704"/>
      <c r="CF13" s="704"/>
      <c r="CG13" s="704"/>
      <c r="CH13" s="704"/>
      <c r="CI13" s="704"/>
      <c r="CJ13" s="704"/>
      <c r="CK13" s="704"/>
      <c r="CL13" s="704"/>
      <c r="CM13" s="704"/>
      <c r="CN13" s="704"/>
      <c r="CO13" s="704"/>
      <c r="CP13" s="704"/>
      <c r="CQ13" s="705"/>
      <c r="CR13" s="665">
        <v>1028066</v>
      </c>
      <c r="CS13" s="666"/>
      <c r="CT13" s="666"/>
      <c r="CU13" s="666"/>
      <c r="CV13" s="666"/>
      <c r="CW13" s="666"/>
      <c r="CX13" s="666"/>
      <c r="CY13" s="667"/>
      <c r="CZ13" s="692">
        <v>7.7</v>
      </c>
      <c r="DA13" s="692"/>
      <c r="DB13" s="692"/>
      <c r="DC13" s="692"/>
      <c r="DD13" s="671">
        <v>498060</v>
      </c>
      <c r="DE13" s="666"/>
      <c r="DF13" s="666"/>
      <c r="DG13" s="666"/>
      <c r="DH13" s="666"/>
      <c r="DI13" s="666"/>
      <c r="DJ13" s="666"/>
      <c r="DK13" s="666"/>
      <c r="DL13" s="666"/>
      <c r="DM13" s="666"/>
      <c r="DN13" s="666"/>
      <c r="DO13" s="666"/>
      <c r="DP13" s="667"/>
      <c r="DQ13" s="671">
        <v>640751</v>
      </c>
      <c r="DR13" s="666"/>
      <c r="DS13" s="666"/>
      <c r="DT13" s="666"/>
      <c r="DU13" s="666"/>
      <c r="DV13" s="666"/>
      <c r="DW13" s="666"/>
      <c r="DX13" s="666"/>
      <c r="DY13" s="666"/>
      <c r="DZ13" s="666"/>
      <c r="EA13" s="666"/>
      <c r="EB13" s="666"/>
      <c r="EC13" s="706"/>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78814</v>
      </c>
      <c r="BH14" s="666"/>
      <c r="BI14" s="666"/>
      <c r="BJ14" s="666"/>
      <c r="BK14" s="666"/>
      <c r="BL14" s="666"/>
      <c r="BM14" s="666"/>
      <c r="BN14" s="667"/>
      <c r="BO14" s="692">
        <v>4</v>
      </c>
      <c r="BP14" s="692"/>
      <c r="BQ14" s="692"/>
      <c r="BR14" s="692"/>
      <c r="BS14" s="693" t="s">
        <v>129</v>
      </c>
      <c r="BT14" s="693"/>
      <c r="BU14" s="693"/>
      <c r="BV14" s="693"/>
      <c r="BW14" s="693"/>
      <c r="BX14" s="693"/>
      <c r="BY14" s="693"/>
      <c r="BZ14" s="693"/>
      <c r="CA14" s="693"/>
      <c r="CB14" s="751"/>
      <c r="CD14" s="707" t="s">
        <v>255</v>
      </c>
      <c r="CE14" s="704"/>
      <c r="CF14" s="704"/>
      <c r="CG14" s="704"/>
      <c r="CH14" s="704"/>
      <c r="CI14" s="704"/>
      <c r="CJ14" s="704"/>
      <c r="CK14" s="704"/>
      <c r="CL14" s="704"/>
      <c r="CM14" s="704"/>
      <c r="CN14" s="704"/>
      <c r="CO14" s="704"/>
      <c r="CP14" s="704"/>
      <c r="CQ14" s="705"/>
      <c r="CR14" s="665">
        <v>478908</v>
      </c>
      <c r="CS14" s="666"/>
      <c r="CT14" s="666"/>
      <c r="CU14" s="666"/>
      <c r="CV14" s="666"/>
      <c r="CW14" s="666"/>
      <c r="CX14" s="666"/>
      <c r="CY14" s="667"/>
      <c r="CZ14" s="692">
        <v>3.6</v>
      </c>
      <c r="DA14" s="692"/>
      <c r="DB14" s="692"/>
      <c r="DC14" s="692"/>
      <c r="DD14" s="671">
        <v>58838</v>
      </c>
      <c r="DE14" s="666"/>
      <c r="DF14" s="666"/>
      <c r="DG14" s="666"/>
      <c r="DH14" s="666"/>
      <c r="DI14" s="666"/>
      <c r="DJ14" s="666"/>
      <c r="DK14" s="666"/>
      <c r="DL14" s="666"/>
      <c r="DM14" s="666"/>
      <c r="DN14" s="666"/>
      <c r="DO14" s="666"/>
      <c r="DP14" s="667"/>
      <c r="DQ14" s="671">
        <v>417410</v>
      </c>
      <c r="DR14" s="666"/>
      <c r="DS14" s="666"/>
      <c r="DT14" s="666"/>
      <c r="DU14" s="666"/>
      <c r="DV14" s="666"/>
      <c r="DW14" s="666"/>
      <c r="DX14" s="666"/>
      <c r="DY14" s="666"/>
      <c r="DZ14" s="666"/>
      <c r="EA14" s="666"/>
      <c r="EB14" s="666"/>
      <c r="EC14" s="706"/>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105961</v>
      </c>
      <c r="BH15" s="666"/>
      <c r="BI15" s="666"/>
      <c r="BJ15" s="666"/>
      <c r="BK15" s="666"/>
      <c r="BL15" s="666"/>
      <c r="BM15" s="666"/>
      <c r="BN15" s="667"/>
      <c r="BO15" s="692">
        <v>5.4</v>
      </c>
      <c r="BP15" s="692"/>
      <c r="BQ15" s="692"/>
      <c r="BR15" s="692"/>
      <c r="BS15" s="693" t="s">
        <v>129</v>
      </c>
      <c r="BT15" s="693"/>
      <c r="BU15" s="693"/>
      <c r="BV15" s="693"/>
      <c r="BW15" s="693"/>
      <c r="BX15" s="693"/>
      <c r="BY15" s="693"/>
      <c r="BZ15" s="693"/>
      <c r="CA15" s="693"/>
      <c r="CB15" s="751"/>
      <c r="CD15" s="707" t="s">
        <v>258</v>
      </c>
      <c r="CE15" s="704"/>
      <c r="CF15" s="704"/>
      <c r="CG15" s="704"/>
      <c r="CH15" s="704"/>
      <c r="CI15" s="704"/>
      <c r="CJ15" s="704"/>
      <c r="CK15" s="704"/>
      <c r="CL15" s="704"/>
      <c r="CM15" s="704"/>
      <c r="CN15" s="704"/>
      <c r="CO15" s="704"/>
      <c r="CP15" s="704"/>
      <c r="CQ15" s="705"/>
      <c r="CR15" s="665">
        <v>711486</v>
      </c>
      <c r="CS15" s="666"/>
      <c r="CT15" s="666"/>
      <c r="CU15" s="666"/>
      <c r="CV15" s="666"/>
      <c r="CW15" s="666"/>
      <c r="CX15" s="666"/>
      <c r="CY15" s="667"/>
      <c r="CZ15" s="692">
        <v>5.3</v>
      </c>
      <c r="DA15" s="692"/>
      <c r="DB15" s="692"/>
      <c r="DC15" s="692"/>
      <c r="DD15" s="671">
        <v>72339</v>
      </c>
      <c r="DE15" s="666"/>
      <c r="DF15" s="666"/>
      <c r="DG15" s="666"/>
      <c r="DH15" s="666"/>
      <c r="DI15" s="666"/>
      <c r="DJ15" s="666"/>
      <c r="DK15" s="666"/>
      <c r="DL15" s="666"/>
      <c r="DM15" s="666"/>
      <c r="DN15" s="666"/>
      <c r="DO15" s="666"/>
      <c r="DP15" s="667"/>
      <c r="DQ15" s="671">
        <v>630097</v>
      </c>
      <c r="DR15" s="666"/>
      <c r="DS15" s="666"/>
      <c r="DT15" s="666"/>
      <c r="DU15" s="666"/>
      <c r="DV15" s="666"/>
      <c r="DW15" s="666"/>
      <c r="DX15" s="666"/>
      <c r="DY15" s="666"/>
      <c r="DZ15" s="666"/>
      <c r="EA15" s="666"/>
      <c r="EB15" s="666"/>
      <c r="EC15" s="706"/>
    </row>
    <row r="16" spans="2:143" ht="11.25" customHeight="1" x14ac:dyDescent="0.15">
      <c r="B16" s="662" t="s">
        <v>259</v>
      </c>
      <c r="C16" s="663"/>
      <c r="D16" s="663"/>
      <c r="E16" s="663"/>
      <c r="F16" s="663"/>
      <c r="G16" s="663"/>
      <c r="H16" s="663"/>
      <c r="I16" s="663"/>
      <c r="J16" s="663"/>
      <c r="K16" s="663"/>
      <c r="L16" s="663"/>
      <c r="M16" s="663"/>
      <c r="N16" s="663"/>
      <c r="O16" s="663"/>
      <c r="P16" s="663"/>
      <c r="Q16" s="664"/>
      <c r="R16" s="665">
        <v>23382</v>
      </c>
      <c r="S16" s="666"/>
      <c r="T16" s="666"/>
      <c r="U16" s="666"/>
      <c r="V16" s="666"/>
      <c r="W16" s="666"/>
      <c r="X16" s="666"/>
      <c r="Y16" s="667"/>
      <c r="Z16" s="692">
        <v>0.2</v>
      </c>
      <c r="AA16" s="692"/>
      <c r="AB16" s="692"/>
      <c r="AC16" s="692"/>
      <c r="AD16" s="693">
        <v>23382</v>
      </c>
      <c r="AE16" s="693"/>
      <c r="AF16" s="693"/>
      <c r="AG16" s="693"/>
      <c r="AH16" s="693"/>
      <c r="AI16" s="693"/>
      <c r="AJ16" s="693"/>
      <c r="AK16" s="693"/>
      <c r="AL16" s="668">
        <v>0.3</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261</v>
      </c>
      <c r="CE16" s="704"/>
      <c r="CF16" s="704"/>
      <c r="CG16" s="704"/>
      <c r="CH16" s="704"/>
      <c r="CI16" s="704"/>
      <c r="CJ16" s="704"/>
      <c r="CK16" s="704"/>
      <c r="CL16" s="704"/>
      <c r="CM16" s="704"/>
      <c r="CN16" s="704"/>
      <c r="CO16" s="704"/>
      <c r="CP16" s="704"/>
      <c r="CQ16" s="705"/>
      <c r="CR16" s="665">
        <v>342773</v>
      </c>
      <c r="CS16" s="666"/>
      <c r="CT16" s="666"/>
      <c r="CU16" s="666"/>
      <c r="CV16" s="666"/>
      <c r="CW16" s="666"/>
      <c r="CX16" s="666"/>
      <c r="CY16" s="667"/>
      <c r="CZ16" s="692">
        <v>2.6</v>
      </c>
      <c r="DA16" s="692"/>
      <c r="DB16" s="692"/>
      <c r="DC16" s="692"/>
      <c r="DD16" s="671" t="s">
        <v>129</v>
      </c>
      <c r="DE16" s="666"/>
      <c r="DF16" s="666"/>
      <c r="DG16" s="666"/>
      <c r="DH16" s="666"/>
      <c r="DI16" s="666"/>
      <c r="DJ16" s="666"/>
      <c r="DK16" s="666"/>
      <c r="DL16" s="666"/>
      <c r="DM16" s="666"/>
      <c r="DN16" s="666"/>
      <c r="DO16" s="666"/>
      <c r="DP16" s="667"/>
      <c r="DQ16" s="671">
        <v>67703</v>
      </c>
      <c r="DR16" s="666"/>
      <c r="DS16" s="666"/>
      <c r="DT16" s="666"/>
      <c r="DU16" s="666"/>
      <c r="DV16" s="666"/>
      <c r="DW16" s="666"/>
      <c r="DX16" s="666"/>
      <c r="DY16" s="666"/>
      <c r="DZ16" s="666"/>
      <c r="EA16" s="666"/>
      <c r="EB16" s="666"/>
      <c r="EC16" s="706"/>
    </row>
    <row r="17" spans="2:133" ht="11.25" customHeight="1" x14ac:dyDescent="0.15">
      <c r="B17" s="662" t="s">
        <v>262</v>
      </c>
      <c r="C17" s="663"/>
      <c r="D17" s="663"/>
      <c r="E17" s="663"/>
      <c r="F17" s="663"/>
      <c r="G17" s="663"/>
      <c r="H17" s="663"/>
      <c r="I17" s="663"/>
      <c r="J17" s="663"/>
      <c r="K17" s="663"/>
      <c r="L17" s="663"/>
      <c r="M17" s="663"/>
      <c r="N17" s="663"/>
      <c r="O17" s="663"/>
      <c r="P17" s="663"/>
      <c r="Q17" s="664"/>
      <c r="R17" s="665">
        <v>21267</v>
      </c>
      <c r="S17" s="666"/>
      <c r="T17" s="666"/>
      <c r="U17" s="666"/>
      <c r="V17" s="666"/>
      <c r="W17" s="666"/>
      <c r="X17" s="666"/>
      <c r="Y17" s="667"/>
      <c r="Z17" s="692">
        <v>0.2</v>
      </c>
      <c r="AA17" s="692"/>
      <c r="AB17" s="692"/>
      <c r="AC17" s="692"/>
      <c r="AD17" s="693">
        <v>21267</v>
      </c>
      <c r="AE17" s="693"/>
      <c r="AF17" s="693"/>
      <c r="AG17" s="693"/>
      <c r="AH17" s="693"/>
      <c r="AI17" s="693"/>
      <c r="AJ17" s="693"/>
      <c r="AK17" s="693"/>
      <c r="AL17" s="668">
        <v>0.3</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264</v>
      </c>
      <c r="CE17" s="704"/>
      <c r="CF17" s="704"/>
      <c r="CG17" s="704"/>
      <c r="CH17" s="704"/>
      <c r="CI17" s="704"/>
      <c r="CJ17" s="704"/>
      <c r="CK17" s="704"/>
      <c r="CL17" s="704"/>
      <c r="CM17" s="704"/>
      <c r="CN17" s="704"/>
      <c r="CO17" s="704"/>
      <c r="CP17" s="704"/>
      <c r="CQ17" s="705"/>
      <c r="CR17" s="665">
        <v>1281335</v>
      </c>
      <c r="CS17" s="666"/>
      <c r="CT17" s="666"/>
      <c r="CU17" s="666"/>
      <c r="CV17" s="666"/>
      <c r="CW17" s="666"/>
      <c r="CX17" s="666"/>
      <c r="CY17" s="667"/>
      <c r="CZ17" s="692">
        <v>9.6</v>
      </c>
      <c r="DA17" s="692"/>
      <c r="DB17" s="692"/>
      <c r="DC17" s="692"/>
      <c r="DD17" s="671" t="s">
        <v>129</v>
      </c>
      <c r="DE17" s="666"/>
      <c r="DF17" s="666"/>
      <c r="DG17" s="666"/>
      <c r="DH17" s="666"/>
      <c r="DI17" s="666"/>
      <c r="DJ17" s="666"/>
      <c r="DK17" s="666"/>
      <c r="DL17" s="666"/>
      <c r="DM17" s="666"/>
      <c r="DN17" s="666"/>
      <c r="DO17" s="666"/>
      <c r="DP17" s="667"/>
      <c r="DQ17" s="671">
        <v>1260061</v>
      </c>
      <c r="DR17" s="666"/>
      <c r="DS17" s="666"/>
      <c r="DT17" s="666"/>
      <c r="DU17" s="666"/>
      <c r="DV17" s="666"/>
      <c r="DW17" s="666"/>
      <c r="DX17" s="666"/>
      <c r="DY17" s="666"/>
      <c r="DZ17" s="666"/>
      <c r="EA17" s="666"/>
      <c r="EB17" s="666"/>
      <c r="EC17" s="706"/>
    </row>
    <row r="18" spans="2:133" ht="11.25" customHeight="1" x14ac:dyDescent="0.15">
      <c r="B18" s="662" t="s">
        <v>265</v>
      </c>
      <c r="C18" s="663"/>
      <c r="D18" s="663"/>
      <c r="E18" s="663"/>
      <c r="F18" s="663"/>
      <c r="G18" s="663"/>
      <c r="H18" s="663"/>
      <c r="I18" s="663"/>
      <c r="J18" s="663"/>
      <c r="K18" s="663"/>
      <c r="L18" s="663"/>
      <c r="M18" s="663"/>
      <c r="N18" s="663"/>
      <c r="O18" s="663"/>
      <c r="P18" s="663"/>
      <c r="Q18" s="664"/>
      <c r="R18" s="665">
        <v>51627</v>
      </c>
      <c r="S18" s="666"/>
      <c r="T18" s="666"/>
      <c r="U18" s="666"/>
      <c r="V18" s="666"/>
      <c r="W18" s="666"/>
      <c r="X18" s="666"/>
      <c r="Y18" s="667"/>
      <c r="Z18" s="692">
        <v>0.4</v>
      </c>
      <c r="AA18" s="692"/>
      <c r="AB18" s="692"/>
      <c r="AC18" s="692"/>
      <c r="AD18" s="693">
        <v>51627</v>
      </c>
      <c r="AE18" s="693"/>
      <c r="AF18" s="693"/>
      <c r="AG18" s="693"/>
      <c r="AH18" s="693"/>
      <c r="AI18" s="693"/>
      <c r="AJ18" s="693"/>
      <c r="AK18" s="693"/>
      <c r="AL18" s="668">
        <v>0.69999998807907104</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267</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15">
      <c r="B19" s="662" t="s">
        <v>268</v>
      </c>
      <c r="C19" s="663"/>
      <c r="D19" s="663"/>
      <c r="E19" s="663"/>
      <c r="F19" s="663"/>
      <c r="G19" s="663"/>
      <c r="H19" s="663"/>
      <c r="I19" s="663"/>
      <c r="J19" s="663"/>
      <c r="K19" s="663"/>
      <c r="L19" s="663"/>
      <c r="M19" s="663"/>
      <c r="N19" s="663"/>
      <c r="O19" s="663"/>
      <c r="P19" s="663"/>
      <c r="Q19" s="664"/>
      <c r="R19" s="665">
        <v>7614</v>
      </c>
      <c r="S19" s="666"/>
      <c r="T19" s="666"/>
      <c r="U19" s="666"/>
      <c r="V19" s="666"/>
      <c r="W19" s="666"/>
      <c r="X19" s="666"/>
      <c r="Y19" s="667"/>
      <c r="Z19" s="692">
        <v>0.1</v>
      </c>
      <c r="AA19" s="692"/>
      <c r="AB19" s="692"/>
      <c r="AC19" s="692"/>
      <c r="AD19" s="693">
        <v>7614</v>
      </c>
      <c r="AE19" s="693"/>
      <c r="AF19" s="693"/>
      <c r="AG19" s="693"/>
      <c r="AH19" s="693"/>
      <c r="AI19" s="693"/>
      <c r="AJ19" s="693"/>
      <c r="AK19" s="693"/>
      <c r="AL19" s="668">
        <v>0.1</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v>332</v>
      </c>
      <c r="BH19" s="666"/>
      <c r="BI19" s="666"/>
      <c r="BJ19" s="666"/>
      <c r="BK19" s="666"/>
      <c r="BL19" s="666"/>
      <c r="BM19" s="666"/>
      <c r="BN19" s="667"/>
      <c r="BO19" s="692">
        <v>0</v>
      </c>
      <c r="BP19" s="692"/>
      <c r="BQ19" s="692"/>
      <c r="BR19" s="692"/>
      <c r="BS19" s="693" t="s">
        <v>129</v>
      </c>
      <c r="BT19" s="693"/>
      <c r="BU19" s="693"/>
      <c r="BV19" s="693"/>
      <c r="BW19" s="693"/>
      <c r="BX19" s="693"/>
      <c r="BY19" s="693"/>
      <c r="BZ19" s="693"/>
      <c r="CA19" s="693"/>
      <c r="CB19" s="751"/>
      <c r="CD19" s="707" t="s">
        <v>270</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15">
      <c r="B20" s="662" t="s">
        <v>271</v>
      </c>
      <c r="C20" s="663"/>
      <c r="D20" s="663"/>
      <c r="E20" s="663"/>
      <c r="F20" s="663"/>
      <c r="G20" s="663"/>
      <c r="H20" s="663"/>
      <c r="I20" s="663"/>
      <c r="J20" s="663"/>
      <c r="K20" s="663"/>
      <c r="L20" s="663"/>
      <c r="M20" s="663"/>
      <c r="N20" s="663"/>
      <c r="O20" s="663"/>
      <c r="P20" s="663"/>
      <c r="Q20" s="664"/>
      <c r="R20" s="665">
        <v>7293</v>
      </c>
      <c r="S20" s="666"/>
      <c r="T20" s="666"/>
      <c r="U20" s="666"/>
      <c r="V20" s="666"/>
      <c r="W20" s="666"/>
      <c r="X20" s="666"/>
      <c r="Y20" s="667"/>
      <c r="Z20" s="692">
        <v>0.1</v>
      </c>
      <c r="AA20" s="692"/>
      <c r="AB20" s="692"/>
      <c r="AC20" s="692"/>
      <c r="AD20" s="693">
        <v>7293</v>
      </c>
      <c r="AE20" s="693"/>
      <c r="AF20" s="693"/>
      <c r="AG20" s="693"/>
      <c r="AH20" s="693"/>
      <c r="AI20" s="693"/>
      <c r="AJ20" s="693"/>
      <c r="AK20" s="693"/>
      <c r="AL20" s="668">
        <v>0.1</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v>332</v>
      </c>
      <c r="BH20" s="666"/>
      <c r="BI20" s="666"/>
      <c r="BJ20" s="666"/>
      <c r="BK20" s="666"/>
      <c r="BL20" s="666"/>
      <c r="BM20" s="666"/>
      <c r="BN20" s="667"/>
      <c r="BO20" s="692">
        <v>0</v>
      </c>
      <c r="BP20" s="692"/>
      <c r="BQ20" s="692"/>
      <c r="BR20" s="692"/>
      <c r="BS20" s="693" t="s">
        <v>129</v>
      </c>
      <c r="BT20" s="693"/>
      <c r="BU20" s="693"/>
      <c r="BV20" s="693"/>
      <c r="BW20" s="693"/>
      <c r="BX20" s="693"/>
      <c r="BY20" s="693"/>
      <c r="BZ20" s="693"/>
      <c r="CA20" s="693"/>
      <c r="CB20" s="751"/>
      <c r="CD20" s="707" t="s">
        <v>273</v>
      </c>
      <c r="CE20" s="704"/>
      <c r="CF20" s="704"/>
      <c r="CG20" s="704"/>
      <c r="CH20" s="704"/>
      <c r="CI20" s="704"/>
      <c r="CJ20" s="704"/>
      <c r="CK20" s="704"/>
      <c r="CL20" s="704"/>
      <c r="CM20" s="704"/>
      <c r="CN20" s="704"/>
      <c r="CO20" s="704"/>
      <c r="CP20" s="704"/>
      <c r="CQ20" s="705"/>
      <c r="CR20" s="665">
        <v>13319660</v>
      </c>
      <c r="CS20" s="666"/>
      <c r="CT20" s="666"/>
      <c r="CU20" s="666"/>
      <c r="CV20" s="666"/>
      <c r="CW20" s="666"/>
      <c r="CX20" s="666"/>
      <c r="CY20" s="667"/>
      <c r="CZ20" s="692">
        <v>100</v>
      </c>
      <c r="DA20" s="692"/>
      <c r="DB20" s="692"/>
      <c r="DC20" s="692"/>
      <c r="DD20" s="671">
        <v>2628971</v>
      </c>
      <c r="DE20" s="666"/>
      <c r="DF20" s="666"/>
      <c r="DG20" s="666"/>
      <c r="DH20" s="666"/>
      <c r="DI20" s="666"/>
      <c r="DJ20" s="666"/>
      <c r="DK20" s="666"/>
      <c r="DL20" s="666"/>
      <c r="DM20" s="666"/>
      <c r="DN20" s="666"/>
      <c r="DO20" s="666"/>
      <c r="DP20" s="667"/>
      <c r="DQ20" s="671">
        <v>8785021</v>
      </c>
      <c r="DR20" s="666"/>
      <c r="DS20" s="666"/>
      <c r="DT20" s="666"/>
      <c r="DU20" s="666"/>
      <c r="DV20" s="666"/>
      <c r="DW20" s="666"/>
      <c r="DX20" s="666"/>
      <c r="DY20" s="666"/>
      <c r="DZ20" s="666"/>
      <c r="EA20" s="666"/>
      <c r="EB20" s="666"/>
      <c r="EC20" s="706"/>
    </row>
    <row r="21" spans="2:133" ht="11.25" customHeight="1" x14ac:dyDescent="0.15">
      <c r="B21" s="662" t="s">
        <v>274</v>
      </c>
      <c r="C21" s="663"/>
      <c r="D21" s="663"/>
      <c r="E21" s="663"/>
      <c r="F21" s="663"/>
      <c r="G21" s="663"/>
      <c r="H21" s="663"/>
      <c r="I21" s="663"/>
      <c r="J21" s="663"/>
      <c r="K21" s="663"/>
      <c r="L21" s="663"/>
      <c r="M21" s="663"/>
      <c r="N21" s="663"/>
      <c r="O21" s="663"/>
      <c r="P21" s="663"/>
      <c r="Q21" s="664"/>
      <c r="R21" s="665">
        <v>1206</v>
      </c>
      <c r="S21" s="666"/>
      <c r="T21" s="666"/>
      <c r="U21" s="666"/>
      <c r="V21" s="666"/>
      <c r="W21" s="666"/>
      <c r="X21" s="666"/>
      <c r="Y21" s="667"/>
      <c r="Z21" s="692">
        <v>0</v>
      </c>
      <c r="AA21" s="692"/>
      <c r="AB21" s="692"/>
      <c r="AC21" s="692"/>
      <c r="AD21" s="693">
        <v>1206</v>
      </c>
      <c r="AE21" s="693"/>
      <c r="AF21" s="693"/>
      <c r="AG21" s="693"/>
      <c r="AH21" s="693"/>
      <c r="AI21" s="693"/>
      <c r="AJ21" s="693"/>
      <c r="AK21" s="693"/>
      <c r="AL21" s="668">
        <v>0</v>
      </c>
      <c r="AM21" s="669"/>
      <c r="AN21" s="669"/>
      <c r="AO21" s="694"/>
      <c r="AP21" s="758" t="s">
        <v>275</v>
      </c>
      <c r="AQ21" s="765"/>
      <c r="AR21" s="765"/>
      <c r="AS21" s="765"/>
      <c r="AT21" s="765"/>
      <c r="AU21" s="765"/>
      <c r="AV21" s="765"/>
      <c r="AW21" s="765"/>
      <c r="AX21" s="765"/>
      <c r="AY21" s="765"/>
      <c r="AZ21" s="765"/>
      <c r="BA21" s="765"/>
      <c r="BB21" s="765"/>
      <c r="BC21" s="765"/>
      <c r="BD21" s="765"/>
      <c r="BE21" s="765"/>
      <c r="BF21" s="760"/>
      <c r="BG21" s="665">
        <v>332</v>
      </c>
      <c r="BH21" s="666"/>
      <c r="BI21" s="666"/>
      <c r="BJ21" s="666"/>
      <c r="BK21" s="666"/>
      <c r="BL21" s="666"/>
      <c r="BM21" s="666"/>
      <c r="BN21" s="667"/>
      <c r="BO21" s="692">
        <v>0</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276</v>
      </c>
      <c r="C22" s="729"/>
      <c r="D22" s="729"/>
      <c r="E22" s="729"/>
      <c r="F22" s="729"/>
      <c r="G22" s="729"/>
      <c r="H22" s="729"/>
      <c r="I22" s="729"/>
      <c r="J22" s="729"/>
      <c r="K22" s="729"/>
      <c r="L22" s="729"/>
      <c r="M22" s="729"/>
      <c r="N22" s="729"/>
      <c r="O22" s="729"/>
      <c r="P22" s="729"/>
      <c r="Q22" s="730"/>
      <c r="R22" s="665">
        <v>35514</v>
      </c>
      <c r="S22" s="666"/>
      <c r="T22" s="666"/>
      <c r="U22" s="666"/>
      <c r="V22" s="666"/>
      <c r="W22" s="666"/>
      <c r="X22" s="666"/>
      <c r="Y22" s="667"/>
      <c r="Z22" s="692">
        <v>0.3</v>
      </c>
      <c r="AA22" s="692"/>
      <c r="AB22" s="692"/>
      <c r="AC22" s="692"/>
      <c r="AD22" s="693">
        <v>35514</v>
      </c>
      <c r="AE22" s="693"/>
      <c r="AF22" s="693"/>
      <c r="AG22" s="693"/>
      <c r="AH22" s="693"/>
      <c r="AI22" s="693"/>
      <c r="AJ22" s="693"/>
      <c r="AK22" s="693"/>
      <c r="AL22" s="668">
        <v>0.5</v>
      </c>
      <c r="AM22" s="669"/>
      <c r="AN22" s="669"/>
      <c r="AO22" s="694"/>
      <c r="AP22" s="758" t="s">
        <v>277</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279</v>
      </c>
      <c r="C23" s="663"/>
      <c r="D23" s="663"/>
      <c r="E23" s="663"/>
      <c r="F23" s="663"/>
      <c r="G23" s="663"/>
      <c r="H23" s="663"/>
      <c r="I23" s="663"/>
      <c r="J23" s="663"/>
      <c r="K23" s="663"/>
      <c r="L23" s="663"/>
      <c r="M23" s="663"/>
      <c r="N23" s="663"/>
      <c r="O23" s="663"/>
      <c r="P23" s="663"/>
      <c r="Q23" s="664"/>
      <c r="R23" s="665">
        <v>4851253</v>
      </c>
      <c r="S23" s="666"/>
      <c r="T23" s="666"/>
      <c r="U23" s="666"/>
      <c r="V23" s="666"/>
      <c r="W23" s="666"/>
      <c r="X23" s="666"/>
      <c r="Y23" s="667"/>
      <c r="Z23" s="692">
        <v>34.799999999999997</v>
      </c>
      <c r="AA23" s="692"/>
      <c r="AB23" s="692"/>
      <c r="AC23" s="692"/>
      <c r="AD23" s="693">
        <v>4576732</v>
      </c>
      <c r="AE23" s="693"/>
      <c r="AF23" s="693"/>
      <c r="AG23" s="693"/>
      <c r="AH23" s="693"/>
      <c r="AI23" s="693"/>
      <c r="AJ23" s="693"/>
      <c r="AK23" s="693"/>
      <c r="AL23" s="668">
        <v>63</v>
      </c>
      <c r="AM23" s="669"/>
      <c r="AN23" s="669"/>
      <c r="AO23" s="694"/>
      <c r="AP23" s="758" t="s">
        <v>280</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15">
      <c r="B24" s="662" t="s">
        <v>286</v>
      </c>
      <c r="C24" s="663"/>
      <c r="D24" s="663"/>
      <c r="E24" s="663"/>
      <c r="F24" s="663"/>
      <c r="G24" s="663"/>
      <c r="H24" s="663"/>
      <c r="I24" s="663"/>
      <c r="J24" s="663"/>
      <c r="K24" s="663"/>
      <c r="L24" s="663"/>
      <c r="M24" s="663"/>
      <c r="N24" s="663"/>
      <c r="O24" s="663"/>
      <c r="P24" s="663"/>
      <c r="Q24" s="664"/>
      <c r="R24" s="665">
        <v>4576732</v>
      </c>
      <c r="S24" s="666"/>
      <c r="T24" s="666"/>
      <c r="U24" s="666"/>
      <c r="V24" s="666"/>
      <c r="W24" s="666"/>
      <c r="X24" s="666"/>
      <c r="Y24" s="667"/>
      <c r="Z24" s="692">
        <v>32.799999999999997</v>
      </c>
      <c r="AA24" s="692"/>
      <c r="AB24" s="692"/>
      <c r="AC24" s="692"/>
      <c r="AD24" s="693">
        <v>4576732</v>
      </c>
      <c r="AE24" s="693"/>
      <c r="AF24" s="693"/>
      <c r="AG24" s="693"/>
      <c r="AH24" s="693"/>
      <c r="AI24" s="693"/>
      <c r="AJ24" s="693"/>
      <c r="AK24" s="693"/>
      <c r="AL24" s="668">
        <v>63</v>
      </c>
      <c r="AM24" s="669"/>
      <c r="AN24" s="669"/>
      <c r="AO24" s="694"/>
      <c r="AP24" s="758" t="s">
        <v>287</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288</v>
      </c>
      <c r="CE24" s="722"/>
      <c r="CF24" s="722"/>
      <c r="CG24" s="722"/>
      <c r="CH24" s="722"/>
      <c r="CI24" s="722"/>
      <c r="CJ24" s="722"/>
      <c r="CK24" s="722"/>
      <c r="CL24" s="722"/>
      <c r="CM24" s="722"/>
      <c r="CN24" s="722"/>
      <c r="CO24" s="722"/>
      <c r="CP24" s="722"/>
      <c r="CQ24" s="723"/>
      <c r="CR24" s="718">
        <v>4652782</v>
      </c>
      <c r="CS24" s="719"/>
      <c r="CT24" s="719"/>
      <c r="CU24" s="719"/>
      <c r="CV24" s="719"/>
      <c r="CW24" s="719"/>
      <c r="CX24" s="719"/>
      <c r="CY24" s="762"/>
      <c r="CZ24" s="763">
        <v>34.9</v>
      </c>
      <c r="DA24" s="736"/>
      <c r="DB24" s="736"/>
      <c r="DC24" s="766"/>
      <c r="DD24" s="761">
        <v>3169602</v>
      </c>
      <c r="DE24" s="719"/>
      <c r="DF24" s="719"/>
      <c r="DG24" s="719"/>
      <c r="DH24" s="719"/>
      <c r="DI24" s="719"/>
      <c r="DJ24" s="719"/>
      <c r="DK24" s="762"/>
      <c r="DL24" s="761">
        <v>3071510</v>
      </c>
      <c r="DM24" s="719"/>
      <c r="DN24" s="719"/>
      <c r="DO24" s="719"/>
      <c r="DP24" s="719"/>
      <c r="DQ24" s="719"/>
      <c r="DR24" s="719"/>
      <c r="DS24" s="719"/>
      <c r="DT24" s="719"/>
      <c r="DU24" s="719"/>
      <c r="DV24" s="762"/>
      <c r="DW24" s="763">
        <v>40.799999999999997</v>
      </c>
      <c r="DX24" s="736"/>
      <c r="DY24" s="736"/>
      <c r="DZ24" s="736"/>
      <c r="EA24" s="736"/>
      <c r="EB24" s="736"/>
      <c r="EC24" s="764"/>
    </row>
    <row r="25" spans="2:133" ht="11.25" customHeight="1" x14ac:dyDescent="0.15">
      <c r="B25" s="662" t="s">
        <v>289</v>
      </c>
      <c r="C25" s="663"/>
      <c r="D25" s="663"/>
      <c r="E25" s="663"/>
      <c r="F25" s="663"/>
      <c r="G25" s="663"/>
      <c r="H25" s="663"/>
      <c r="I25" s="663"/>
      <c r="J25" s="663"/>
      <c r="K25" s="663"/>
      <c r="L25" s="663"/>
      <c r="M25" s="663"/>
      <c r="N25" s="663"/>
      <c r="O25" s="663"/>
      <c r="P25" s="663"/>
      <c r="Q25" s="664"/>
      <c r="R25" s="665">
        <v>274521</v>
      </c>
      <c r="S25" s="666"/>
      <c r="T25" s="666"/>
      <c r="U25" s="666"/>
      <c r="V25" s="666"/>
      <c r="W25" s="666"/>
      <c r="X25" s="666"/>
      <c r="Y25" s="667"/>
      <c r="Z25" s="692">
        <v>2</v>
      </c>
      <c r="AA25" s="692"/>
      <c r="AB25" s="692"/>
      <c r="AC25" s="692"/>
      <c r="AD25" s="693" t="s">
        <v>129</v>
      </c>
      <c r="AE25" s="693"/>
      <c r="AF25" s="693"/>
      <c r="AG25" s="693"/>
      <c r="AH25" s="693"/>
      <c r="AI25" s="693"/>
      <c r="AJ25" s="693"/>
      <c r="AK25" s="693"/>
      <c r="AL25" s="668" t="s">
        <v>129</v>
      </c>
      <c r="AM25" s="669"/>
      <c r="AN25" s="669"/>
      <c r="AO25" s="694"/>
      <c r="AP25" s="758" t="s">
        <v>290</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291</v>
      </c>
      <c r="CE25" s="704"/>
      <c r="CF25" s="704"/>
      <c r="CG25" s="704"/>
      <c r="CH25" s="704"/>
      <c r="CI25" s="704"/>
      <c r="CJ25" s="704"/>
      <c r="CK25" s="704"/>
      <c r="CL25" s="704"/>
      <c r="CM25" s="704"/>
      <c r="CN25" s="704"/>
      <c r="CO25" s="704"/>
      <c r="CP25" s="704"/>
      <c r="CQ25" s="705"/>
      <c r="CR25" s="665">
        <v>1581000</v>
      </c>
      <c r="CS25" s="676"/>
      <c r="CT25" s="676"/>
      <c r="CU25" s="676"/>
      <c r="CV25" s="676"/>
      <c r="CW25" s="676"/>
      <c r="CX25" s="676"/>
      <c r="CY25" s="677"/>
      <c r="CZ25" s="668">
        <v>11.9</v>
      </c>
      <c r="DA25" s="678"/>
      <c r="DB25" s="678"/>
      <c r="DC25" s="679"/>
      <c r="DD25" s="671">
        <v>1441887</v>
      </c>
      <c r="DE25" s="676"/>
      <c r="DF25" s="676"/>
      <c r="DG25" s="676"/>
      <c r="DH25" s="676"/>
      <c r="DI25" s="676"/>
      <c r="DJ25" s="676"/>
      <c r="DK25" s="677"/>
      <c r="DL25" s="671">
        <v>1353628</v>
      </c>
      <c r="DM25" s="676"/>
      <c r="DN25" s="676"/>
      <c r="DO25" s="676"/>
      <c r="DP25" s="676"/>
      <c r="DQ25" s="676"/>
      <c r="DR25" s="676"/>
      <c r="DS25" s="676"/>
      <c r="DT25" s="676"/>
      <c r="DU25" s="676"/>
      <c r="DV25" s="677"/>
      <c r="DW25" s="668">
        <v>18</v>
      </c>
      <c r="DX25" s="678"/>
      <c r="DY25" s="678"/>
      <c r="DZ25" s="678"/>
      <c r="EA25" s="678"/>
      <c r="EB25" s="678"/>
      <c r="EC25" s="699"/>
    </row>
    <row r="26" spans="2:133" ht="11.25" customHeight="1" x14ac:dyDescent="0.15">
      <c r="B26" s="662" t="s">
        <v>292</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293</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294</v>
      </c>
      <c r="CE26" s="704"/>
      <c r="CF26" s="704"/>
      <c r="CG26" s="704"/>
      <c r="CH26" s="704"/>
      <c r="CI26" s="704"/>
      <c r="CJ26" s="704"/>
      <c r="CK26" s="704"/>
      <c r="CL26" s="704"/>
      <c r="CM26" s="704"/>
      <c r="CN26" s="704"/>
      <c r="CO26" s="704"/>
      <c r="CP26" s="704"/>
      <c r="CQ26" s="705"/>
      <c r="CR26" s="665">
        <v>951447</v>
      </c>
      <c r="CS26" s="666"/>
      <c r="CT26" s="666"/>
      <c r="CU26" s="666"/>
      <c r="CV26" s="666"/>
      <c r="CW26" s="666"/>
      <c r="CX26" s="666"/>
      <c r="CY26" s="667"/>
      <c r="CZ26" s="668">
        <v>7.1</v>
      </c>
      <c r="DA26" s="678"/>
      <c r="DB26" s="678"/>
      <c r="DC26" s="679"/>
      <c r="DD26" s="671">
        <v>850265</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15">
      <c r="B27" s="662" t="s">
        <v>295</v>
      </c>
      <c r="C27" s="663"/>
      <c r="D27" s="663"/>
      <c r="E27" s="663"/>
      <c r="F27" s="663"/>
      <c r="G27" s="663"/>
      <c r="H27" s="663"/>
      <c r="I27" s="663"/>
      <c r="J27" s="663"/>
      <c r="K27" s="663"/>
      <c r="L27" s="663"/>
      <c r="M27" s="663"/>
      <c r="N27" s="663"/>
      <c r="O27" s="663"/>
      <c r="P27" s="663"/>
      <c r="Q27" s="664"/>
      <c r="R27" s="665">
        <v>7513263</v>
      </c>
      <c r="S27" s="666"/>
      <c r="T27" s="666"/>
      <c r="U27" s="666"/>
      <c r="V27" s="666"/>
      <c r="W27" s="666"/>
      <c r="X27" s="666"/>
      <c r="Y27" s="667"/>
      <c r="Z27" s="692">
        <v>53.9</v>
      </c>
      <c r="AA27" s="692"/>
      <c r="AB27" s="692"/>
      <c r="AC27" s="692"/>
      <c r="AD27" s="693">
        <v>7238742</v>
      </c>
      <c r="AE27" s="693"/>
      <c r="AF27" s="693"/>
      <c r="AG27" s="693"/>
      <c r="AH27" s="693"/>
      <c r="AI27" s="693"/>
      <c r="AJ27" s="693"/>
      <c r="AK27" s="693"/>
      <c r="AL27" s="668">
        <v>99.599998474121094</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1959952</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297</v>
      </c>
      <c r="CE27" s="704"/>
      <c r="CF27" s="704"/>
      <c r="CG27" s="704"/>
      <c r="CH27" s="704"/>
      <c r="CI27" s="704"/>
      <c r="CJ27" s="704"/>
      <c r="CK27" s="704"/>
      <c r="CL27" s="704"/>
      <c r="CM27" s="704"/>
      <c r="CN27" s="704"/>
      <c r="CO27" s="704"/>
      <c r="CP27" s="704"/>
      <c r="CQ27" s="705"/>
      <c r="CR27" s="665">
        <v>1790447</v>
      </c>
      <c r="CS27" s="676"/>
      <c r="CT27" s="676"/>
      <c r="CU27" s="676"/>
      <c r="CV27" s="676"/>
      <c r="CW27" s="676"/>
      <c r="CX27" s="676"/>
      <c r="CY27" s="677"/>
      <c r="CZ27" s="668">
        <v>13.4</v>
      </c>
      <c r="DA27" s="678"/>
      <c r="DB27" s="678"/>
      <c r="DC27" s="679"/>
      <c r="DD27" s="671">
        <v>467654</v>
      </c>
      <c r="DE27" s="676"/>
      <c r="DF27" s="676"/>
      <c r="DG27" s="676"/>
      <c r="DH27" s="676"/>
      <c r="DI27" s="676"/>
      <c r="DJ27" s="676"/>
      <c r="DK27" s="677"/>
      <c r="DL27" s="671">
        <v>457821</v>
      </c>
      <c r="DM27" s="676"/>
      <c r="DN27" s="676"/>
      <c r="DO27" s="676"/>
      <c r="DP27" s="676"/>
      <c r="DQ27" s="676"/>
      <c r="DR27" s="676"/>
      <c r="DS27" s="676"/>
      <c r="DT27" s="676"/>
      <c r="DU27" s="676"/>
      <c r="DV27" s="677"/>
      <c r="DW27" s="668">
        <v>6.1</v>
      </c>
      <c r="DX27" s="678"/>
      <c r="DY27" s="678"/>
      <c r="DZ27" s="678"/>
      <c r="EA27" s="678"/>
      <c r="EB27" s="678"/>
      <c r="EC27" s="699"/>
    </row>
    <row r="28" spans="2:133" ht="11.25" customHeight="1" x14ac:dyDescent="0.15">
      <c r="B28" s="662" t="s">
        <v>298</v>
      </c>
      <c r="C28" s="663"/>
      <c r="D28" s="663"/>
      <c r="E28" s="663"/>
      <c r="F28" s="663"/>
      <c r="G28" s="663"/>
      <c r="H28" s="663"/>
      <c r="I28" s="663"/>
      <c r="J28" s="663"/>
      <c r="K28" s="663"/>
      <c r="L28" s="663"/>
      <c r="M28" s="663"/>
      <c r="N28" s="663"/>
      <c r="O28" s="663"/>
      <c r="P28" s="663"/>
      <c r="Q28" s="664"/>
      <c r="R28" s="665">
        <v>2751</v>
      </c>
      <c r="S28" s="666"/>
      <c r="T28" s="666"/>
      <c r="U28" s="666"/>
      <c r="V28" s="666"/>
      <c r="W28" s="666"/>
      <c r="X28" s="666"/>
      <c r="Y28" s="667"/>
      <c r="Z28" s="692">
        <v>0</v>
      </c>
      <c r="AA28" s="692"/>
      <c r="AB28" s="692"/>
      <c r="AC28" s="692"/>
      <c r="AD28" s="693">
        <v>2751</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299</v>
      </c>
      <c r="CE28" s="704"/>
      <c r="CF28" s="704"/>
      <c r="CG28" s="704"/>
      <c r="CH28" s="704"/>
      <c r="CI28" s="704"/>
      <c r="CJ28" s="704"/>
      <c r="CK28" s="704"/>
      <c r="CL28" s="704"/>
      <c r="CM28" s="704"/>
      <c r="CN28" s="704"/>
      <c r="CO28" s="704"/>
      <c r="CP28" s="704"/>
      <c r="CQ28" s="705"/>
      <c r="CR28" s="665">
        <v>1281335</v>
      </c>
      <c r="CS28" s="666"/>
      <c r="CT28" s="666"/>
      <c r="CU28" s="666"/>
      <c r="CV28" s="666"/>
      <c r="CW28" s="666"/>
      <c r="CX28" s="666"/>
      <c r="CY28" s="667"/>
      <c r="CZ28" s="668">
        <v>9.6</v>
      </c>
      <c r="DA28" s="678"/>
      <c r="DB28" s="678"/>
      <c r="DC28" s="679"/>
      <c r="DD28" s="671">
        <v>1260061</v>
      </c>
      <c r="DE28" s="666"/>
      <c r="DF28" s="666"/>
      <c r="DG28" s="666"/>
      <c r="DH28" s="666"/>
      <c r="DI28" s="666"/>
      <c r="DJ28" s="666"/>
      <c r="DK28" s="667"/>
      <c r="DL28" s="671">
        <v>1260061</v>
      </c>
      <c r="DM28" s="666"/>
      <c r="DN28" s="666"/>
      <c r="DO28" s="666"/>
      <c r="DP28" s="666"/>
      <c r="DQ28" s="666"/>
      <c r="DR28" s="666"/>
      <c r="DS28" s="666"/>
      <c r="DT28" s="666"/>
      <c r="DU28" s="666"/>
      <c r="DV28" s="667"/>
      <c r="DW28" s="668">
        <v>16.7</v>
      </c>
      <c r="DX28" s="678"/>
      <c r="DY28" s="678"/>
      <c r="DZ28" s="678"/>
      <c r="EA28" s="678"/>
      <c r="EB28" s="678"/>
      <c r="EC28" s="699"/>
    </row>
    <row r="29" spans="2:133" ht="11.25" customHeight="1" x14ac:dyDescent="0.15">
      <c r="B29" s="662" t="s">
        <v>300</v>
      </c>
      <c r="C29" s="663"/>
      <c r="D29" s="663"/>
      <c r="E29" s="663"/>
      <c r="F29" s="663"/>
      <c r="G29" s="663"/>
      <c r="H29" s="663"/>
      <c r="I29" s="663"/>
      <c r="J29" s="663"/>
      <c r="K29" s="663"/>
      <c r="L29" s="663"/>
      <c r="M29" s="663"/>
      <c r="N29" s="663"/>
      <c r="O29" s="663"/>
      <c r="P29" s="663"/>
      <c r="Q29" s="664"/>
      <c r="R29" s="665">
        <v>38387</v>
      </c>
      <c r="S29" s="666"/>
      <c r="T29" s="666"/>
      <c r="U29" s="666"/>
      <c r="V29" s="666"/>
      <c r="W29" s="666"/>
      <c r="X29" s="666"/>
      <c r="Y29" s="667"/>
      <c r="Z29" s="692">
        <v>0.3</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301</v>
      </c>
      <c r="CE29" s="753"/>
      <c r="CF29" s="707" t="s">
        <v>70</v>
      </c>
      <c r="CG29" s="704"/>
      <c r="CH29" s="704"/>
      <c r="CI29" s="704"/>
      <c r="CJ29" s="704"/>
      <c r="CK29" s="704"/>
      <c r="CL29" s="704"/>
      <c r="CM29" s="704"/>
      <c r="CN29" s="704"/>
      <c r="CO29" s="704"/>
      <c r="CP29" s="704"/>
      <c r="CQ29" s="705"/>
      <c r="CR29" s="665">
        <v>1281335</v>
      </c>
      <c r="CS29" s="676"/>
      <c r="CT29" s="676"/>
      <c r="CU29" s="676"/>
      <c r="CV29" s="676"/>
      <c r="CW29" s="676"/>
      <c r="CX29" s="676"/>
      <c r="CY29" s="677"/>
      <c r="CZ29" s="668">
        <v>9.6</v>
      </c>
      <c r="DA29" s="678"/>
      <c r="DB29" s="678"/>
      <c r="DC29" s="679"/>
      <c r="DD29" s="671">
        <v>1260061</v>
      </c>
      <c r="DE29" s="676"/>
      <c r="DF29" s="676"/>
      <c r="DG29" s="676"/>
      <c r="DH29" s="676"/>
      <c r="DI29" s="676"/>
      <c r="DJ29" s="676"/>
      <c r="DK29" s="677"/>
      <c r="DL29" s="671">
        <v>1260061</v>
      </c>
      <c r="DM29" s="676"/>
      <c r="DN29" s="676"/>
      <c r="DO29" s="676"/>
      <c r="DP29" s="676"/>
      <c r="DQ29" s="676"/>
      <c r="DR29" s="676"/>
      <c r="DS29" s="676"/>
      <c r="DT29" s="676"/>
      <c r="DU29" s="676"/>
      <c r="DV29" s="677"/>
      <c r="DW29" s="668">
        <v>16.7</v>
      </c>
      <c r="DX29" s="678"/>
      <c r="DY29" s="678"/>
      <c r="DZ29" s="678"/>
      <c r="EA29" s="678"/>
      <c r="EB29" s="678"/>
      <c r="EC29" s="699"/>
    </row>
    <row r="30" spans="2:133" ht="11.25" customHeight="1" x14ac:dyDescent="0.15">
      <c r="B30" s="662" t="s">
        <v>302</v>
      </c>
      <c r="C30" s="663"/>
      <c r="D30" s="663"/>
      <c r="E30" s="663"/>
      <c r="F30" s="663"/>
      <c r="G30" s="663"/>
      <c r="H30" s="663"/>
      <c r="I30" s="663"/>
      <c r="J30" s="663"/>
      <c r="K30" s="663"/>
      <c r="L30" s="663"/>
      <c r="M30" s="663"/>
      <c r="N30" s="663"/>
      <c r="O30" s="663"/>
      <c r="P30" s="663"/>
      <c r="Q30" s="664"/>
      <c r="R30" s="665">
        <v>103442</v>
      </c>
      <c r="S30" s="666"/>
      <c r="T30" s="666"/>
      <c r="U30" s="666"/>
      <c r="V30" s="666"/>
      <c r="W30" s="666"/>
      <c r="X30" s="666"/>
      <c r="Y30" s="667"/>
      <c r="Z30" s="692">
        <v>0.7</v>
      </c>
      <c r="AA30" s="692"/>
      <c r="AB30" s="692"/>
      <c r="AC30" s="692"/>
      <c r="AD30" s="693">
        <v>111</v>
      </c>
      <c r="AE30" s="693"/>
      <c r="AF30" s="693"/>
      <c r="AG30" s="693"/>
      <c r="AH30" s="693"/>
      <c r="AI30" s="693"/>
      <c r="AJ30" s="693"/>
      <c r="AK30" s="693"/>
      <c r="AL30" s="668">
        <v>0</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707" t="s">
        <v>305</v>
      </c>
      <c r="CG30" s="704"/>
      <c r="CH30" s="704"/>
      <c r="CI30" s="704"/>
      <c r="CJ30" s="704"/>
      <c r="CK30" s="704"/>
      <c r="CL30" s="704"/>
      <c r="CM30" s="704"/>
      <c r="CN30" s="704"/>
      <c r="CO30" s="704"/>
      <c r="CP30" s="704"/>
      <c r="CQ30" s="705"/>
      <c r="CR30" s="665">
        <v>1267879</v>
      </c>
      <c r="CS30" s="666"/>
      <c r="CT30" s="666"/>
      <c r="CU30" s="666"/>
      <c r="CV30" s="666"/>
      <c r="CW30" s="666"/>
      <c r="CX30" s="666"/>
      <c r="CY30" s="667"/>
      <c r="CZ30" s="668">
        <v>9.5</v>
      </c>
      <c r="DA30" s="678"/>
      <c r="DB30" s="678"/>
      <c r="DC30" s="679"/>
      <c r="DD30" s="671">
        <v>1246605</v>
      </c>
      <c r="DE30" s="666"/>
      <c r="DF30" s="666"/>
      <c r="DG30" s="666"/>
      <c r="DH30" s="666"/>
      <c r="DI30" s="666"/>
      <c r="DJ30" s="666"/>
      <c r="DK30" s="667"/>
      <c r="DL30" s="671">
        <v>1246605</v>
      </c>
      <c r="DM30" s="666"/>
      <c r="DN30" s="666"/>
      <c r="DO30" s="666"/>
      <c r="DP30" s="666"/>
      <c r="DQ30" s="666"/>
      <c r="DR30" s="666"/>
      <c r="DS30" s="666"/>
      <c r="DT30" s="666"/>
      <c r="DU30" s="666"/>
      <c r="DV30" s="667"/>
      <c r="DW30" s="668">
        <v>16.5</v>
      </c>
      <c r="DX30" s="678"/>
      <c r="DY30" s="678"/>
      <c r="DZ30" s="678"/>
      <c r="EA30" s="678"/>
      <c r="EB30" s="678"/>
      <c r="EC30" s="699"/>
    </row>
    <row r="31" spans="2:133" ht="11.25" customHeight="1" x14ac:dyDescent="0.15">
      <c r="B31" s="662" t="s">
        <v>306</v>
      </c>
      <c r="C31" s="663"/>
      <c r="D31" s="663"/>
      <c r="E31" s="663"/>
      <c r="F31" s="663"/>
      <c r="G31" s="663"/>
      <c r="H31" s="663"/>
      <c r="I31" s="663"/>
      <c r="J31" s="663"/>
      <c r="K31" s="663"/>
      <c r="L31" s="663"/>
      <c r="M31" s="663"/>
      <c r="N31" s="663"/>
      <c r="O31" s="663"/>
      <c r="P31" s="663"/>
      <c r="Q31" s="664"/>
      <c r="R31" s="665">
        <v>23774</v>
      </c>
      <c r="S31" s="666"/>
      <c r="T31" s="666"/>
      <c r="U31" s="666"/>
      <c r="V31" s="666"/>
      <c r="W31" s="666"/>
      <c r="X31" s="666"/>
      <c r="Y31" s="667"/>
      <c r="Z31" s="692">
        <v>0.2</v>
      </c>
      <c r="AA31" s="692"/>
      <c r="AB31" s="692"/>
      <c r="AC31" s="692"/>
      <c r="AD31" s="693">
        <v>1695</v>
      </c>
      <c r="AE31" s="693"/>
      <c r="AF31" s="693"/>
      <c r="AG31" s="693"/>
      <c r="AH31" s="693"/>
      <c r="AI31" s="693"/>
      <c r="AJ31" s="693"/>
      <c r="AK31" s="693"/>
      <c r="AL31" s="668">
        <v>0</v>
      </c>
      <c r="AM31" s="669"/>
      <c r="AN31" s="669"/>
      <c r="AO31" s="694"/>
      <c r="AP31" s="738" t="s">
        <v>307</v>
      </c>
      <c r="AQ31" s="739"/>
      <c r="AR31" s="739"/>
      <c r="AS31" s="739"/>
      <c r="AT31" s="744" t="s">
        <v>308</v>
      </c>
      <c r="AU31" s="360"/>
      <c r="AV31" s="360"/>
      <c r="AW31" s="360"/>
      <c r="AX31" s="731" t="s">
        <v>186</v>
      </c>
      <c r="AY31" s="732"/>
      <c r="AZ31" s="732"/>
      <c r="BA31" s="732"/>
      <c r="BB31" s="732"/>
      <c r="BC31" s="732"/>
      <c r="BD31" s="732"/>
      <c r="BE31" s="732"/>
      <c r="BF31" s="733"/>
      <c r="BG31" s="734">
        <v>99.9</v>
      </c>
      <c r="BH31" s="735"/>
      <c r="BI31" s="735"/>
      <c r="BJ31" s="735"/>
      <c r="BK31" s="735"/>
      <c r="BL31" s="735"/>
      <c r="BM31" s="736">
        <v>98.8</v>
      </c>
      <c r="BN31" s="735"/>
      <c r="BO31" s="735"/>
      <c r="BP31" s="735"/>
      <c r="BQ31" s="737"/>
      <c r="BR31" s="734">
        <v>98.9</v>
      </c>
      <c r="BS31" s="735"/>
      <c r="BT31" s="735"/>
      <c r="BU31" s="735"/>
      <c r="BV31" s="735"/>
      <c r="BW31" s="735"/>
      <c r="BX31" s="736">
        <v>97.6</v>
      </c>
      <c r="BY31" s="735"/>
      <c r="BZ31" s="735"/>
      <c r="CA31" s="735"/>
      <c r="CB31" s="737"/>
      <c r="CD31" s="754"/>
      <c r="CE31" s="755"/>
      <c r="CF31" s="707" t="s">
        <v>309</v>
      </c>
      <c r="CG31" s="704"/>
      <c r="CH31" s="704"/>
      <c r="CI31" s="704"/>
      <c r="CJ31" s="704"/>
      <c r="CK31" s="704"/>
      <c r="CL31" s="704"/>
      <c r="CM31" s="704"/>
      <c r="CN31" s="704"/>
      <c r="CO31" s="704"/>
      <c r="CP31" s="704"/>
      <c r="CQ31" s="705"/>
      <c r="CR31" s="665">
        <v>13456</v>
      </c>
      <c r="CS31" s="676"/>
      <c r="CT31" s="676"/>
      <c r="CU31" s="676"/>
      <c r="CV31" s="676"/>
      <c r="CW31" s="676"/>
      <c r="CX31" s="676"/>
      <c r="CY31" s="677"/>
      <c r="CZ31" s="668">
        <v>0.1</v>
      </c>
      <c r="DA31" s="678"/>
      <c r="DB31" s="678"/>
      <c r="DC31" s="679"/>
      <c r="DD31" s="671">
        <v>13456</v>
      </c>
      <c r="DE31" s="676"/>
      <c r="DF31" s="676"/>
      <c r="DG31" s="676"/>
      <c r="DH31" s="676"/>
      <c r="DI31" s="676"/>
      <c r="DJ31" s="676"/>
      <c r="DK31" s="677"/>
      <c r="DL31" s="671">
        <v>13456</v>
      </c>
      <c r="DM31" s="676"/>
      <c r="DN31" s="676"/>
      <c r="DO31" s="676"/>
      <c r="DP31" s="676"/>
      <c r="DQ31" s="676"/>
      <c r="DR31" s="676"/>
      <c r="DS31" s="676"/>
      <c r="DT31" s="676"/>
      <c r="DU31" s="676"/>
      <c r="DV31" s="677"/>
      <c r="DW31" s="668">
        <v>0.2</v>
      </c>
      <c r="DX31" s="678"/>
      <c r="DY31" s="678"/>
      <c r="DZ31" s="678"/>
      <c r="EA31" s="678"/>
      <c r="EB31" s="678"/>
      <c r="EC31" s="699"/>
    </row>
    <row r="32" spans="2:133" ht="11.25" customHeight="1" x14ac:dyDescent="0.15">
      <c r="B32" s="662" t="s">
        <v>310</v>
      </c>
      <c r="C32" s="663"/>
      <c r="D32" s="663"/>
      <c r="E32" s="663"/>
      <c r="F32" s="663"/>
      <c r="G32" s="663"/>
      <c r="H32" s="663"/>
      <c r="I32" s="663"/>
      <c r="J32" s="663"/>
      <c r="K32" s="663"/>
      <c r="L32" s="663"/>
      <c r="M32" s="663"/>
      <c r="N32" s="663"/>
      <c r="O32" s="663"/>
      <c r="P32" s="663"/>
      <c r="Q32" s="664"/>
      <c r="R32" s="665">
        <v>2501190</v>
      </c>
      <c r="S32" s="666"/>
      <c r="T32" s="666"/>
      <c r="U32" s="666"/>
      <c r="V32" s="666"/>
      <c r="W32" s="666"/>
      <c r="X32" s="666"/>
      <c r="Y32" s="667"/>
      <c r="Z32" s="692">
        <v>17.899999999999999</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361" t="s">
        <v>311</v>
      </c>
      <c r="AV32" s="361"/>
      <c r="AW32" s="361"/>
      <c r="AX32" s="662" t="s">
        <v>312</v>
      </c>
      <c r="AY32" s="663"/>
      <c r="AZ32" s="663"/>
      <c r="BA32" s="663"/>
      <c r="BB32" s="663"/>
      <c r="BC32" s="663"/>
      <c r="BD32" s="663"/>
      <c r="BE32" s="663"/>
      <c r="BF32" s="664"/>
      <c r="BG32" s="747">
        <v>99.9</v>
      </c>
      <c r="BH32" s="676"/>
      <c r="BI32" s="676"/>
      <c r="BJ32" s="676"/>
      <c r="BK32" s="676"/>
      <c r="BL32" s="676"/>
      <c r="BM32" s="669">
        <v>99.2</v>
      </c>
      <c r="BN32" s="748"/>
      <c r="BO32" s="748"/>
      <c r="BP32" s="748"/>
      <c r="BQ32" s="703"/>
      <c r="BR32" s="747">
        <v>99.7</v>
      </c>
      <c r="BS32" s="676"/>
      <c r="BT32" s="676"/>
      <c r="BU32" s="676"/>
      <c r="BV32" s="676"/>
      <c r="BW32" s="676"/>
      <c r="BX32" s="669">
        <v>98.7</v>
      </c>
      <c r="BY32" s="748"/>
      <c r="BZ32" s="748"/>
      <c r="CA32" s="748"/>
      <c r="CB32" s="703"/>
      <c r="CD32" s="756"/>
      <c r="CE32" s="757"/>
      <c r="CF32" s="707" t="s">
        <v>313</v>
      </c>
      <c r="CG32" s="704"/>
      <c r="CH32" s="704"/>
      <c r="CI32" s="704"/>
      <c r="CJ32" s="704"/>
      <c r="CK32" s="704"/>
      <c r="CL32" s="704"/>
      <c r="CM32" s="704"/>
      <c r="CN32" s="704"/>
      <c r="CO32" s="704"/>
      <c r="CP32" s="704"/>
      <c r="CQ32" s="705"/>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699"/>
    </row>
    <row r="33" spans="2:133" ht="11.25" customHeight="1" x14ac:dyDescent="0.15">
      <c r="B33" s="728" t="s">
        <v>314</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2"/>
      <c r="AQ33" s="743"/>
      <c r="AR33" s="743"/>
      <c r="AS33" s="743"/>
      <c r="AT33" s="746"/>
      <c r="AU33" s="362"/>
      <c r="AV33" s="362"/>
      <c r="AW33" s="362"/>
      <c r="AX33" s="642" t="s">
        <v>315</v>
      </c>
      <c r="AY33" s="643"/>
      <c r="AZ33" s="643"/>
      <c r="BA33" s="643"/>
      <c r="BB33" s="643"/>
      <c r="BC33" s="643"/>
      <c r="BD33" s="643"/>
      <c r="BE33" s="643"/>
      <c r="BF33" s="644"/>
      <c r="BG33" s="727">
        <v>99.8</v>
      </c>
      <c r="BH33" s="646"/>
      <c r="BI33" s="646"/>
      <c r="BJ33" s="646"/>
      <c r="BK33" s="646"/>
      <c r="BL33" s="646"/>
      <c r="BM33" s="684">
        <v>98.3</v>
      </c>
      <c r="BN33" s="646"/>
      <c r="BO33" s="646"/>
      <c r="BP33" s="646"/>
      <c r="BQ33" s="695"/>
      <c r="BR33" s="727">
        <v>98</v>
      </c>
      <c r="BS33" s="646"/>
      <c r="BT33" s="646"/>
      <c r="BU33" s="646"/>
      <c r="BV33" s="646"/>
      <c r="BW33" s="646"/>
      <c r="BX33" s="684">
        <v>96.1</v>
      </c>
      <c r="BY33" s="646"/>
      <c r="BZ33" s="646"/>
      <c r="CA33" s="646"/>
      <c r="CB33" s="695"/>
      <c r="CD33" s="707" t="s">
        <v>316</v>
      </c>
      <c r="CE33" s="704"/>
      <c r="CF33" s="704"/>
      <c r="CG33" s="704"/>
      <c r="CH33" s="704"/>
      <c r="CI33" s="704"/>
      <c r="CJ33" s="704"/>
      <c r="CK33" s="704"/>
      <c r="CL33" s="704"/>
      <c r="CM33" s="704"/>
      <c r="CN33" s="704"/>
      <c r="CO33" s="704"/>
      <c r="CP33" s="704"/>
      <c r="CQ33" s="705"/>
      <c r="CR33" s="665">
        <v>5695134</v>
      </c>
      <c r="CS33" s="676"/>
      <c r="CT33" s="676"/>
      <c r="CU33" s="676"/>
      <c r="CV33" s="676"/>
      <c r="CW33" s="676"/>
      <c r="CX33" s="676"/>
      <c r="CY33" s="677"/>
      <c r="CZ33" s="668">
        <v>42.8</v>
      </c>
      <c r="DA33" s="678"/>
      <c r="DB33" s="678"/>
      <c r="DC33" s="679"/>
      <c r="DD33" s="671">
        <v>4391820</v>
      </c>
      <c r="DE33" s="676"/>
      <c r="DF33" s="676"/>
      <c r="DG33" s="676"/>
      <c r="DH33" s="676"/>
      <c r="DI33" s="676"/>
      <c r="DJ33" s="676"/>
      <c r="DK33" s="677"/>
      <c r="DL33" s="671">
        <v>3459713</v>
      </c>
      <c r="DM33" s="676"/>
      <c r="DN33" s="676"/>
      <c r="DO33" s="676"/>
      <c r="DP33" s="676"/>
      <c r="DQ33" s="676"/>
      <c r="DR33" s="676"/>
      <c r="DS33" s="676"/>
      <c r="DT33" s="676"/>
      <c r="DU33" s="676"/>
      <c r="DV33" s="677"/>
      <c r="DW33" s="668">
        <v>45.9</v>
      </c>
      <c r="DX33" s="678"/>
      <c r="DY33" s="678"/>
      <c r="DZ33" s="678"/>
      <c r="EA33" s="678"/>
      <c r="EB33" s="678"/>
      <c r="EC33" s="699"/>
    </row>
    <row r="34" spans="2:133" ht="11.25" customHeight="1" x14ac:dyDescent="0.15">
      <c r="B34" s="662" t="s">
        <v>317</v>
      </c>
      <c r="C34" s="663"/>
      <c r="D34" s="663"/>
      <c r="E34" s="663"/>
      <c r="F34" s="663"/>
      <c r="G34" s="663"/>
      <c r="H34" s="663"/>
      <c r="I34" s="663"/>
      <c r="J34" s="663"/>
      <c r="K34" s="663"/>
      <c r="L34" s="663"/>
      <c r="M34" s="663"/>
      <c r="N34" s="663"/>
      <c r="O34" s="663"/>
      <c r="P34" s="663"/>
      <c r="Q34" s="664"/>
      <c r="R34" s="665">
        <v>1487748</v>
      </c>
      <c r="S34" s="666"/>
      <c r="T34" s="666"/>
      <c r="U34" s="666"/>
      <c r="V34" s="666"/>
      <c r="W34" s="666"/>
      <c r="X34" s="666"/>
      <c r="Y34" s="667"/>
      <c r="Z34" s="692">
        <v>10.7</v>
      </c>
      <c r="AA34" s="692"/>
      <c r="AB34" s="692"/>
      <c r="AC34" s="692"/>
      <c r="AD34" s="693" t="s">
        <v>129</v>
      </c>
      <c r="AE34" s="693"/>
      <c r="AF34" s="693"/>
      <c r="AG34" s="693"/>
      <c r="AH34" s="693"/>
      <c r="AI34" s="693"/>
      <c r="AJ34" s="693"/>
      <c r="AK34" s="693"/>
      <c r="AL34" s="668" t="s">
        <v>129</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318</v>
      </c>
      <c r="CE34" s="704"/>
      <c r="CF34" s="704"/>
      <c r="CG34" s="704"/>
      <c r="CH34" s="704"/>
      <c r="CI34" s="704"/>
      <c r="CJ34" s="704"/>
      <c r="CK34" s="704"/>
      <c r="CL34" s="704"/>
      <c r="CM34" s="704"/>
      <c r="CN34" s="704"/>
      <c r="CO34" s="704"/>
      <c r="CP34" s="704"/>
      <c r="CQ34" s="705"/>
      <c r="CR34" s="665">
        <v>1635391</v>
      </c>
      <c r="CS34" s="666"/>
      <c r="CT34" s="666"/>
      <c r="CU34" s="666"/>
      <c r="CV34" s="666"/>
      <c r="CW34" s="666"/>
      <c r="CX34" s="666"/>
      <c r="CY34" s="667"/>
      <c r="CZ34" s="668">
        <v>12.3</v>
      </c>
      <c r="DA34" s="678"/>
      <c r="DB34" s="678"/>
      <c r="DC34" s="679"/>
      <c r="DD34" s="671">
        <v>1188837</v>
      </c>
      <c r="DE34" s="666"/>
      <c r="DF34" s="666"/>
      <c r="DG34" s="666"/>
      <c r="DH34" s="666"/>
      <c r="DI34" s="666"/>
      <c r="DJ34" s="666"/>
      <c r="DK34" s="667"/>
      <c r="DL34" s="671">
        <v>1043515</v>
      </c>
      <c r="DM34" s="666"/>
      <c r="DN34" s="666"/>
      <c r="DO34" s="666"/>
      <c r="DP34" s="666"/>
      <c r="DQ34" s="666"/>
      <c r="DR34" s="666"/>
      <c r="DS34" s="666"/>
      <c r="DT34" s="666"/>
      <c r="DU34" s="666"/>
      <c r="DV34" s="667"/>
      <c r="DW34" s="668">
        <v>13.8</v>
      </c>
      <c r="DX34" s="678"/>
      <c r="DY34" s="678"/>
      <c r="DZ34" s="678"/>
      <c r="EA34" s="678"/>
      <c r="EB34" s="678"/>
      <c r="EC34" s="699"/>
    </row>
    <row r="35" spans="2:133" ht="11.25" customHeight="1" x14ac:dyDescent="0.15">
      <c r="B35" s="662" t="s">
        <v>319</v>
      </c>
      <c r="C35" s="663"/>
      <c r="D35" s="663"/>
      <c r="E35" s="663"/>
      <c r="F35" s="663"/>
      <c r="G35" s="663"/>
      <c r="H35" s="663"/>
      <c r="I35" s="663"/>
      <c r="J35" s="663"/>
      <c r="K35" s="663"/>
      <c r="L35" s="663"/>
      <c r="M35" s="663"/>
      <c r="N35" s="663"/>
      <c r="O35" s="663"/>
      <c r="P35" s="663"/>
      <c r="Q35" s="664"/>
      <c r="R35" s="665">
        <v>71898</v>
      </c>
      <c r="S35" s="666"/>
      <c r="T35" s="666"/>
      <c r="U35" s="666"/>
      <c r="V35" s="666"/>
      <c r="W35" s="666"/>
      <c r="X35" s="666"/>
      <c r="Y35" s="667"/>
      <c r="Z35" s="692">
        <v>0.5</v>
      </c>
      <c r="AA35" s="692"/>
      <c r="AB35" s="692"/>
      <c r="AC35" s="692"/>
      <c r="AD35" s="693">
        <v>14756</v>
      </c>
      <c r="AE35" s="693"/>
      <c r="AF35" s="693"/>
      <c r="AG35" s="693"/>
      <c r="AH35" s="693"/>
      <c r="AI35" s="693"/>
      <c r="AJ35" s="693"/>
      <c r="AK35" s="693"/>
      <c r="AL35" s="668">
        <v>0.2</v>
      </c>
      <c r="AM35" s="669"/>
      <c r="AN35" s="669"/>
      <c r="AO35" s="694"/>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322</v>
      </c>
      <c r="CE35" s="704"/>
      <c r="CF35" s="704"/>
      <c r="CG35" s="704"/>
      <c r="CH35" s="704"/>
      <c r="CI35" s="704"/>
      <c r="CJ35" s="704"/>
      <c r="CK35" s="704"/>
      <c r="CL35" s="704"/>
      <c r="CM35" s="704"/>
      <c r="CN35" s="704"/>
      <c r="CO35" s="704"/>
      <c r="CP35" s="704"/>
      <c r="CQ35" s="705"/>
      <c r="CR35" s="665">
        <v>235113</v>
      </c>
      <c r="CS35" s="676"/>
      <c r="CT35" s="676"/>
      <c r="CU35" s="676"/>
      <c r="CV35" s="676"/>
      <c r="CW35" s="676"/>
      <c r="CX35" s="676"/>
      <c r="CY35" s="677"/>
      <c r="CZ35" s="668">
        <v>1.8</v>
      </c>
      <c r="DA35" s="678"/>
      <c r="DB35" s="678"/>
      <c r="DC35" s="679"/>
      <c r="DD35" s="671">
        <v>154070</v>
      </c>
      <c r="DE35" s="676"/>
      <c r="DF35" s="676"/>
      <c r="DG35" s="676"/>
      <c r="DH35" s="676"/>
      <c r="DI35" s="676"/>
      <c r="DJ35" s="676"/>
      <c r="DK35" s="677"/>
      <c r="DL35" s="671">
        <v>154037</v>
      </c>
      <c r="DM35" s="676"/>
      <c r="DN35" s="676"/>
      <c r="DO35" s="676"/>
      <c r="DP35" s="676"/>
      <c r="DQ35" s="676"/>
      <c r="DR35" s="676"/>
      <c r="DS35" s="676"/>
      <c r="DT35" s="676"/>
      <c r="DU35" s="676"/>
      <c r="DV35" s="677"/>
      <c r="DW35" s="668">
        <v>2</v>
      </c>
      <c r="DX35" s="678"/>
      <c r="DY35" s="678"/>
      <c r="DZ35" s="678"/>
      <c r="EA35" s="678"/>
      <c r="EB35" s="678"/>
      <c r="EC35" s="699"/>
    </row>
    <row r="36" spans="2:133" ht="11.25" customHeight="1" x14ac:dyDescent="0.15">
      <c r="B36" s="662" t="s">
        <v>323</v>
      </c>
      <c r="C36" s="663"/>
      <c r="D36" s="663"/>
      <c r="E36" s="663"/>
      <c r="F36" s="663"/>
      <c r="G36" s="663"/>
      <c r="H36" s="663"/>
      <c r="I36" s="663"/>
      <c r="J36" s="663"/>
      <c r="K36" s="663"/>
      <c r="L36" s="663"/>
      <c r="M36" s="663"/>
      <c r="N36" s="663"/>
      <c r="O36" s="663"/>
      <c r="P36" s="663"/>
      <c r="Q36" s="664"/>
      <c r="R36" s="665">
        <v>82880</v>
      </c>
      <c r="S36" s="666"/>
      <c r="T36" s="666"/>
      <c r="U36" s="666"/>
      <c r="V36" s="666"/>
      <c r="W36" s="666"/>
      <c r="X36" s="666"/>
      <c r="Y36" s="667"/>
      <c r="Z36" s="692">
        <v>0.6</v>
      </c>
      <c r="AA36" s="692"/>
      <c r="AB36" s="692"/>
      <c r="AC36" s="692"/>
      <c r="AD36" s="693" t="s">
        <v>129</v>
      </c>
      <c r="AE36" s="693"/>
      <c r="AF36" s="693"/>
      <c r="AG36" s="693"/>
      <c r="AH36" s="693"/>
      <c r="AI36" s="693"/>
      <c r="AJ36" s="693"/>
      <c r="AK36" s="693"/>
      <c r="AL36" s="668" t="s">
        <v>129</v>
      </c>
      <c r="AM36" s="669"/>
      <c r="AN36" s="669"/>
      <c r="AO36" s="694"/>
      <c r="AP36" s="218"/>
      <c r="AQ36" s="715" t="s">
        <v>324</v>
      </c>
      <c r="AR36" s="716"/>
      <c r="AS36" s="716"/>
      <c r="AT36" s="716"/>
      <c r="AU36" s="716"/>
      <c r="AV36" s="716"/>
      <c r="AW36" s="716"/>
      <c r="AX36" s="716"/>
      <c r="AY36" s="717"/>
      <c r="AZ36" s="718">
        <v>1730726</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83561</v>
      </c>
      <c r="BW36" s="719"/>
      <c r="BX36" s="719"/>
      <c r="BY36" s="719"/>
      <c r="BZ36" s="719"/>
      <c r="CA36" s="719"/>
      <c r="CB36" s="720"/>
      <c r="CD36" s="707" t="s">
        <v>326</v>
      </c>
      <c r="CE36" s="704"/>
      <c r="CF36" s="704"/>
      <c r="CG36" s="704"/>
      <c r="CH36" s="704"/>
      <c r="CI36" s="704"/>
      <c r="CJ36" s="704"/>
      <c r="CK36" s="704"/>
      <c r="CL36" s="704"/>
      <c r="CM36" s="704"/>
      <c r="CN36" s="704"/>
      <c r="CO36" s="704"/>
      <c r="CP36" s="704"/>
      <c r="CQ36" s="705"/>
      <c r="CR36" s="665">
        <v>2654022</v>
      </c>
      <c r="CS36" s="666"/>
      <c r="CT36" s="666"/>
      <c r="CU36" s="666"/>
      <c r="CV36" s="666"/>
      <c r="CW36" s="666"/>
      <c r="CX36" s="666"/>
      <c r="CY36" s="667"/>
      <c r="CZ36" s="668">
        <v>19.899999999999999</v>
      </c>
      <c r="DA36" s="678"/>
      <c r="DB36" s="678"/>
      <c r="DC36" s="679"/>
      <c r="DD36" s="671">
        <v>2152028</v>
      </c>
      <c r="DE36" s="666"/>
      <c r="DF36" s="666"/>
      <c r="DG36" s="666"/>
      <c r="DH36" s="666"/>
      <c r="DI36" s="666"/>
      <c r="DJ36" s="666"/>
      <c r="DK36" s="667"/>
      <c r="DL36" s="671">
        <v>1479150</v>
      </c>
      <c r="DM36" s="666"/>
      <c r="DN36" s="666"/>
      <c r="DO36" s="666"/>
      <c r="DP36" s="666"/>
      <c r="DQ36" s="666"/>
      <c r="DR36" s="666"/>
      <c r="DS36" s="666"/>
      <c r="DT36" s="666"/>
      <c r="DU36" s="666"/>
      <c r="DV36" s="667"/>
      <c r="DW36" s="668">
        <v>19.600000000000001</v>
      </c>
      <c r="DX36" s="678"/>
      <c r="DY36" s="678"/>
      <c r="DZ36" s="678"/>
      <c r="EA36" s="678"/>
      <c r="EB36" s="678"/>
      <c r="EC36" s="699"/>
    </row>
    <row r="37" spans="2:133" ht="11.25" customHeight="1" x14ac:dyDescent="0.15">
      <c r="B37" s="662" t="s">
        <v>327</v>
      </c>
      <c r="C37" s="663"/>
      <c r="D37" s="663"/>
      <c r="E37" s="663"/>
      <c r="F37" s="663"/>
      <c r="G37" s="663"/>
      <c r="H37" s="663"/>
      <c r="I37" s="663"/>
      <c r="J37" s="663"/>
      <c r="K37" s="663"/>
      <c r="L37" s="663"/>
      <c r="M37" s="663"/>
      <c r="N37" s="663"/>
      <c r="O37" s="663"/>
      <c r="P37" s="663"/>
      <c r="Q37" s="664"/>
      <c r="R37" s="665">
        <v>52810</v>
      </c>
      <c r="S37" s="666"/>
      <c r="T37" s="666"/>
      <c r="U37" s="666"/>
      <c r="V37" s="666"/>
      <c r="W37" s="666"/>
      <c r="X37" s="666"/>
      <c r="Y37" s="667"/>
      <c r="Z37" s="692">
        <v>0.4</v>
      </c>
      <c r="AA37" s="692"/>
      <c r="AB37" s="692"/>
      <c r="AC37" s="692"/>
      <c r="AD37" s="693" t="s">
        <v>129</v>
      </c>
      <c r="AE37" s="693"/>
      <c r="AF37" s="693"/>
      <c r="AG37" s="693"/>
      <c r="AH37" s="693"/>
      <c r="AI37" s="693"/>
      <c r="AJ37" s="693"/>
      <c r="AK37" s="693"/>
      <c r="AL37" s="668" t="s">
        <v>129</v>
      </c>
      <c r="AM37" s="669"/>
      <c r="AN37" s="669"/>
      <c r="AO37" s="694"/>
      <c r="AQ37" s="700" t="s">
        <v>328</v>
      </c>
      <c r="AR37" s="701"/>
      <c r="AS37" s="701"/>
      <c r="AT37" s="701"/>
      <c r="AU37" s="701"/>
      <c r="AV37" s="701"/>
      <c r="AW37" s="701"/>
      <c r="AX37" s="701"/>
      <c r="AY37" s="702"/>
      <c r="AZ37" s="665">
        <v>347764</v>
      </c>
      <c r="BA37" s="666"/>
      <c r="BB37" s="666"/>
      <c r="BC37" s="666"/>
      <c r="BD37" s="676"/>
      <c r="BE37" s="676"/>
      <c r="BF37" s="703"/>
      <c r="BG37" s="707" t="s">
        <v>329</v>
      </c>
      <c r="BH37" s="704"/>
      <c r="BI37" s="704"/>
      <c r="BJ37" s="704"/>
      <c r="BK37" s="704"/>
      <c r="BL37" s="704"/>
      <c r="BM37" s="704"/>
      <c r="BN37" s="704"/>
      <c r="BO37" s="704"/>
      <c r="BP37" s="704"/>
      <c r="BQ37" s="704"/>
      <c r="BR37" s="704"/>
      <c r="BS37" s="704"/>
      <c r="BT37" s="704"/>
      <c r="BU37" s="705"/>
      <c r="BV37" s="665">
        <v>74294</v>
      </c>
      <c r="BW37" s="666"/>
      <c r="BX37" s="666"/>
      <c r="BY37" s="666"/>
      <c r="BZ37" s="666"/>
      <c r="CA37" s="666"/>
      <c r="CB37" s="706"/>
      <c r="CD37" s="707" t="s">
        <v>330</v>
      </c>
      <c r="CE37" s="704"/>
      <c r="CF37" s="704"/>
      <c r="CG37" s="704"/>
      <c r="CH37" s="704"/>
      <c r="CI37" s="704"/>
      <c r="CJ37" s="704"/>
      <c r="CK37" s="704"/>
      <c r="CL37" s="704"/>
      <c r="CM37" s="704"/>
      <c r="CN37" s="704"/>
      <c r="CO37" s="704"/>
      <c r="CP37" s="704"/>
      <c r="CQ37" s="705"/>
      <c r="CR37" s="665">
        <v>45931</v>
      </c>
      <c r="CS37" s="676"/>
      <c r="CT37" s="676"/>
      <c r="CU37" s="676"/>
      <c r="CV37" s="676"/>
      <c r="CW37" s="676"/>
      <c r="CX37" s="676"/>
      <c r="CY37" s="677"/>
      <c r="CZ37" s="668">
        <v>0.3</v>
      </c>
      <c r="DA37" s="678"/>
      <c r="DB37" s="678"/>
      <c r="DC37" s="679"/>
      <c r="DD37" s="671">
        <v>45931</v>
      </c>
      <c r="DE37" s="676"/>
      <c r="DF37" s="676"/>
      <c r="DG37" s="676"/>
      <c r="DH37" s="676"/>
      <c r="DI37" s="676"/>
      <c r="DJ37" s="676"/>
      <c r="DK37" s="677"/>
      <c r="DL37" s="671">
        <v>45931</v>
      </c>
      <c r="DM37" s="676"/>
      <c r="DN37" s="676"/>
      <c r="DO37" s="676"/>
      <c r="DP37" s="676"/>
      <c r="DQ37" s="676"/>
      <c r="DR37" s="676"/>
      <c r="DS37" s="676"/>
      <c r="DT37" s="676"/>
      <c r="DU37" s="676"/>
      <c r="DV37" s="677"/>
      <c r="DW37" s="668">
        <v>0.6</v>
      </c>
      <c r="DX37" s="678"/>
      <c r="DY37" s="678"/>
      <c r="DZ37" s="678"/>
      <c r="EA37" s="678"/>
      <c r="EB37" s="678"/>
      <c r="EC37" s="699"/>
    </row>
    <row r="38" spans="2:133" ht="11.25" customHeight="1" x14ac:dyDescent="0.15">
      <c r="B38" s="662" t="s">
        <v>331</v>
      </c>
      <c r="C38" s="663"/>
      <c r="D38" s="663"/>
      <c r="E38" s="663"/>
      <c r="F38" s="663"/>
      <c r="G38" s="663"/>
      <c r="H38" s="663"/>
      <c r="I38" s="663"/>
      <c r="J38" s="663"/>
      <c r="K38" s="663"/>
      <c r="L38" s="663"/>
      <c r="M38" s="663"/>
      <c r="N38" s="663"/>
      <c r="O38" s="663"/>
      <c r="P38" s="663"/>
      <c r="Q38" s="664"/>
      <c r="R38" s="665">
        <v>350533</v>
      </c>
      <c r="S38" s="666"/>
      <c r="T38" s="666"/>
      <c r="U38" s="666"/>
      <c r="V38" s="666"/>
      <c r="W38" s="666"/>
      <c r="X38" s="666"/>
      <c r="Y38" s="667"/>
      <c r="Z38" s="692">
        <v>2.5</v>
      </c>
      <c r="AA38" s="692"/>
      <c r="AB38" s="692"/>
      <c r="AC38" s="692"/>
      <c r="AD38" s="693" t="s">
        <v>129</v>
      </c>
      <c r="AE38" s="693"/>
      <c r="AF38" s="693"/>
      <c r="AG38" s="693"/>
      <c r="AH38" s="693"/>
      <c r="AI38" s="693"/>
      <c r="AJ38" s="693"/>
      <c r="AK38" s="693"/>
      <c r="AL38" s="668" t="s">
        <v>129</v>
      </c>
      <c r="AM38" s="669"/>
      <c r="AN38" s="669"/>
      <c r="AO38" s="694"/>
      <c r="AQ38" s="700" t="s">
        <v>332</v>
      </c>
      <c r="AR38" s="701"/>
      <c r="AS38" s="701"/>
      <c r="AT38" s="701"/>
      <c r="AU38" s="701"/>
      <c r="AV38" s="701"/>
      <c r="AW38" s="701"/>
      <c r="AX38" s="701"/>
      <c r="AY38" s="702"/>
      <c r="AZ38" s="665">
        <v>258162</v>
      </c>
      <c r="BA38" s="666"/>
      <c r="BB38" s="666"/>
      <c r="BC38" s="666"/>
      <c r="BD38" s="676"/>
      <c r="BE38" s="676"/>
      <c r="BF38" s="703"/>
      <c r="BG38" s="707" t="s">
        <v>333</v>
      </c>
      <c r="BH38" s="704"/>
      <c r="BI38" s="704"/>
      <c r="BJ38" s="704"/>
      <c r="BK38" s="704"/>
      <c r="BL38" s="704"/>
      <c r="BM38" s="704"/>
      <c r="BN38" s="704"/>
      <c r="BO38" s="704"/>
      <c r="BP38" s="704"/>
      <c r="BQ38" s="704"/>
      <c r="BR38" s="704"/>
      <c r="BS38" s="704"/>
      <c r="BT38" s="704"/>
      <c r="BU38" s="705"/>
      <c r="BV38" s="665">
        <v>2211</v>
      </c>
      <c r="BW38" s="666"/>
      <c r="BX38" s="666"/>
      <c r="BY38" s="666"/>
      <c r="BZ38" s="666"/>
      <c r="CA38" s="666"/>
      <c r="CB38" s="706"/>
      <c r="CD38" s="707" t="s">
        <v>334</v>
      </c>
      <c r="CE38" s="704"/>
      <c r="CF38" s="704"/>
      <c r="CG38" s="704"/>
      <c r="CH38" s="704"/>
      <c r="CI38" s="704"/>
      <c r="CJ38" s="704"/>
      <c r="CK38" s="704"/>
      <c r="CL38" s="704"/>
      <c r="CM38" s="704"/>
      <c r="CN38" s="704"/>
      <c r="CO38" s="704"/>
      <c r="CP38" s="704"/>
      <c r="CQ38" s="705"/>
      <c r="CR38" s="665">
        <v>930399</v>
      </c>
      <c r="CS38" s="666"/>
      <c r="CT38" s="666"/>
      <c r="CU38" s="666"/>
      <c r="CV38" s="666"/>
      <c r="CW38" s="666"/>
      <c r="CX38" s="666"/>
      <c r="CY38" s="667"/>
      <c r="CZ38" s="668">
        <v>7</v>
      </c>
      <c r="DA38" s="678"/>
      <c r="DB38" s="678"/>
      <c r="DC38" s="679"/>
      <c r="DD38" s="671">
        <v>793990</v>
      </c>
      <c r="DE38" s="666"/>
      <c r="DF38" s="666"/>
      <c r="DG38" s="666"/>
      <c r="DH38" s="666"/>
      <c r="DI38" s="666"/>
      <c r="DJ38" s="666"/>
      <c r="DK38" s="667"/>
      <c r="DL38" s="671">
        <v>783011</v>
      </c>
      <c r="DM38" s="666"/>
      <c r="DN38" s="666"/>
      <c r="DO38" s="666"/>
      <c r="DP38" s="666"/>
      <c r="DQ38" s="666"/>
      <c r="DR38" s="666"/>
      <c r="DS38" s="666"/>
      <c r="DT38" s="666"/>
      <c r="DU38" s="666"/>
      <c r="DV38" s="667"/>
      <c r="DW38" s="668">
        <v>10.4</v>
      </c>
      <c r="DX38" s="678"/>
      <c r="DY38" s="678"/>
      <c r="DZ38" s="678"/>
      <c r="EA38" s="678"/>
      <c r="EB38" s="678"/>
      <c r="EC38" s="699"/>
    </row>
    <row r="39" spans="2:133" ht="11.25" customHeight="1" x14ac:dyDescent="0.15">
      <c r="B39" s="662" t="s">
        <v>335</v>
      </c>
      <c r="C39" s="663"/>
      <c r="D39" s="663"/>
      <c r="E39" s="663"/>
      <c r="F39" s="663"/>
      <c r="G39" s="663"/>
      <c r="H39" s="663"/>
      <c r="I39" s="663"/>
      <c r="J39" s="663"/>
      <c r="K39" s="663"/>
      <c r="L39" s="663"/>
      <c r="M39" s="663"/>
      <c r="N39" s="663"/>
      <c r="O39" s="663"/>
      <c r="P39" s="663"/>
      <c r="Q39" s="664"/>
      <c r="R39" s="665">
        <v>199545</v>
      </c>
      <c r="S39" s="666"/>
      <c r="T39" s="666"/>
      <c r="U39" s="666"/>
      <c r="V39" s="666"/>
      <c r="W39" s="666"/>
      <c r="X39" s="666"/>
      <c r="Y39" s="667"/>
      <c r="Z39" s="692">
        <v>1.4</v>
      </c>
      <c r="AA39" s="692"/>
      <c r="AB39" s="692"/>
      <c r="AC39" s="692"/>
      <c r="AD39" s="693">
        <v>6657</v>
      </c>
      <c r="AE39" s="693"/>
      <c r="AF39" s="693"/>
      <c r="AG39" s="693"/>
      <c r="AH39" s="693"/>
      <c r="AI39" s="693"/>
      <c r="AJ39" s="693"/>
      <c r="AK39" s="693"/>
      <c r="AL39" s="668">
        <v>0.1</v>
      </c>
      <c r="AM39" s="669"/>
      <c r="AN39" s="669"/>
      <c r="AO39" s="694"/>
      <c r="AQ39" s="700" t="s">
        <v>336</v>
      </c>
      <c r="AR39" s="701"/>
      <c r="AS39" s="701"/>
      <c r="AT39" s="701"/>
      <c r="AU39" s="701"/>
      <c r="AV39" s="701"/>
      <c r="AW39" s="701"/>
      <c r="AX39" s="701"/>
      <c r="AY39" s="702"/>
      <c r="AZ39" s="665">
        <v>232446</v>
      </c>
      <c r="BA39" s="666"/>
      <c r="BB39" s="666"/>
      <c r="BC39" s="666"/>
      <c r="BD39" s="676"/>
      <c r="BE39" s="676"/>
      <c r="BF39" s="703"/>
      <c r="BG39" s="707" t="s">
        <v>337</v>
      </c>
      <c r="BH39" s="704"/>
      <c r="BI39" s="704"/>
      <c r="BJ39" s="704"/>
      <c r="BK39" s="704"/>
      <c r="BL39" s="704"/>
      <c r="BM39" s="704"/>
      <c r="BN39" s="704"/>
      <c r="BO39" s="704"/>
      <c r="BP39" s="704"/>
      <c r="BQ39" s="704"/>
      <c r="BR39" s="704"/>
      <c r="BS39" s="704"/>
      <c r="BT39" s="704"/>
      <c r="BU39" s="705"/>
      <c r="BV39" s="665">
        <v>3395</v>
      </c>
      <c r="BW39" s="666"/>
      <c r="BX39" s="666"/>
      <c r="BY39" s="666"/>
      <c r="BZ39" s="666"/>
      <c r="CA39" s="666"/>
      <c r="CB39" s="706"/>
      <c r="CD39" s="707" t="s">
        <v>338</v>
      </c>
      <c r="CE39" s="704"/>
      <c r="CF39" s="704"/>
      <c r="CG39" s="704"/>
      <c r="CH39" s="704"/>
      <c r="CI39" s="704"/>
      <c r="CJ39" s="704"/>
      <c r="CK39" s="704"/>
      <c r="CL39" s="704"/>
      <c r="CM39" s="704"/>
      <c r="CN39" s="704"/>
      <c r="CO39" s="704"/>
      <c r="CP39" s="704"/>
      <c r="CQ39" s="705"/>
      <c r="CR39" s="665">
        <v>230209</v>
      </c>
      <c r="CS39" s="676"/>
      <c r="CT39" s="676"/>
      <c r="CU39" s="676"/>
      <c r="CV39" s="676"/>
      <c r="CW39" s="676"/>
      <c r="CX39" s="676"/>
      <c r="CY39" s="677"/>
      <c r="CZ39" s="668">
        <v>1.7</v>
      </c>
      <c r="DA39" s="678"/>
      <c r="DB39" s="678"/>
      <c r="DC39" s="679"/>
      <c r="DD39" s="671">
        <v>92895</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15">
      <c r="B40" s="662" t="s">
        <v>339</v>
      </c>
      <c r="C40" s="663"/>
      <c r="D40" s="663"/>
      <c r="E40" s="663"/>
      <c r="F40" s="663"/>
      <c r="G40" s="663"/>
      <c r="H40" s="663"/>
      <c r="I40" s="663"/>
      <c r="J40" s="663"/>
      <c r="K40" s="663"/>
      <c r="L40" s="663"/>
      <c r="M40" s="663"/>
      <c r="N40" s="663"/>
      <c r="O40" s="663"/>
      <c r="P40" s="663"/>
      <c r="Q40" s="664"/>
      <c r="R40" s="665">
        <v>1511463</v>
      </c>
      <c r="S40" s="666"/>
      <c r="T40" s="666"/>
      <c r="U40" s="666"/>
      <c r="V40" s="666"/>
      <c r="W40" s="666"/>
      <c r="X40" s="666"/>
      <c r="Y40" s="667"/>
      <c r="Z40" s="692">
        <v>10.8</v>
      </c>
      <c r="AA40" s="692"/>
      <c r="AB40" s="692"/>
      <c r="AC40" s="692"/>
      <c r="AD40" s="693" t="s">
        <v>129</v>
      </c>
      <c r="AE40" s="693"/>
      <c r="AF40" s="693"/>
      <c r="AG40" s="693"/>
      <c r="AH40" s="693"/>
      <c r="AI40" s="693"/>
      <c r="AJ40" s="693"/>
      <c r="AK40" s="693"/>
      <c r="AL40" s="668" t="s">
        <v>129</v>
      </c>
      <c r="AM40" s="669"/>
      <c r="AN40" s="669"/>
      <c r="AO40" s="694"/>
      <c r="AQ40" s="700" t="s">
        <v>340</v>
      </c>
      <c r="AR40" s="701"/>
      <c r="AS40" s="701"/>
      <c r="AT40" s="701"/>
      <c r="AU40" s="701"/>
      <c r="AV40" s="701"/>
      <c r="AW40" s="701"/>
      <c r="AX40" s="701"/>
      <c r="AY40" s="702"/>
      <c r="AZ40" s="665" t="s">
        <v>129</v>
      </c>
      <c r="BA40" s="666"/>
      <c r="BB40" s="666"/>
      <c r="BC40" s="666"/>
      <c r="BD40" s="676"/>
      <c r="BE40" s="676"/>
      <c r="BF40" s="703"/>
      <c r="BG40" s="708" t="s">
        <v>341</v>
      </c>
      <c r="BH40" s="709"/>
      <c r="BI40" s="709"/>
      <c r="BJ40" s="709"/>
      <c r="BK40" s="709"/>
      <c r="BL40" s="363"/>
      <c r="BM40" s="704" t="s">
        <v>342</v>
      </c>
      <c r="BN40" s="704"/>
      <c r="BO40" s="704"/>
      <c r="BP40" s="704"/>
      <c r="BQ40" s="704"/>
      <c r="BR40" s="704"/>
      <c r="BS40" s="704"/>
      <c r="BT40" s="704"/>
      <c r="BU40" s="705"/>
      <c r="BV40" s="665">
        <v>96</v>
      </c>
      <c r="BW40" s="666"/>
      <c r="BX40" s="666"/>
      <c r="BY40" s="666"/>
      <c r="BZ40" s="666"/>
      <c r="CA40" s="666"/>
      <c r="CB40" s="706"/>
      <c r="CD40" s="707" t="s">
        <v>343</v>
      </c>
      <c r="CE40" s="704"/>
      <c r="CF40" s="704"/>
      <c r="CG40" s="704"/>
      <c r="CH40" s="704"/>
      <c r="CI40" s="704"/>
      <c r="CJ40" s="704"/>
      <c r="CK40" s="704"/>
      <c r="CL40" s="704"/>
      <c r="CM40" s="704"/>
      <c r="CN40" s="704"/>
      <c r="CO40" s="704"/>
      <c r="CP40" s="704"/>
      <c r="CQ40" s="705"/>
      <c r="CR40" s="665">
        <v>10000</v>
      </c>
      <c r="CS40" s="666"/>
      <c r="CT40" s="666"/>
      <c r="CU40" s="666"/>
      <c r="CV40" s="666"/>
      <c r="CW40" s="666"/>
      <c r="CX40" s="666"/>
      <c r="CY40" s="667"/>
      <c r="CZ40" s="668">
        <v>0.1</v>
      </c>
      <c r="DA40" s="678"/>
      <c r="DB40" s="678"/>
      <c r="DC40" s="679"/>
      <c r="DD40" s="671">
        <v>10000</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699"/>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345</v>
      </c>
      <c r="AR41" s="701"/>
      <c r="AS41" s="701"/>
      <c r="AT41" s="701"/>
      <c r="AU41" s="701"/>
      <c r="AV41" s="701"/>
      <c r="AW41" s="701"/>
      <c r="AX41" s="701"/>
      <c r="AY41" s="702"/>
      <c r="AZ41" s="665">
        <v>138809</v>
      </c>
      <c r="BA41" s="666"/>
      <c r="BB41" s="666"/>
      <c r="BC41" s="666"/>
      <c r="BD41" s="676"/>
      <c r="BE41" s="676"/>
      <c r="BF41" s="703"/>
      <c r="BG41" s="708"/>
      <c r="BH41" s="709"/>
      <c r="BI41" s="709"/>
      <c r="BJ41" s="709"/>
      <c r="BK41" s="709"/>
      <c r="BL41" s="363"/>
      <c r="BM41" s="704" t="s">
        <v>346</v>
      </c>
      <c r="BN41" s="704"/>
      <c r="BO41" s="704"/>
      <c r="BP41" s="704"/>
      <c r="BQ41" s="704"/>
      <c r="BR41" s="704"/>
      <c r="BS41" s="704"/>
      <c r="BT41" s="704"/>
      <c r="BU41" s="705"/>
      <c r="BV41" s="665" t="s">
        <v>129</v>
      </c>
      <c r="BW41" s="666"/>
      <c r="BX41" s="666"/>
      <c r="BY41" s="666"/>
      <c r="BZ41" s="666"/>
      <c r="CA41" s="666"/>
      <c r="CB41" s="706"/>
      <c r="CD41" s="707" t="s">
        <v>347</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349</v>
      </c>
      <c r="AR42" s="713"/>
      <c r="AS42" s="713"/>
      <c r="AT42" s="713"/>
      <c r="AU42" s="713"/>
      <c r="AV42" s="713"/>
      <c r="AW42" s="713"/>
      <c r="AX42" s="713"/>
      <c r="AY42" s="714"/>
      <c r="AZ42" s="645">
        <v>753545</v>
      </c>
      <c r="BA42" s="680"/>
      <c r="BB42" s="680"/>
      <c r="BC42" s="680"/>
      <c r="BD42" s="646"/>
      <c r="BE42" s="646"/>
      <c r="BF42" s="695"/>
      <c r="BG42" s="710"/>
      <c r="BH42" s="711"/>
      <c r="BI42" s="711"/>
      <c r="BJ42" s="711"/>
      <c r="BK42" s="711"/>
      <c r="BL42" s="364"/>
      <c r="BM42" s="696" t="s">
        <v>350</v>
      </c>
      <c r="BN42" s="696"/>
      <c r="BO42" s="696"/>
      <c r="BP42" s="696"/>
      <c r="BQ42" s="696"/>
      <c r="BR42" s="696"/>
      <c r="BS42" s="696"/>
      <c r="BT42" s="696"/>
      <c r="BU42" s="697"/>
      <c r="BV42" s="645">
        <v>344</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2971744</v>
      </c>
      <c r="CS42" s="676"/>
      <c r="CT42" s="676"/>
      <c r="CU42" s="676"/>
      <c r="CV42" s="676"/>
      <c r="CW42" s="676"/>
      <c r="CX42" s="676"/>
      <c r="CY42" s="677"/>
      <c r="CZ42" s="668">
        <v>22.3</v>
      </c>
      <c r="DA42" s="678"/>
      <c r="DB42" s="678"/>
      <c r="DC42" s="679"/>
      <c r="DD42" s="671">
        <v>1223599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352</v>
      </c>
      <c r="C43" s="663"/>
      <c r="D43" s="663"/>
      <c r="E43" s="663"/>
      <c r="F43" s="663"/>
      <c r="G43" s="663"/>
      <c r="H43" s="663"/>
      <c r="I43" s="663"/>
      <c r="J43" s="663"/>
      <c r="K43" s="663"/>
      <c r="L43" s="663"/>
      <c r="M43" s="663"/>
      <c r="N43" s="663"/>
      <c r="O43" s="663"/>
      <c r="P43" s="663"/>
      <c r="Q43" s="664"/>
      <c r="R43" s="665">
        <v>270663</v>
      </c>
      <c r="S43" s="666"/>
      <c r="T43" s="666"/>
      <c r="U43" s="666"/>
      <c r="V43" s="666"/>
      <c r="W43" s="666"/>
      <c r="X43" s="666"/>
      <c r="Y43" s="667"/>
      <c r="Z43" s="692">
        <v>1.9</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15991</v>
      </c>
      <c r="CS43" s="676"/>
      <c r="CT43" s="676"/>
      <c r="CU43" s="676"/>
      <c r="CV43" s="676"/>
      <c r="CW43" s="676"/>
      <c r="CX43" s="676"/>
      <c r="CY43" s="677"/>
      <c r="CZ43" s="668">
        <v>0.1</v>
      </c>
      <c r="DA43" s="678"/>
      <c r="DB43" s="678"/>
      <c r="DC43" s="679"/>
      <c r="DD43" s="671">
        <v>15972</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354</v>
      </c>
      <c r="C44" s="643"/>
      <c r="D44" s="643"/>
      <c r="E44" s="643"/>
      <c r="F44" s="643"/>
      <c r="G44" s="643"/>
      <c r="H44" s="643"/>
      <c r="I44" s="643"/>
      <c r="J44" s="643"/>
      <c r="K44" s="643"/>
      <c r="L44" s="643"/>
      <c r="M44" s="643"/>
      <c r="N44" s="643"/>
      <c r="O44" s="643"/>
      <c r="P44" s="643"/>
      <c r="Q44" s="644"/>
      <c r="R44" s="645">
        <v>13939684</v>
      </c>
      <c r="S44" s="680"/>
      <c r="T44" s="680"/>
      <c r="U44" s="680"/>
      <c r="V44" s="680"/>
      <c r="W44" s="680"/>
      <c r="X44" s="680"/>
      <c r="Y44" s="681"/>
      <c r="Z44" s="682">
        <v>100</v>
      </c>
      <c r="AA44" s="682"/>
      <c r="AB44" s="682"/>
      <c r="AC44" s="682"/>
      <c r="AD44" s="683">
        <v>7264712</v>
      </c>
      <c r="AE44" s="683"/>
      <c r="AF44" s="683"/>
      <c r="AG44" s="683"/>
      <c r="AH44" s="683"/>
      <c r="AI44" s="683"/>
      <c r="AJ44" s="683"/>
      <c r="AK44" s="683"/>
      <c r="AL44" s="648">
        <v>100</v>
      </c>
      <c r="AM44" s="684"/>
      <c r="AN44" s="684"/>
      <c r="AO44" s="685"/>
      <c r="CD44" s="686" t="s">
        <v>301</v>
      </c>
      <c r="CE44" s="687"/>
      <c r="CF44" s="662" t="s">
        <v>355</v>
      </c>
      <c r="CG44" s="663"/>
      <c r="CH44" s="663"/>
      <c r="CI44" s="663"/>
      <c r="CJ44" s="663"/>
      <c r="CK44" s="663"/>
      <c r="CL44" s="663"/>
      <c r="CM44" s="663"/>
      <c r="CN44" s="663"/>
      <c r="CO44" s="663"/>
      <c r="CP44" s="663"/>
      <c r="CQ44" s="664"/>
      <c r="CR44" s="665">
        <v>2628971</v>
      </c>
      <c r="CS44" s="666"/>
      <c r="CT44" s="666"/>
      <c r="CU44" s="666"/>
      <c r="CV44" s="666"/>
      <c r="CW44" s="666"/>
      <c r="CX44" s="666"/>
      <c r="CY44" s="667"/>
      <c r="CZ44" s="668">
        <v>19.7</v>
      </c>
      <c r="DA44" s="669"/>
      <c r="DB44" s="669"/>
      <c r="DC44" s="670"/>
      <c r="DD44" s="671">
        <v>1155896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356</v>
      </c>
      <c r="CG45" s="663"/>
      <c r="CH45" s="663"/>
      <c r="CI45" s="663"/>
      <c r="CJ45" s="663"/>
      <c r="CK45" s="663"/>
      <c r="CL45" s="663"/>
      <c r="CM45" s="663"/>
      <c r="CN45" s="663"/>
      <c r="CO45" s="663"/>
      <c r="CP45" s="663"/>
      <c r="CQ45" s="664"/>
      <c r="CR45" s="665">
        <v>781906</v>
      </c>
      <c r="CS45" s="676"/>
      <c r="CT45" s="676"/>
      <c r="CU45" s="676"/>
      <c r="CV45" s="676"/>
      <c r="CW45" s="676"/>
      <c r="CX45" s="676"/>
      <c r="CY45" s="677"/>
      <c r="CZ45" s="668">
        <v>5.9</v>
      </c>
      <c r="DA45" s="678"/>
      <c r="DB45" s="678"/>
      <c r="DC45" s="679"/>
      <c r="DD45" s="671">
        <v>60798</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358</v>
      </c>
      <c r="CG46" s="663"/>
      <c r="CH46" s="663"/>
      <c r="CI46" s="663"/>
      <c r="CJ46" s="663"/>
      <c r="CK46" s="663"/>
      <c r="CL46" s="663"/>
      <c r="CM46" s="663"/>
      <c r="CN46" s="663"/>
      <c r="CO46" s="663"/>
      <c r="CP46" s="663"/>
      <c r="CQ46" s="664"/>
      <c r="CR46" s="665">
        <v>1819983</v>
      </c>
      <c r="CS46" s="666"/>
      <c r="CT46" s="666"/>
      <c r="CU46" s="666"/>
      <c r="CV46" s="666"/>
      <c r="CW46" s="666"/>
      <c r="CX46" s="666"/>
      <c r="CY46" s="667"/>
      <c r="CZ46" s="668">
        <v>13.7</v>
      </c>
      <c r="DA46" s="669"/>
      <c r="DB46" s="669"/>
      <c r="DC46" s="670"/>
      <c r="DD46" s="671">
        <v>1083221</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v>342773</v>
      </c>
      <c r="CS47" s="676"/>
      <c r="CT47" s="676"/>
      <c r="CU47" s="676"/>
      <c r="CV47" s="676"/>
      <c r="CW47" s="676"/>
      <c r="CX47" s="676"/>
      <c r="CY47" s="677"/>
      <c r="CZ47" s="668">
        <v>2.6</v>
      </c>
      <c r="DA47" s="678"/>
      <c r="DB47" s="678"/>
      <c r="DC47" s="679"/>
      <c r="DD47" s="671">
        <v>67703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363</v>
      </c>
      <c r="CE49" s="643"/>
      <c r="CF49" s="643"/>
      <c r="CG49" s="643"/>
      <c r="CH49" s="643"/>
      <c r="CI49" s="643"/>
      <c r="CJ49" s="643"/>
      <c r="CK49" s="643"/>
      <c r="CL49" s="643"/>
      <c r="CM49" s="643"/>
      <c r="CN49" s="643"/>
      <c r="CO49" s="643"/>
      <c r="CP49" s="643"/>
      <c r="CQ49" s="644"/>
      <c r="CR49" s="645">
        <v>13319660</v>
      </c>
      <c r="CS49" s="646"/>
      <c r="CT49" s="646"/>
      <c r="CU49" s="646"/>
      <c r="CV49" s="646"/>
      <c r="CW49" s="646"/>
      <c r="CX49" s="646"/>
      <c r="CY49" s="647"/>
      <c r="CZ49" s="648">
        <v>100</v>
      </c>
      <c r="DA49" s="649"/>
      <c r="DB49" s="649"/>
      <c r="DC49" s="650"/>
      <c r="DD49" s="651">
        <v>8785021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30" t="s">
        <v>383</v>
      </c>
      <c r="DH5" s="831"/>
      <c r="DI5" s="831"/>
      <c r="DJ5" s="831"/>
      <c r="DK5" s="832"/>
      <c r="DL5" s="830" t="s">
        <v>384</v>
      </c>
      <c r="DM5" s="831"/>
      <c r="DN5" s="831"/>
      <c r="DO5" s="831"/>
      <c r="DP5" s="832"/>
      <c r="DQ5" s="798" t="s">
        <v>385</v>
      </c>
      <c r="DR5" s="799"/>
      <c r="DS5" s="799"/>
      <c r="DT5" s="799"/>
      <c r="DU5" s="800"/>
      <c r="DV5" s="798" t="s">
        <v>376</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3"/>
      <c r="DH6" s="834"/>
      <c r="DI6" s="834"/>
      <c r="DJ6" s="834"/>
      <c r="DK6" s="835"/>
      <c r="DL6" s="833"/>
      <c r="DM6" s="834"/>
      <c r="DN6" s="834"/>
      <c r="DO6" s="834"/>
      <c r="DP6" s="835"/>
      <c r="DQ6" s="801"/>
      <c r="DR6" s="802"/>
      <c r="DS6" s="802"/>
      <c r="DT6" s="802"/>
      <c r="DU6" s="803"/>
      <c r="DV6" s="801"/>
      <c r="DW6" s="802"/>
      <c r="DX6" s="802"/>
      <c r="DY6" s="802"/>
      <c r="DZ6" s="807"/>
      <c r="EA6" s="230"/>
    </row>
    <row r="7" spans="1:131" s="231" customFormat="1" ht="26.25" customHeight="1" thickTop="1" x14ac:dyDescent="0.15">
      <c r="A7" s="232">
        <v>1</v>
      </c>
      <c r="B7" s="814" t="s">
        <v>386</v>
      </c>
      <c r="C7" s="815"/>
      <c r="D7" s="815"/>
      <c r="E7" s="815"/>
      <c r="F7" s="815"/>
      <c r="G7" s="815"/>
      <c r="H7" s="815"/>
      <c r="I7" s="815"/>
      <c r="J7" s="815"/>
      <c r="K7" s="815"/>
      <c r="L7" s="815"/>
      <c r="M7" s="815"/>
      <c r="N7" s="815"/>
      <c r="O7" s="815"/>
      <c r="P7" s="816"/>
      <c r="Q7" s="817">
        <v>13940</v>
      </c>
      <c r="R7" s="818"/>
      <c r="S7" s="818"/>
      <c r="T7" s="818"/>
      <c r="U7" s="818"/>
      <c r="V7" s="818">
        <v>13320</v>
      </c>
      <c r="W7" s="818"/>
      <c r="X7" s="818"/>
      <c r="Y7" s="818"/>
      <c r="Z7" s="818"/>
      <c r="AA7" s="818">
        <v>620</v>
      </c>
      <c r="AB7" s="818"/>
      <c r="AC7" s="818"/>
      <c r="AD7" s="818"/>
      <c r="AE7" s="819"/>
      <c r="AF7" s="820">
        <v>368</v>
      </c>
      <c r="AG7" s="821"/>
      <c r="AH7" s="821"/>
      <c r="AI7" s="821"/>
      <c r="AJ7" s="822"/>
      <c r="AK7" s="823">
        <v>53</v>
      </c>
      <c r="AL7" s="824"/>
      <c r="AM7" s="824"/>
      <c r="AN7" s="824"/>
      <c r="AO7" s="824"/>
      <c r="AP7" s="824">
        <v>10918</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27" t="s">
        <v>600</v>
      </c>
      <c r="BT7" s="828"/>
      <c r="BU7" s="828"/>
      <c r="BV7" s="828"/>
      <c r="BW7" s="828"/>
      <c r="BX7" s="828"/>
      <c r="BY7" s="828"/>
      <c r="BZ7" s="828"/>
      <c r="CA7" s="828"/>
      <c r="CB7" s="828"/>
      <c r="CC7" s="828"/>
      <c r="CD7" s="828"/>
      <c r="CE7" s="828"/>
      <c r="CF7" s="828"/>
      <c r="CG7" s="829"/>
      <c r="CH7" s="808">
        <v>8</v>
      </c>
      <c r="CI7" s="809"/>
      <c r="CJ7" s="809"/>
      <c r="CK7" s="809"/>
      <c r="CL7" s="810"/>
      <c r="CM7" s="808">
        <v>40</v>
      </c>
      <c r="CN7" s="809"/>
      <c r="CO7" s="809"/>
      <c r="CP7" s="809"/>
      <c r="CQ7" s="810"/>
      <c r="CR7" s="808">
        <v>8</v>
      </c>
      <c r="CS7" s="809"/>
      <c r="CT7" s="809"/>
      <c r="CU7" s="809"/>
      <c r="CV7" s="810"/>
      <c r="CW7" s="808" t="s">
        <v>598</v>
      </c>
      <c r="CX7" s="809"/>
      <c r="CY7" s="809"/>
      <c r="CZ7" s="809"/>
      <c r="DA7" s="810"/>
      <c r="DB7" s="808" t="s">
        <v>598</v>
      </c>
      <c r="DC7" s="809"/>
      <c r="DD7" s="809"/>
      <c r="DE7" s="809"/>
      <c r="DF7" s="810"/>
      <c r="DG7" s="808" t="s">
        <v>598</v>
      </c>
      <c r="DH7" s="809"/>
      <c r="DI7" s="809"/>
      <c r="DJ7" s="809"/>
      <c r="DK7" s="810"/>
      <c r="DL7" s="808" t="s">
        <v>598</v>
      </c>
      <c r="DM7" s="809"/>
      <c r="DN7" s="809"/>
      <c r="DO7" s="809"/>
      <c r="DP7" s="810"/>
      <c r="DQ7" s="808" t="s">
        <v>598</v>
      </c>
      <c r="DR7" s="809"/>
      <c r="DS7" s="809"/>
      <c r="DT7" s="809"/>
      <c r="DU7" s="810"/>
      <c r="DV7" s="811"/>
      <c r="DW7" s="812"/>
      <c r="DX7" s="812"/>
      <c r="DY7" s="812"/>
      <c r="DZ7" s="813"/>
      <c r="EA7" s="230"/>
    </row>
    <row r="8" spans="1:131" s="231" customFormat="1" ht="26.25" customHeight="1" x14ac:dyDescent="0.15">
      <c r="A8" s="234">
        <v>2</v>
      </c>
      <c r="B8" s="847"/>
      <c r="C8" s="848"/>
      <c r="D8" s="848"/>
      <c r="E8" s="848"/>
      <c r="F8" s="848"/>
      <c r="G8" s="848"/>
      <c r="H8" s="848"/>
      <c r="I8" s="848"/>
      <c r="J8" s="848"/>
      <c r="K8" s="848"/>
      <c r="L8" s="848"/>
      <c r="M8" s="848"/>
      <c r="N8" s="848"/>
      <c r="O8" s="848"/>
      <c r="P8" s="849"/>
      <c r="Q8" s="850"/>
      <c r="R8" s="851"/>
      <c r="S8" s="851"/>
      <c r="T8" s="851"/>
      <c r="U8" s="851"/>
      <c r="V8" s="851"/>
      <c r="W8" s="851"/>
      <c r="X8" s="851"/>
      <c r="Y8" s="851"/>
      <c r="Z8" s="851"/>
      <c r="AA8" s="851"/>
      <c r="AB8" s="851"/>
      <c r="AC8" s="851"/>
      <c r="AD8" s="851"/>
      <c r="AE8" s="852"/>
      <c r="AF8" s="853"/>
      <c r="AG8" s="854"/>
      <c r="AH8" s="854"/>
      <c r="AI8" s="854"/>
      <c r="AJ8" s="855"/>
      <c r="AK8" s="836"/>
      <c r="AL8" s="837"/>
      <c r="AM8" s="837"/>
      <c r="AN8" s="837"/>
      <c r="AO8" s="837"/>
      <c r="AP8" s="837"/>
      <c r="AQ8" s="837"/>
      <c r="AR8" s="837"/>
      <c r="AS8" s="837"/>
      <c r="AT8" s="837"/>
      <c r="AU8" s="838"/>
      <c r="AV8" s="838"/>
      <c r="AW8" s="838"/>
      <c r="AX8" s="838"/>
      <c r="AY8" s="839"/>
      <c r="AZ8" s="228"/>
      <c r="BA8" s="228"/>
      <c r="BB8" s="228"/>
      <c r="BC8" s="228"/>
      <c r="BD8" s="228"/>
      <c r="BE8" s="229"/>
      <c r="BF8" s="229"/>
      <c r="BG8" s="229"/>
      <c r="BH8" s="229"/>
      <c r="BI8" s="229"/>
      <c r="BJ8" s="229"/>
      <c r="BK8" s="229"/>
      <c r="BL8" s="229"/>
      <c r="BM8" s="229"/>
      <c r="BN8" s="229"/>
      <c r="BO8" s="229"/>
      <c r="BP8" s="229"/>
      <c r="BQ8" s="234">
        <v>2</v>
      </c>
      <c r="BR8" s="235"/>
      <c r="BS8" s="840"/>
      <c r="BT8" s="841"/>
      <c r="BU8" s="841"/>
      <c r="BV8" s="841"/>
      <c r="BW8" s="841"/>
      <c r="BX8" s="841"/>
      <c r="BY8" s="841"/>
      <c r="BZ8" s="841"/>
      <c r="CA8" s="841"/>
      <c r="CB8" s="841"/>
      <c r="CC8" s="841"/>
      <c r="CD8" s="841"/>
      <c r="CE8" s="841"/>
      <c r="CF8" s="841"/>
      <c r="CG8" s="842"/>
      <c r="CH8" s="843"/>
      <c r="CI8" s="844"/>
      <c r="CJ8" s="844"/>
      <c r="CK8" s="844"/>
      <c r="CL8" s="845"/>
      <c r="CM8" s="843"/>
      <c r="CN8" s="844"/>
      <c r="CO8" s="844"/>
      <c r="CP8" s="844"/>
      <c r="CQ8" s="845"/>
      <c r="CR8" s="843"/>
      <c r="CS8" s="844"/>
      <c r="CT8" s="844"/>
      <c r="CU8" s="844"/>
      <c r="CV8" s="845"/>
      <c r="CW8" s="843"/>
      <c r="CX8" s="844"/>
      <c r="CY8" s="844"/>
      <c r="CZ8" s="844"/>
      <c r="DA8" s="845"/>
      <c r="DB8" s="843"/>
      <c r="DC8" s="844"/>
      <c r="DD8" s="844"/>
      <c r="DE8" s="844"/>
      <c r="DF8" s="845"/>
      <c r="DG8" s="843"/>
      <c r="DH8" s="844"/>
      <c r="DI8" s="844"/>
      <c r="DJ8" s="844"/>
      <c r="DK8" s="845"/>
      <c r="DL8" s="843"/>
      <c r="DM8" s="844"/>
      <c r="DN8" s="844"/>
      <c r="DO8" s="844"/>
      <c r="DP8" s="845"/>
      <c r="DQ8" s="843"/>
      <c r="DR8" s="844"/>
      <c r="DS8" s="844"/>
      <c r="DT8" s="844"/>
      <c r="DU8" s="845"/>
      <c r="DV8" s="840"/>
      <c r="DW8" s="841"/>
      <c r="DX8" s="841"/>
      <c r="DY8" s="841"/>
      <c r="DZ8" s="846"/>
      <c r="EA8" s="230"/>
    </row>
    <row r="9" spans="1:131" s="231" customFormat="1" ht="26.25" customHeight="1" x14ac:dyDescent="0.15">
      <c r="A9" s="234">
        <v>3</v>
      </c>
      <c r="B9" s="847"/>
      <c r="C9" s="848"/>
      <c r="D9" s="848"/>
      <c r="E9" s="848"/>
      <c r="F9" s="848"/>
      <c r="G9" s="848"/>
      <c r="H9" s="848"/>
      <c r="I9" s="848"/>
      <c r="J9" s="848"/>
      <c r="K9" s="848"/>
      <c r="L9" s="848"/>
      <c r="M9" s="848"/>
      <c r="N9" s="848"/>
      <c r="O9" s="848"/>
      <c r="P9" s="849"/>
      <c r="Q9" s="850"/>
      <c r="R9" s="851"/>
      <c r="S9" s="851"/>
      <c r="T9" s="851"/>
      <c r="U9" s="851"/>
      <c r="V9" s="851"/>
      <c r="W9" s="851"/>
      <c r="X9" s="851"/>
      <c r="Y9" s="851"/>
      <c r="Z9" s="851"/>
      <c r="AA9" s="851"/>
      <c r="AB9" s="851"/>
      <c r="AC9" s="851"/>
      <c r="AD9" s="851"/>
      <c r="AE9" s="852"/>
      <c r="AF9" s="853"/>
      <c r="AG9" s="854"/>
      <c r="AH9" s="854"/>
      <c r="AI9" s="854"/>
      <c r="AJ9" s="855"/>
      <c r="AK9" s="836"/>
      <c r="AL9" s="837"/>
      <c r="AM9" s="837"/>
      <c r="AN9" s="837"/>
      <c r="AO9" s="837"/>
      <c r="AP9" s="837"/>
      <c r="AQ9" s="837"/>
      <c r="AR9" s="837"/>
      <c r="AS9" s="837"/>
      <c r="AT9" s="837"/>
      <c r="AU9" s="838"/>
      <c r="AV9" s="838"/>
      <c r="AW9" s="838"/>
      <c r="AX9" s="838"/>
      <c r="AY9" s="839"/>
      <c r="AZ9" s="228"/>
      <c r="BA9" s="228"/>
      <c r="BB9" s="228"/>
      <c r="BC9" s="228"/>
      <c r="BD9" s="228"/>
      <c r="BE9" s="229"/>
      <c r="BF9" s="229"/>
      <c r="BG9" s="229"/>
      <c r="BH9" s="229"/>
      <c r="BI9" s="229"/>
      <c r="BJ9" s="229"/>
      <c r="BK9" s="229"/>
      <c r="BL9" s="229"/>
      <c r="BM9" s="229"/>
      <c r="BN9" s="229"/>
      <c r="BO9" s="229"/>
      <c r="BP9" s="229"/>
      <c r="BQ9" s="234">
        <v>3</v>
      </c>
      <c r="BR9" s="235"/>
      <c r="BS9" s="840"/>
      <c r="BT9" s="841"/>
      <c r="BU9" s="841"/>
      <c r="BV9" s="841"/>
      <c r="BW9" s="841"/>
      <c r="BX9" s="841"/>
      <c r="BY9" s="841"/>
      <c r="BZ9" s="841"/>
      <c r="CA9" s="841"/>
      <c r="CB9" s="841"/>
      <c r="CC9" s="841"/>
      <c r="CD9" s="841"/>
      <c r="CE9" s="841"/>
      <c r="CF9" s="841"/>
      <c r="CG9" s="842"/>
      <c r="CH9" s="843"/>
      <c r="CI9" s="844"/>
      <c r="CJ9" s="844"/>
      <c r="CK9" s="844"/>
      <c r="CL9" s="845"/>
      <c r="CM9" s="843"/>
      <c r="CN9" s="844"/>
      <c r="CO9" s="844"/>
      <c r="CP9" s="844"/>
      <c r="CQ9" s="845"/>
      <c r="CR9" s="843"/>
      <c r="CS9" s="844"/>
      <c r="CT9" s="844"/>
      <c r="CU9" s="844"/>
      <c r="CV9" s="845"/>
      <c r="CW9" s="843"/>
      <c r="CX9" s="844"/>
      <c r="CY9" s="844"/>
      <c r="CZ9" s="844"/>
      <c r="DA9" s="845"/>
      <c r="DB9" s="843"/>
      <c r="DC9" s="844"/>
      <c r="DD9" s="844"/>
      <c r="DE9" s="844"/>
      <c r="DF9" s="845"/>
      <c r="DG9" s="843"/>
      <c r="DH9" s="844"/>
      <c r="DI9" s="844"/>
      <c r="DJ9" s="844"/>
      <c r="DK9" s="845"/>
      <c r="DL9" s="843"/>
      <c r="DM9" s="844"/>
      <c r="DN9" s="844"/>
      <c r="DO9" s="844"/>
      <c r="DP9" s="845"/>
      <c r="DQ9" s="843"/>
      <c r="DR9" s="844"/>
      <c r="DS9" s="844"/>
      <c r="DT9" s="844"/>
      <c r="DU9" s="845"/>
      <c r="DV9" s="840"/>
      <c r="DW9" s="841"/>
      <c r="DX9" s="841"/>
      <c r="DY9" s="841"/>
      <c r="DZ9" s="846"/>
      <c r="EA9" s="230"/>
    </row>
    <row r="10" spans="1:131" s="231" customFormat="1" ht="26.25" customHeight="1" x14ac:dyDescent="0.15">
      <c r="A10" s="234">
        <v>4</v>
      </c>
      <c r="B10" s="847"/>
      <c r="C10" s="848"/>
      <c r="D10" s="848"/>
      <c r="E10" s="848"/>
      <c r="F10" s="848"/>
      <c r="G10" s="848"/>
      <c r="H10" s="848"/>
      <c r="I10" s="848"/>
      <c r="J10" s="848"/>
      <c r="K10" s="848"/>
      <c r="L10" s="848"/>
      <c r="M10" s="848"/>
      <c r="N10" s="848"/>
      <c r="O10" s="848"/>
      <c r="P10" s="849"/>
      <c r="Q10" s="850"/>
      <c r="R10" s="851"/>
      <c r="S10" s="851"/>
      <c r="T10" s="851"/>
      <c r="U10" s="851"/>
      <c r="V10" s="851"/>
      <c r="W10" s="851"/>
      <c r="X10" s="851"/>
      <c r="Y10" s="851"/>
      <c r="Z10" s="851"/>
      <c r="AA10" s="851"/>
      <c r="AB10" s="851"/>
      <c r="AC10" s="851"/>
      <c r="AD10" s="851"/>
      <c r="AE10" s="852"/>
      <c r="AF10" s="853"/>
      <c r="AG10" s="854"/>
      <c r="AH10" s="854"/>
      <c r="AI10" s="854"/>
      <c r="AJ10" s="855"/>
      <c r="AK10" s="836"/>
      <c r="AL10" s="837"/>
      <c r="AM10" s="837"/>
      <c r="AN10" s="837"/>
      <c r="AO10" s="837"/>
      <c r="AP10" s="837"/>
      <c r="AQ10" s="837"/>
      <c r="AR10" s="837"/>
      <c r="AS10" s="837"/>
      <c r="AT10" s="837"/>
      <c r="AU10" s="838"/>
      <c r="AV10" s="838"/>
      <c r="AW10" s="838"/>
      <c r="AX10" s="838"/>
      <c r="AY10" s="839"/>
      <c r="AZ10" s="228"/>
      <c r="BA10" s="228"/>
      <c r="BB10" s="228"/>
      <c r="BC10" s="228"/>
      <c r="BD10" s="228"/>
      <c r="BE10" s="229"/>
      <c r="BF10" s="229"/>
      <c r="BG10" s="229"/>
      <c r="BH10" s="229"/>
      <c r="BI10" s="229"/>
      <c r="BJ10" s="229"/>
      <c r="BK10" s="229"/>
      <c r="BL10" s="229"/>
      <c r="BM10" s="229"/>
      <c r="BN10" s="229"/>
      <c r="BO10" s="229"/>
      <c r="BP10" s="229"/>
      <c r="BQ10" s="234">
        <v>4</v>
      </c>
      <c r="BR10" s="235"/>
      <c r="BS10" s="840"/>
      <c r="BT10" s="841"/>
      <c r="BU10" s="841"/>
      <c r="BV10" s="841"/>
      <c r="BW10" s="841"/>
      <c r="BX10" s="841"/>
      <c r="BY10" s="841"/>
      <c r="BZ10" s="841"/>
      <c r="CA10" s="841"/>
      <c r="CB10" s="841"/>
      <c r="CC10" s="841"/>
      <c r="CD10" s="841"/>
      <c r="CE10" s="841"/>
      <c r="CF10" s="841"/>
      <c r="CG10" s="842"/>
      <c r="CH10" s="843"/>
      <c r="CI10" s="844"/>
      <c r="CJ10" s="844"/>
      <c r="CK10" s="844"/>
      <c r="CL10" s="845"/>
      <c r="CM10" s="843"/>
      <c r="CN10" s="844"/>
      <c r="CO10" s="844"/>
      <c r="CP10" s="844"/>
      <c r="CQ10" s="845"/>
      <c r="CR10" s="843"/>
      <c r="CS10" s="844"/>
      <c r="CT10" s="844"/>
      <c r="CU10" s="844"/>
      <c r="CV10" s="845"/>
      <c r="CW10" s="843"/>
      <c r="CX10" s="844"/>
      <c r="CY10" s="844"/>
      <c r="CZ10" s="844"/>
      <c r="DA10" s="845"/>
      <c r="DB10" s="843"/>
      <c r="DC10" s="844"/>
      <c r="DD10" s="844"/>
      <c r="DE10" s="844"/>
      <c r="DF10" s="845"/>
      <c r="DG10" s="843"/>
      <c r="DH10" s="844"/>
      <c r="DI10" s="844"/>
      <c r="DJ10" s="844"/>
      <c r="DK10" s="845"/>
      <c r="DL10" s="843"/>
      <c r="DM10" s="844"/>
      <c r="DN10" s="844"/>
      <c r="DO10" s="844"/>
      <c r="DP10" s="845"/>
      <c r="DQ10" s="843"/>
      <c r="DR10" s="844"/>
      <c r="DS10" s="844"/>
      <c r="DT10" s="844"/>
      <c r="DU10" s="845"/>
      <c r="DV10" s="840"/>
      <c r="DW10" s="841"/>
      <c r="DX10" s="841"/>
      <c r="DY10" s="841"/>
      <c r="DZ10" s="846"/>
      <c r="EA10" s="230"/>
    </row>
    <row r="11" spans="1:131" s="231" customFormat="1" ht="26.25" customHeight="1" x14ac:dyDescent="0.15">
      <c r="A11" s="234">
        <v>5</v>
      </c>
      <c r="B11" s="847"/>
      <c r="C11" s="848"/>
      <c r="D11" s="848"/>
      <c r="E11" s="848"/>
      <c r="F11" s="848"/>
      <c r="G11" s="848"/>
      <c r="H11" s="848"/>
      <c r="I11" s="848"/>
      <c r="J11" s="848"/>
      <c r="K11" s="848"/>
      <c r="L11" s="848"/>
      <c r="M11" s="848"/>
      <c r="N11" s="848"/>
      <c r="O11" s="848"/>
      <c r="P11" s="849"/>
      <c r="Q11" s="850"/>
      <c r="R11" s="851"/>
      <c r="S11" s="851"/>
      <c r="T11" s="851"/>
      <c r="U11" s="851"/>
      <c r="V11" s="851"/>
      <c r="W11" s="851"/>
      <c r="X11" s="851"/>
      <c r="Y11" s="851"/>
      <c r="Z11" s="851"/>
      <c r="AA11" s="851"/>
      <c r="AB11" s="851"/>
      <c r="AC11" s="851"/>
      <c r="AD11" s="851"/>
      <c r="AE11" s="852"/>
      <c r="AF11" s="853"/>
      <c r="AG11" s="854"/>
      <c r="AH11" s="854"/>
      <c r="AI11" s="854"/>
      <c r="AJ11" s="855"/>
      <c r="AK11" s="836"/>
      <c r="AL11" s="837"/>
      <c r="AM11" s="837"/>
      <c r="AN11" s="837"/>
      <c r="AO11" s="837"/>
      <c r="AP11" s="837"/>
      <c r="AQ11" s="837"/>
      <c r="AR11" s="837"/>
      <c r="AS11" s="837"/>
      <c r="AT11" s="837"/>
      <c r="AU11" s="838"/>
      <c r="AV11" s="838"/>
      <c r="AW11" s="838"/>
      <c r="AX11" s="838"/>
      <c r="AY11" s="839"/>
      <c r="AZ11" s="228"/>
      <c r="BA11" s="228"/>
      <c r="BB11" s="228"/>
      <c r="BC11" s="228"/>
      <c r="BD11" s="228"/>
      <c r="BE11" s="229"/>
      <c r="BF11" s="229"/>
      <c r="BG11" s="229"/>
      <c r="BH11" s="229"/>
      <c r="BI11" s="229"/>
      <c r="BJ11" s="229"/>
      <c r="BK11" s="229"/>
      <c r="BL11" s="229"/>
      <c r="BM11" s="229"/>
      <c r="BN11" s="229"/>
      <c r="BO11" s="229"/>
      <c r="BP11" s="229"/>
      <c r="BQ11" s="234">
        <v>5</v>
      </c>
      <c r="BR11" s="235"/>
      <c r="BS11" s="840"/>
      <c r="BT11" s="841"/>
      <c r="BU11" s="841"/>
      <c r="BV11" s="841"/>
      <c r="BW11" s="841"/>
      <c r="BX11" s="841"/>
      <c r="BY11" s="841"/>
      <c r="BZ11" s="841"/>
      <c r="CA11" s="841"/>
      <c r="CB11" s="841"/>
      <c r="CC11" s="841"/>
      <c r="CD11" s="841"/>
      <c r="CE11" s="841"/>
      <c r="CF11" s="841"/>
      <c r="CG11" s="842"/>
      <c r="CH11" s="843"/>
      <c r="CI11" s="844"/>
      <c r="CJ11" s="844"/>
      <c r="CK11" s="844"/>
      <c r="CL11" s="845"/>
      <c r="CM11" s="843"/>
      <c r="CN11" s="844"/>
      <c r="CO11" s="844"/>
      <c r="CP11" s="844"/>
      <c r="CQ11" s="845"/>
      <c r="CR11" s="843"/>
      <c r="CS11" s="844"/>
      <c r="CT11" s="844"/>
      <c r="CU11" s="844"/>
      <c r="CV11" s="845"/>
      <c r="CW11" s="843"/>
      <c r="CX11" s="844"/>
      <c r="CY11" s="844"/>
      <c r="CZ11" s="844"/>
      <c r="DA11" s="845"/>
      <c r="DB11" s="843"/>
      <c r="DC11" s="844"/>
      <c r="DD11" s="844"/>
      <c r="DE11" s="844"/>
      <c r="DF11" s="845"/>
      <c r="DG11" s="843"/>
      <c r="DH11" s="844"/>
      <c r="DI11" s="844"/>
      <c r="DJ11" s="844"/>
      <c r="DK11" s="845"/>
      <c r="DL11" s="843"/>
      <c r="DM11" s="844"/>
      <c r="DN11" s="844"/>
      <c r="DO11" s="844"/>
      <c r="DP11" s="845"/>
      <c r="DQ11" s="843"/>
      <c r="DR11" s="844"/>
      <c r="DS11" s="844"/>
      <c r="DT11" s="844"/>
      <c r="DU11" s="845"/>
      <c r="DV11" s="840"/>
      <c r="DW11" s="841"/>
      <c r="DX11" s="841"/>
      <c r="DY11" s="841"/>
      <c r="DZ11" s="846"/>
      <c r="EA11" s="230"/>
    </row>
    <row r="12" spans="1:131" s="231" customFormat="1" ht="26.25" customHeight="1" x14ac:dyDescent="0.15">
      <c r="A12" s="234">
        <v>6</v>
      </c>
      <c r="B12" s="847"/>
      <c r="C12" s="848"/>
      <c r="D12" s="848"/>
      <c r="E12" s="848"/>
      <c r="F12" s="848"/>
      <c r="G12" s="848"/>
      <c r="H12" s="848"/>
      <c r="I12" s="848"/>
      <c r="J12" s="848"/>
      <c r="K12" s="848"/>
      <c r="L12" s="848"/>
      <c r="M12" s="848"/>
      <c r="N12" s="848"/>
      <c r="O12" s="848"/>
      <c r="P12" s="849"/>
      <c r="Q12" s="850"/>
      <c r="R12" s="851"/>
      <c r="S12" s="851"/>
      <c r="T12" s="851"/>
      <c r="U12" s="851"/>
      <c r="V12" s="851"/>
      <c r="W12" s="851"/>
      <c r="X12" s="851"/>
      <c r="Y12" s="851"/>
      <c r="Z12" s="851"/>
      <c r="AA12" s="851"/>
      <c r="AB12" s="851"/>
      <c r="AC12" s="851"/>
      <c r="AD12" s="851"/>
      <c r="AE12" s="852"/>
      <c r="AF12" s="853"/>
      <c r="AG12" s="854"/>
      <c r="AH12" s="854"/>
      <c r="AI12" s="854"/>
      <c r="AJ12" s="855"/>
      <c r="AK12" s="836"/>
      <c r="AL12" s="837"/>
      <c r="AM12" s="837"/>
      <c r="AN12" s="837"/>
      <c r="AO12" s="837"/>
      <c r="AP12" s="837"/>
      <c r="AQ12" s="837"/>
      <c r="AR12" s="837"/>
      <c r="AS12" s="837"/>
      <c r="AT12" s="837"/>
      <c r="AU12" s="838"/>
      <c r="AV12" s="838"/>
      <c r="AW12" s="838"/>
      <c r="AX12" s="838"/>
      <c r="AY12" s="839"/>
      <c r="AZ12" s="228"/>
      <c r="BA12" s="228"/>
      <c r="BB12" s="228"/>
      <c r="BC12" s="228"/>
      <c r="BD12" s="228"/>
      <c r="BE12" s="229"/>
      <c r="BF12" s="229"/>
      <c r="BG12" s="229"/>
      <c r="BH12" s="229"/>
      <c r="BI12" s="229"/>
      <c r="BJ12" s="229"/>
      <c r="BK12" s="229"/>
      <c r="BL12" s="229"/>
      <c r="BM12" s="229"/>
      <c r="BN12" s="229"/>
      <c r="BO12" s="229"/>
      <c r="BP12" s="229"/>
      <c r="BQ12" s="234">
        <v>6</v>
      </c>
      <c r="BR12" s="235"/>
      <c r="BS12" s="840"/>
      <c r="BT12" s="841"/>
      <c r="BU12" s="841"/>
      <c r="BV12" s="841"/>
      <c r="BW12" s="841"/>
      <c r="BX12" s="841"/>
      <c r="BY12" s="841"/>
      <c r="BZ12" s="841"/>
      <c r="CA12" s="841"/>
      <c r="CB12" s="841"/>
      <c r="CC12" s="841"/>
      <c r="CD12" s="841"/>
      <c r="CE12" s="841"/>
      <c r="CF12" s="841"/>
      <c r="CG12" s="842"/>
      <c r="CH12" s="843"/>
      <c r="CI12" s="844"/>
      <c r="CJ12" s="844"/>
      <c r="CK12" s="844"/>
      <c r="CL12" s="845"/>
      <c r="CM12" s="843"/>
      <c r="CN12" s="844"/>
      <c r="CO12" s="844"/>
      <c r="CP12" s="844"/>
      <c r="CQ12" s="845"/>
      <c r="CR12" s="843"/>
      <c r="CS12" s="844"/>
      <c r="CT12" s="844"/>
      <c r="CU12" s="844"/>
      <c r="CV12" s="845"/>
      <c r="CW12" s="843"/>
      <c r="CX12" s="844"/>
      <c r="CY12" s="844"/>
      <c r="CZ12" s="844"/>
      <c r="DA12" s="845"/>
      <c r="DB12" s="843"/>
      <c r="DC12" s="844"/>
      <c r="DD12" s="844"/>
      <c r="DE12" s="844"/>
      <c r="DF12" s="845"/>
      <c r="DG12" s="843"/>
      <c r="DH12" s="844"/>
      <c r="DI12" s="844"/>
      <c r="DJ12" s="844"/>
      <c r="DK12" s="845"/>
      <c r="DL12" s="843"/>
      <c r="DM12" s="844"/>
      <c r="DN12" s="844"/>
      <c r="DO12" s="844"/>
      <c r="DP12" s="845"/>
      <c r="DQ12" s="843"/>
      <c r="DR12" s="844"/>
      <c r="DS12" s="844"/>
      <c r="DT12" s="844"/>
      <c r="DU12" s="845"/>
      <c r="DV12" s="840"/>
      <c r="DW12" s="841"/>
      <c r="DX12" s="841"/>
      <c r="DY12" s="841"/>
      <c r="DZ12" s="846"/>
      <c r="EA12" s="230"/>
    </row>
    <row r="13" spans="1:131" s="231" customFormat="1" ht="26.25" customHeight="1" x14ac:dyDescent="0.15">
      <c r="A13" s="234">
        <v>7</v>
      </c>
      <c r="B13" s="847"/>
      <c r="C13" s="848"/>
      <c r="D13" s="848"/>
      <c r="E13" s="848"/>
      <c r="F13" s="848"/>
      <c r="G13" s="848"/>
      <c r="H13" s="848"/>
      <c r="I13" s="848"/>
      <c r="J13" s="848"/>
      <c r="K13" s="848"/>
      <c r="L13" s="848"/>
      <c r="M13" s="848"/>
      <c r="N13" s="848"/>
      <c r="O13" s="848"/>
      <c r="P13" s="849"/>
      <c r="Q13" s="850"/>
      <c r="R13" s="851"/>
      <c r="S13" s="851"/>
      <c r="T13" s="851"/>
      <c r="U13" s="851"/>
      <c r="V13" s="851"/>
      <c r="W13" s="851"/>
      <c r="X13" s="851"/>
      <c r="Y13" s="851"/>
      <c r="Z13" s="851"/>
      <c r="AA13" s="851"/>
      <c r="AB13" s="851"/>
      <c r="AC13" s="851"/>
      <c r="AD13" s="851"/>
      <c r="AE13" s="852"/>
      <c r="AF13" s="853"/>
      <c r="AG13" s="854"/>
      <c r="AH13" s="854"/>
      <c r="AI13" s="854"/>
      <c r="AJ13" s="855"/>
      <c r="AK13" s="836"/>
      <c r="AL13" s="837"/>
      <c r="AM13" s="837"/>
      <c r="AN13" s="837"/>
      <c r="AO13" s="837"/>
      <c r="AP13" s="837"/>
      <c r="AQ13" s="837"/>
      <c r="AR13" s="837"/>
      <c r="AS13" s="837"/>
      <c r="AT13" s="837"/>
      <c r="AU13" s="838"/>
      <c r="AV13" s="838"/>
      <c r="AW13" s="838"/>
      <c r="AX13" s="838"/>
      <c r="AY13" s="839"/>
      <c r="AZ13" s="228"/>
      <c r="BA13" s="228"/>
      <c r="BB13" s="228"/>
      <c r="BC13" s="228"/>
      <c r="BD13" s="228"/>
      <c r="BE13" s="229"/>
      <c r="BF13" s="229"/>
      <c r="BG13" s="229"/>
      <c r="BH13" s="229"/>
      <c r="BI13" s="229"/>
      <c r="BJ13" s="229"/>
      <c r="BK13" s="229"/>
      <c r="BL13" s="229"/>
      <c r="BM13" s="229"/>
      <c r="BN13" s="229"/>
      <c r="BO13" s="229"/>
      <c r="BP13" s="229"/>
      <c r="BQ13" s="234">
        <v>7</v>
      </c>
      <c r="BR13" s="235"/>
      <c r="BS13" s="840"/>
      <c r="BT13" s="841"/>
      <c r="BU13" s="841"/>
      <c r="BV13" s="841"/>
      <c r="BW13" s="841"/>
      <c r="BX13" s="841"/>
      <c r="BY13" s="841"/>
      <c r="BZ13" s="841"/>
      <c r="CA13" s="841"/>
      <c r="CB13" s="841"/>
      <c r="CC13" s="841"/>
      <c r="CD13" s="841"/>
      <c r="CE13" s="841"/>
      <c r="CF13" s="841"/>
      <c r="CG13" s="842"/>
      <c r="CH13" s="843"/>
      <c r="CI13" s="844"/>
      <c r="CJ13" s="844"/>
      <c r="CK13" s="844"/>
      <c r="CL13" s="845"/>
      <c r="CM13" s="843"/>
      <c r="CN13" s="844"/>
      <c r="CO13" s="844"/>
      <c r="CP13" s="844"/>
      <c r="CQ13" s="845"/>
      <c r="CR13" s="843"/>
      <c r="CS13" s="844"/>
      <c r="CT13" s="844"/>
      <c r="CU13" s="844"/>
      <c r="CV13" s="845"/>
      <c r="CW13" s="843"/>
      <c r="CX13" s="844"/>
      <c r="CY13" s="844"/>
      <c r="CZ13" s="844"/>
      <c r="DA13" s="845"/>
      <c r="DB13" s="843"/>
      <c r="DC13" s="844"/>
      <c r="DD13" s="844"/>
      <c r="DE13" s="844"/>
      <c r="DF13" s="845"/>
      <c r="DG13" s="843"/>
      <c r="DH13" s="844"/>
      <c r="DI13" s="844"/>
      <c r="DJ13" s="844"/>
      <c r="DK13" s="845"/>
      <c r="DL13" s="843"/>
      <c r="DM13" s="844"/>
      <c r="DN13" s="844"/>
      <c r="DO13" s="844"/>
      <c r="DP13" s="845"/>
      <c r="DQ13" s="843"/>
      <c r="DR13" s="844"/>
      <c r="DS13" s="844"/>
      <c r="DT13" s="844"/>
      <c r="DU13" s="845"/>
      <c r="DV13" s="840"/>
      <c r="DW13" s="841"/>
      <c r="DX13" s="841"/>
      <c r="DY13" s="841"/>
      <c r="DZ13" s="846"/>
      <c r="EA13" s="230"/>
    </row>
    <row r="14" spans="1:131" s="231" customFormat="1" ht="26.25" customHeight="1" x14ac:dyDescent="0.15">
      <c r="A14" s="234">
        <v>8</v>
      </c>
      <c r="B14" s="847"/>
      <c r="C14" s="848"/>
      <c r="D14" s="848"/>
      <c r="E14" s="848"/>
      <c r="F14" s="848"/>
      <c r="G14" s="848"/>
      <c r="H14" s="848"/>
      <c r="I14" s="848"/>
      <c r="J14" s="848"/>
      <c r="K14" s="848"/>
      <c r="L14" s="848"/>
      <c r="M14" s="848"/>
      <c r="N14" s="848"/>
      <c r="O14" s="848"/>
      <c r="P14" s="849"/>
      <c r="Q14" s="850"/>
      <c r="R14" s="851"/>
      <c r="S14" s="851"/>
      <c r="T14" s="851"/>
      <c r="U14" s="851"/>
      <c r="V14" s="851"/>
      <c r="W14" s="851"/>
      <c r="X14" s="851"/>
      <c r="Y14" s="851"/>
      <c r="Z14" s="851"/>
      <c r="AA14" s="851"/>
      <c r="AB14" s="851"/>
      <c r="AC14" s="851"/>
      <c r="AD14" s="851"/>
      <c r="AE14" s="852"/>
      <c r="AF14" s="853"/>
      <c r="AG14" s="854"/>
      <c r="AH14" s="854"/>
      <c r="AI14" s="854"/>
      <c r="AJ14" s="855"/>
      <c r="AK14" s="836"/>
      <c r="AL14" s="837"/>
      <c r="AM14" s="837"/>
      <c r="AN14" s="837"/>
      <c r="AO14" s="837"/>
      <c r="AP14" s="837"/>
      <c r="AQ14" s="837"/>
      <c r="AR14" s="837"/>
      <c r="AS14" s="837"/>
      <c r="AT14" s="837"/>
      <c r="AU14" s="838"/>
      <c r="AV14" s="838"/>
      <c r="AW14" s="838"/>
      <c r="AX14" s="838"/>
      <c r="AY14" s="839"/>
      <c r="AZ14" s="228"/>
      <c r="BA14" s="228"/>
      <c r="BB14" s="228"/>
      <c r="BC14" s="228"/>
      <c r="BD14" s="228"/>
      <c r="BE14" s="229"/>
      <c r="BF14" s="229"/>
      <c r="BG14" s="229"/>
      <c r="BH14" s="229"/>
      <c r="BI14" s="229"/>
      <c r="BJ14" s="229"/>
      <c r="BK14" s="229"/>
      <c r="BL14" s="229"/>
      <c r="BM14" s="229"/>
      <c r="BN14" s="229"/>
      <c r="BO14" s="229"/>
      <c r="BP14" s="229"/>
      <c r="BQ14" s="234">
        <v>8</v>
      </c>
      <c r="BR14" s="235"/>
      <c r="BS14" s="840"/>
      <c r="BT14" s="841"/>
      <c r="BU14" s="841"/>
      <c r="BV14" s="841"/>
      <c r="BW14" s="841"/>
      <c r="BX14" s="841"/>
      <c r="BY14" s="841"/>
      <c r="BZ14" s="841"/>
      <c r="CA14" s="841"/>
      <c r="CB14" s="841"/>
      <c r="CC14" s="841"/>
      <c r="CD14" s="841"/>
      <c r="CE14" s="841"/>
      <c r="CF14" s="841"/>
      <c r="CG14" s="842"/>
      <c r="CH14" s="843"/>
      <c r="CI14" s="844"/>
      <c r="CJ14" s="844"/>
      <c r="CK14" s="844"/>
      <c r="CL14" s="845"/>
      <c r="CM14" s="843"/>
      <c r="CN14" s="844"/>
      <c r="CO14" s="844"/>
      <c r="CP14" s="844"/>
      <c r="CQ14" s="845"/>
      <c r="CR14" s="843"/>
      <c r="CS14" s="844"/>
      <c r="CT14" s="844"/>
      <c r="CU14" s="844"/>
      <c r="CV14" s="845"/>
      <c r="CW14" s="843"/>
      <c r="CX14" s="844"/>
      <c r="CY14" s="844"/>
      <c r="CZ14" s="844"/>
      <c r="DA14" s="845"/>
      <c r="DB14" s="843"/>
      <c r="DC14" s="844"/>
      <c r="DD14" s="844"/>
      <c r="DE14" s="844"/>
      <c r="DF14" s="845"/>
      <c r="DG14" s="843"/>
      <c r="DH14" s="844"/>
      <c r="DI14" s="844"/>
      <c r="DJ14" s="844"/>
      <c r="DK14" s="845"/>
      <c r="DL14" s="843"/>
      <c r="DM14" s="844"/>
      <c r="DN14" s="844"/>
      <c r="DO14" s="844"/>
      <c r="DP14" s="845"/>
      <c r="DQ14" s="843"/>
      <c r="DR14" s="844"/>
      <c r="DS14" s="844"/>
      <c r="DT14" s="844"/>
      <c r="DU14" s="845"/>
      <c r="DV14" s="840"/>
      <c r="DW14" s="841"/>
      <c r="DX14" s="841"/>
      <c r="DY14" s="841"/>
      <c r="DZ14" s="846"/>
      <c r="EA14" s="230"/>
    </row>
    <row r="15" spans="1:131" s="231" customFormat="1" ht="26.25" customHeight="1" x14ac:dyDescent="0.15">
      <c r="A15" s="234">
        <v>9</v>
      </c>
      <c r="B15" s="847"/>
      <c r="C15" s="848"/>
      <c r="D15" s="848"/>
      <c r="E15" s="848"/>
      <c r="F15" s="848"/>
      <c r="G15" s="848"/>
      <c r="H15" s="848"/>
      <c r="I15" s="848"/>
      <c r="J15" s="848"/>
      <c r="K15" s="848"/>
      <c r="L15" s="848"/>
      <c r="M15" s="848"/>
      <c r="N15" s="848"/>
      <c r="O15" s="848"/>
      <c r="P15" s="849"/>
      <c r="Q15" s="850"/>
      <c r="R15" s="851"/>
      <c r="S15" s="851"/>
      <c r="T15" s="851"/>
      <c r="U15" s="851"/>
      <c r="V15" s="851"/>
      <c r="W15" s="851"/>
      <c r="X15" s="851"/>
      <c r="Y15" s="851"/>
      <c r="Z15" s="851"/>
      <c r="AA15" s="851"/>
      <c r="AB15" s="851"/>
      <c r="AC15" s="851"/>
      <c r="AD15" s="851"/>
      <c r="AE15" s="852"/>
      <c r="AF15" s="853"/>
      <c r="AG15" s="854"/>
      <c r="AH15" s="854"/>
      <c r="AI15" s="854"/>
      <c r="AJ15" s="855"/>
      <c r="AK15" s="836"/>
      <c r="AL15" s="837"/>
      <c r="AM15" s="837"/>
      <c r="AN15" s="837"/>
      <c r="AO15" s="837"/>
      <c r="AP15" s="837"/>
      <c r="AQ15" s="837"/>
      <c r="AR15" s="837"/>
      <c r="AS15" s="837"/>
      <c r="AT15" s="837"/>
      <c r="AU15" s="838"/>
      <c r="AV15" s="838"/>
      <c r="AW15" s="838"/>
      <c r="AX15" s="838"/>
      <c r="AY15" s="839"/>
      <c r="AZ15" s="228"/>
      <c r="BA15" s="228"/>
      <c r="BB15" s="228"/>
      <c r="BC15" s="228"/>
      <c r="BD15" s="228"/>
      <c r="BE15" s="229"/>
      <c r="BF15" s="229"/>
      <c r="BG15" s="229"/>
      <c r="BH15" s="229"/>
      <c r="BI15" s="229"/>
      <c r="BJ15" s="229"/>
      <c r="BK15" s="229"/>
      <c r="BL15" s="229"/>
      <c r="BM15" s="229"/>
      <c r="BN15" s="229"/>
      <c r="BO15" s="229"/>
      <c r="BP15" s="229"/>
      <c r="BQ15" s="234">
        <v>9</v>
      </c>
      <c r="BR15" s="235"/>
      <c r="BS15" s="840"/>
      <c r="BT15" s="841"/>
      <c r="BU15" s="841"/>
      <c r="BV15" s="841"/>
      <c r="BW15" s="841"/>
      <c r="BX15" s="841"/>
      <c r="BY15" s="841"/>
      <c r="BZ15" s="841"/>
      <c r="CA15" s="841"/>
      <c r="CB15" s="841"/>
      <c r="CC15" s="841"/>
      <c r="CD15" s="841"/>
      <c r="CE15" s="841"/>
      <c r="CF15" s="841"/>
      <c r="CG15" s="842"/>
      <c r="CH15" s="843"/>
      <c r="CI15" s="844"/>
      <c r="CJ15" s="844"/>
      <c r="CK15" s="844"/>
      <c r="CL15" s="845"/>
      <c r="CM15" s="843"/>
      <c r="CN15" s="844"/>
      <c r="CO15" s="844"/>
      <c r="CP15" s="844"/>
      <c r="CQ15" s="845"/>
      <c r="CR15" s="843"/>
      <c r="CS15" s="844"/>
      <c r="CT15" s="844"/>
      <c r="CU15" s="844"/>
      <c r="CV15" s="845"/>
      <c r="CW15" s="843"/>
      <c r="CX15" s="844"/>
      <c r="CY15" s="844"/>
      <c r="CZ15" s="844"/>
      <c r="DA15" s="845"/>
      <c r="DB15" s="843"/>
      <c r="DC15" s="844"/>
      <c r="DD15" s="844"/>
      <c r="DE15" s="844"/>
      <c r="DF15" s="845"/>
      <c r="DG15" s="843"/>
      <c r="DH15" s="844"/>
      <c r="DI15" s="844"/>
      <c r="DJ15" s="844"/>
      <c r="DK15" s="845"/>
      <c r="DL15" s="843"/>
      <c r="DM15" s="844"/>
      <c r="DN15" s="844"/>
      <c r="DO15" s="844"/>
      <c r="DP15" s="845"/>
      <c r="DQ15" s="843"/>
      <c r="DR15" s="844"/>
      <c r="DS15" s="844"/>
      <c r="DT15" s="844"/>
      <c r="DU15" s="845"/>
      <c r="DV15" s="840"/>
      <c r="DW15" s="841"/>
      <c r="DX15" s="841"/>
      <c r="DY15" s="841"/>
      <c r="DZ15" s="846"/>
      <c r="EA15" s="230"/>
    </row>
    <row r="16" spans="1:131" s="231" customFormat="1" ht="26.25" customHeight="1" x14ac:dyDescent="0.15">
      <c r="A16" s="234">
        <v>10</v>
      </c>
      <c r="B16" s="847"/>
      <c r="C16" s="848"/>
      <c r="D16" s="848"/>
      <c r="E16" s="848"/>
      <c r="F16" s="848"/>
      <c r="G16" s="848"/>
      <c r="H16" s="848"/>
      <c r="I16" s="848"/>
      <c r="J16" s="848"/>
      <c r="K16" s="848"/>
      <c r="L16" s="848"/>
      <c r="M16" s="848"/>
      <c r="N16" s="848"/>
      <c r="O16" s="848"/>
      <c r="P16" s="849"/>
      <c r="Q16" s="850"/>
      <c r="R16" s="851"/>
      <c r="S16" s="851"/>
      <c r="T16" s="851"/>
      <c r="U16" s="851"/>
      <c r="V16" s="851"/>
      <c r="W16" s="851"/>
      <c r="X16" s="851"/>
      <c r="Y16" s="851"/>
      <c r="Z16" s="851"/>
      <c r="AA16" s="851"/>
      <c r="AB16" s="851"/>
      <c r="AC16" s="851"/>
      <c r="AD16" s="851"/>
      <c r="AE16" s="852"/>
      <c r="AF16" s="853"/>
      <c r="AG16" s="854"/>
      <c r="AH16" s="854"/>
      <c r="AI16" s="854"/>
      <c r="AJ16" s="855"/>
      <c r="AK16" s="836"/>
      <c r="AL16" s="837"/>
      <c r="AM16" s="837"/>
      <c r="AN16" s="837"/>
      <c r="AO16" s="837"/>
      <c r="AP16" s="837"/>
      <c r="AQ16" s="837"/>
      <c r="AR16" s="837"/>
      <c r="AS16" s="837"/>
      <c r="AT16" s="837"/>
      <c r="AU16" s="838"/>
      <c r="AV16" s="838"/>
      <c r="AW16" s="838"/>
      <c r="AX16" s="838"/>
      <c r="AY16" s="839"/>
      <c r="AZ16" s="228"/>
      <c r="BA16" s="228"/>
      <c r="BB16" s="228"/>
      <c r="BC16" s="228"/>
      <c r="BD16" s="228"/>
      <c r="BE16" s="229"/>
      <c r="BF16" s="229"/>
      <c r="BG16" s="229"/>
      <c r="BH16" s="229"/>
      <c r="BI16" s="229"/>
      <c r="BJ16" s="229"/>
      <c r="BK16" s="229"/>
      <c r="BL16" s="229"/>
      <c r="BM16" s="229"/>
      <c r="BN16" s="229"/>
      <c r="BO16" s="229"/>
      <c r="BP16" s="229"/>
      <c r="BQ16" s="234">
        <v>10</v>
      </c>
      <c r="BR16" s="235"/>
      <c r="BS16" s="840"/>
      <c r="BT16" s="841"/>
      <c r="BU16" s="841"/>
      <c r="BV16" s="841"/>
      <c r="BW16" s="841"/>
      <c r="BX16" s="841"/>
      <c r="BY16" s="841"/>
      <c r="BZ16" s="841"/>
      <c r="CA16" s="841"/>
      <c r="CB16" s="841"/>
      <c r="CC16" s="841"/>
      <c r="CD16" s="841"/>
      <c r="CE16" s="841"/>
      <c r="CF16" s="841"/>
      <c r="CG16" s="842"/>
      <c r="CH16" s="843"/>
      <c r="CI16" s="844"/>
      <c r="CJ16" s="844"/>
      <c r="CK16" s="844"/>
      <c r="CL16" s="845"/>
      <c r="CM16" s="843"/>
      <c r="CN16" s="844"/>
      <c r="CO16" s="844"/>
      <c r="CP16" s="844"/>
      <c r="CQ16" s="845"/>
      <c r="CR16" s="843"/>
      <c r="CS16" s="844"/>
      <c r="CT16" s="844"/>
      <c r="CU16" s="844"/>
      <c r="CV16" s="845"/>
      <c r="CW16" s="843"/>
      <c r="CX16" s="844"/>
      <c r="CY16" s="844"/>
      <c r="CZ16" s="844"/>
      <c r="DA16" s="845"/>
      <c r="DB16" s="843"/>
      <c r="DC16" s="844"/>
      <c r="DD16" s="844"/>
      <c r="DE16" s="844"/>
      <c r="DF16" s="845"/>
      <c r="DG16" s="843"/>
      <c r="DH16" s="844"/>
      <c r="DI16" s="844"/>
      <c r="DJ16" s="844"/>
      <c r="DK16" s="845"/>
      <c r="DL16" s="843"/>
      <c r="DM16" s="844"/>
      <c r="DN16" s="844"/>
      <c r="DO16" s="844"/>
      <c r="DP16" s="845"/>
      <c r="DQ16" s="843"/>
      <c r="DR16" s="844"/>
      <c r="DS16" s="844"/>
      <c r="DT16" s="844"/>
      <c r="DU16" s="845"/>
      <c r="DV16" s="840"/>
      <c r="DW16" s="841"/>
      <c r="DX16" s="841"/>
      <c r="DY16" s="841"/>
      <c r="DZ16" s="846"/>
      <c r="EA16" s="230"/>
    </row>
    <row r="17" spans="1:131" s="231" customFormat="1" ht="26.25" customHeight="1" x14ac:dyDescent="0.15">
      <c r="A17" s="234">
        <v>11</v>
      </c>
      <c r="B17" s="847"/>
      <c r="C17" s="848"/>
      <c r="D17" s="848"/>
      <c r="E17" s="848"/>
      <c r="F17" s="848"/>
      <c r="G17" s="848"/>
      <c r="H17" s="848"/>
      <c r="I17" s="848"/>
      <c r="J17" s="848"/>
      <c r="K17" s="848"/>
      <c r="L17" s="848"/>
      <c r="M17" s="848"/>
      <c r="N17" s="848"/>
      <c r="O17" s="848"/>
      <c r="P17" s="849"/>
      <c r="Q17" s="850"/>
      <c r="R17" s="851"/>
      <c r="S17" s="851"/>
      <c r="T17" s="851"/>
      <c r="U17" s="851"/>
      <c r="V17" s="851"/>
      <c r="W17" s="851"/>
      <c r="X17" s="851"/>
      <c r="Y17" s="851"/>
      <c r="Z17" s="851"/>
      <c r="AA17" s="851"/>
      <c r="AB17" s="851"/>
      <c r="AC17" s="851"/>
      <c r="AD17" s="851"/>
      <c r="AE17" s="852"/>
      <c r="AF17" s="853"/>
      <c r="AG17" s="854"/>
      <c r="AH17" s="854"/>
      <c r="AI17" s="854"/>
      <c r="AJ17" s="855"/>
      <c r="AK17" s="836"/>
      <c r="AL17" s="837"/>
      <c r="AM17" s="837"/>
      <c r="AN17" s="837"/>
      <c r="AO17" s="837"/>
      <c r="AP17" s="837"/>
      <c r="AQ17" s="837"/>
      <c r="AR17" s="837"/>
      <c r="AS17" s="837"/>
      <c r="AT17" s="837"/>
      <c r="AU17" s="838"/>
      <c r="AV17" s="838"/>
      <c r="AW17" s="838"/>
      <c r="AX17" s="838"/>
      <c r="AY17" s="839"/>
      <c r="AZ17" s="228"/>
      <c r="BA17" s="228"/>
      <c r="BB17" s="228"/>
      <c r="BC17" s="228"/>
      <c r="BD17" s="228"/>
      <c r="BE17" s="229"/>
      <c r="BF17" s="229"/>
      <c r="BG17" s="229"/>
      <c r="BH17" s="229"/>
      <c r="BI17" s="229"/>
      <c r="BJ17" s="229"/>
      <c r="BK17" s="229"/>
      <c r="BL17" s="229"/>
      <c r="BM17" s="229"/>
      <c r="BN17" s="229"/>
      <c r="BO17" s="229"/>
      <c r="BP17" s="229"/>
      <c r="BQ17" s="234">
        <v>11</v>
      </c>
      <c r="BR17" s="235"/>
      <c r="BS17" s="840"/>
      <c r="BT17" s="841"/>
      <c r="BU17" s="841"/>
      <c r="BV17" s="841"/>
      <c r="BW17" s="841"/>
      <c r="BX17" s="841"/>
      <c r="BY17" s="841"/>
      <c r="BZ17" s="841"/>
      <c r="CA17" s="841"/>
      <c r="CB17" s="841"/>
      <c r="CC17" s="841"/>
      <c r="CD17" s="841"/>
      <c r="CE17" s="841"/>
      <c r="CF17" s="841"/>
      <c r="CG17" s="842"/>
      <c r="CH17" s="843"/>
      <c r="CI17" s="844"/>
      <c r="CJ17" s="844"/>
      <c r="CK17" s="844"/>
      <c r="CL17" s="845"/>
      <c r="CM17" s="843"/>
      <c r="CN17" s="844"/>
      <c r="CO17" s="844"/>
      <c r="CP17" s="844"/>
      <c r="CQ17" s="845"/>
      <c r="CR17" s="843"/>
      <c r="CS17" s="844"/>
      <c r="CT17" s="844"/>
      <c r="CU17" s="844"/>
      <c r="CV17" s="845"/>
      <c r="CW17" s="843"/>
      <c r="CX17" s="844"/>
      <c r="CY17" s="844"/>
      <c r="CZ17" s="844"/>
      <c r="DA17" s="845"/>
      <c r="DB17" s="843"/>
      <c r="DC17" s="844"/>
      <c r="DD17" s="844"/>
      <c r="DE17" s="844"/>
      <c r="DF17" s="845"/>
      <c r="DG17" s="843"/>
      <c r="DH17" s="844"/>
      <c r="DI17" s="844"/>
      <c r="DJ17" s="844"/>
      <c r="DK17" s="845"/>
      <c r="DL17" s="843"/>
      <c r="DM17" s="844"/>
      <c r="DN17" s="844"/>
      <c r="DO17" s="844"/>
      <c r="DP17" s="845"/>
      <c r="DQ17" s="843"/>
      <c r="DR17" s="844"/>
      <c r="DS17" s="844"/>
      <c r="DT17" s="844"/>
      <c r="DU17" s="845"/>
      <c r="DV17" s="840"/>
      <c r="DW17" s="841"/>
      <c r="DX17" s="841"/>
      <c r="DY17" s="841"/>
      <c r="DZ17" s="846"/>
      <c r="EA17" s="230"/>
    </row>
    <row r="18" spans="1:131" s="231" customFormat="1" ht="26.25" customHeight="1" x14ac:dyDescent="0.15">
      <c r="A18" s="234">
        <v>12</v>
      </c>
      <c r="B18" s="847"/>
      <c r="C18" s="848"/>
      <c r="D18" s="848"/>
      <c r="E18" s="848"/>
      <c r="F18" s="848"/>
      <c r="G18" s="848"/>
      <c r="H18" s="848"/>
      <c r="I18" s="848"/>
      <c r="J18" s="848"/>
      <c r="K18" s="848"/>
      <c r="L18" s="848"/>
      <c r="M18" s="848"/>
      <c r="N18" s="848"/>
      <c r="O18" s="848"/>
      <c r="P18" s="849"/>
      <c r="Q18" s="850"/>
      <c r="R18" s="851"/>
      <c r="S18" s="851"/>
      <c r="T18" s="851"/>
      <c r="U18" s="851"/>
      <c r="V18" s="851"/>
      <c r="W18" s="851"/>
      <c r="X18" s="851"/>
      <c r="Y18" s="851"/>
      <c r="Z18" s="851"/>
      <c r="AA18" s="851"/>
      <c r="AB18" s="851"/>
      <c r="AC18" s="851"/>
      <c r="AD18" s="851"/>
      <c r="AE18" s="852"/>
      <c r="AF18" s="853"/>
      <c r="AG18" s="854"/>
      <c r="AH18" s="854"/>
      <c r="AI18" s="854"/>
      <c r="AJ18" s="855"/>
      <c r="AK18" s="836"/>
      <c r="AL18" s="837"/>
      <c r="AM18" s="837"/>
      <c r="AN18" s="837"/>
      <c r="AO18" s="837"/>
      <c r="AP18" s="837"/>
      <c r="AQ18" s="837"/>
      <c r="AR18" s="837"/>
      <c r="AS18" s="837"/>
      <c r="AT18" s="837"/>
      <c r="AU18" s="838"/>
      <c r="AV18" s="838"/>
      <c r="AW18" s="838"/>
      <c r="AX18" s="838"/>
      <c r="AY18" s="839"/>
      <c r="AZ18" s="228"/>
      <c r="BA18" s="228"/>
      <c r="BB18" s="228"/>
      <c r="BC18" s="228"/>
      <c r="BD18" s="228"/>
      <c r="BE18" s="229"/>
      <c r="BF18" s="229"/>
      <c r="BG18" s="229"/>
      <c r="BH18" s="229"/>
      <c r="BI18" s="229"/>
      <c r="BJ18" s="229"/>
      <c r="BK18" s="229"/>
      <c r="BL18" s="229"/>
      <c r="BM18" s="229"/>
      <c r="BN18" s="229"/>
      <c r="BO18" s="229"/>
      <c r="BP18" s="229"/>
      <c r="BQ18" s="234">
        <v>12</v>
      </c>
      <c r="BR18" s="235"/>
      <c r="BS18" s="840"/>
      <c r="BT18" s="841"/>
      <c r="BU18" s="841"/>
      <c r="BV18" s="841"/>
      <c r="BW18" s="841"/>
      <c r="BX18" s="841"/>
      <c r="BY18" s="841"/>
      <c r="BZ18" s="841"/>
      <c r="CA18" s="841"/>
      <c r="CB18" s="841"/>
      <c r="CC18" s="841"/>
      <c r="CD18" s="841"/>
      <c r="CE18" s="841"/>
      <c r="CF18" s="841"/>
      <c r="CG18" s="842"/>
      <c r="CH18" s="843"/>
      <c r="CI18" s="844"/>
      <c r="CJ18" s="844"/>
      <c r="CK18" s="844"/>
      <c r="CL18" s="845"/>
      <c r="CM18" s="843"/>
      <c r="CN18" s="844"/>
      <c r="CO18" s="844"/>
      <c r="CP18" s="844"/>
      <c r="CQ18" s="845"/>
      <c r="CR18" s="843"/>
      <c r="CS18" s="844"/>
      <c r="CT18" s="844"/>
      <c r="CU18" s="844"/>
      <c r="CV18" s="845"/>
      <c r="CW18" s="843"/>
      <c r="CX18" s="844"/>
      <c r="CY18" s="844"/>
      <c r="CZ18" s="844"/>
      <c r="DA18" s="845"/>
      <c r="DB18" s="843"/>
      <c r="DC18" s="844"/>
      <c r="DD18" s="844"/>
      <c r="DE18" s="844"/>
      <c r="DF18" s="845"/>
      <c r="DG18" s="843"/>
      <c r="DH18" s="844"/>
      <c r="DI18" s="844"/>
      <c r="DJ18" s="844"/>
      <c r="DK18" s="845"/>
      <c r="DL18" s="843"/>
      <c r="DM18" s="844"/>
      <c r="DN18" s="844"/>
      <c r="DO18" s="844"/>
      <c r="DP18" s="845"/>
      <c r="DQ18" s="843"/>
      <c r="DR18" s="844"/>
      <c r="DS18" s="844"/>
      <c r="DT18" s="844"/>
      <c r="DU18" s="845"/>
      <c r="DV18" s="840"/>
      <c r="DW18" s="841"/>
      <c r="DX18" s="841"/>
      <c r="DY18" s="841"/>
      <c r="DZ18" s="846"/>
      <c r="EA18" s="230"/>
    </row>
    <row r="19" spans="1:131" s="231" customFormat="1" ht="26.25" customHeight="1" x14ac:dyDescent="0.15">
      <c r="A19" s="234">
        <v>13</v>
      </c>
      <c r="B19" s="847"/>
      <c r="C19" s="848"/>
      <c r="D19" s="848"/>
      <c r="E19" s="848"/>
      <c r="F19" s="848"/>
      <c r="G19" s="848"/>
      <c r="H19" s="848"/>
      <c r="I19" s="848"/>
      <c r="J19" s="848"/>
      <c r="K19" s="848"/>
      <c r="L19" s="848"/>
      <c r="M19" s="848"/>
      <c r="N19" s="848"/>
      <c r="O19" s="848"/>
      <c r="P19" s="849"/>
      <c r="Q19" s="850"/>
      <c r="R19" s="851"/>
      <c r="S19" s="851"/>
      <c r="T19" s="851"/>
      <c r="U19" s="851"/>
      <c r="V19" s="851"/>
      <c r="W19" s="851"/>
      <c r="X19" s="851"/>
      <c r="Y19" s="851"/>
      <c r="Z19" s="851"/>
      <c r="AA19" s="851"/>
      <c r="AB19" s="851"/>
      <c r="AC19" s="851"/>
      <c r="AD19" s="851"/>
      <c r="AE19" s="852"/>
      <c r="AF19" s="853"/>
      <c r="AG19" s="854"/>
      <c r="AH19" s="854"/>
      <c r="AI19" s="854"/>
      <c r="AJ19" s="855"/>
      <c r="AK19" s="836"/>
      <c r="AL19" s="837"/>
      <c r="AM19" s="837"/>
      <c r="AN19" s="837"/>
      <c r="AO19" s="837"/>
      <c r="AP19" s="837"/>
      <c r="AQ19" s="837"/>
      <c r="AR19" s="837"/>
      <c r="AS19" s="837"/>
      <c r="AT19" s="837"/>
      <c r="AU19" s="838"/>
      <c r="AV19" s="838"/>
      <c r="AW19" s="838"/>
      <c r="AX19" s="838"/>
      <c r="AY19" s="839"/>
      <c r="AZ19" s="228"/>
      <c r="BA19" s="228"/>
      <c r="BB19" s="228"/>
      <c r="BC19" s="228"/>
      <c r="BD19" s="228"/>
      <c r="BE19" s="229"/>
      <c r="BF19" s="229"/>
      <c r="BG19" s="229"/>
      <c r="BH19" s="229"/>
      <c r="BI19" s="229"/>
      <c r="BJ19" s="229"/>
      <c r="BK19" s="229"/>
      <c r="BL19" s="229"/>
      <c r="BM19" s="229"/>
      <c r="BN19" s="229"/>
      <c r="BO19" s="229"/>
      <c r="BP19" s="229"/>
      <c r="BQ19" s="234">
        <v>13</v>
      </c>
      <c r="BR19" s="235"/>
      <c r="BS19" s="840"/>
      <c r="BT19" s="841"/>
      <c r="BU19" s="841"/>
      <c r="BV19" s="841"/>
      <c r="BW19" s="841"/>
      <c r="BX19" s="841"/>
      <c r="BY19" s="841"/>
      <c r="BZ19" s="841"/>
      <c r="CA19" s="841"/>
      <c r="CB19" s="841"/>
      <c r="CC19" s="841"/>
      <c r="CD19" s="841"/>
      <c r="CE19" s="841"/>
      <c r="CF19" s="841"/>
      <c r="CG19" s="842"/>
      <c r="CH19" s="843"/>
      <c r="CI19" s="844"/>
      <c r="CJ19" s="844"/>
      <c r="CK19" s="844"/>
      <c r="CL19" s="845"/>
      <c r="CM19" s="843"/>
      <c r="CN19" s="844"/>
      <c r="CO19" s="844"/>
      <c r="CP19" s="844"/>
      <c r="CQ19" s="845"/>
      <c r="CR19" s="843"/>
      <c r="CS19" s="844"/>
      <c r="CT19" s="844"/>
      <c r="CU19" s="844"/>
      <c r="CV19" s="845"/>
      <c r="CW19" s="843"/>
      <c r="CX19" s="844"/>
      <c r="CY19" s="844"/>
      <c r="CZ19" s="844"/>
      <c r="DA19" s="845"/>
      <c r="DB19" s="843"/>
      <c r="DC19" s="844"/>
      <c r="DD19" s="844"/>
      <c r="DE19" s="844"/>
      <c r="DF19" s="845"/>
      <c r="DG19" s="843"/>
      <c r="DH19" s="844"/>
      <c r="DI19" s="844"/>
      <c r="DJ19" s="844"/>
      <c r="DK19" s="845"/>
      <c r="DL19" s="843"/>
      <c r="DM19" s="844"/>
      <c r="DN19" s="844"/>
      <c r="DO19" s="844"/>
      <c r="DP19" s="845"/>
      <c r="DQ19" s="843"/>
      <c r="DR19" s="844"/>
      <c r="DS19" s="844"/>
      <c r="DT19" s="844"/>
      <c r="DU19" s="845"/>
      <c r="DV19" s="840"/>
      <c r="DW19" s="841"/>
      <c r="DX19" s="841"/>
      <c r="DY19" s="841"/>
      <c r="DZ19" s="846"/>
      <c r="EA19" s="230"/>
    </row>
    <row r="20" spans="1:131" s="231" customFormat="1" ht="26.25" customHeight="1" x14ac:dyDescent="0.15">
      <c r="A20" s="234">
        <v>14</v>
      </c>
      <c r="B20" s="847"/>
      <c r="C20" s="848"/>
      <c r="D20" s="848"/>
      <c r="E20" s="848"/>
      <c r="F20" s="848"/>
      <c r="G20" s="848"/>
      <c r="H20" s="848"/>
      <c r="I20" s="848"/>
      <c r="J20" s="848"/>
      <c r="K20" s="848"/>
      <c r="L20" s="848"/>
      <c r="M20" s="848"/>
      <c r="N20" s="848"/>
      <c r="O20" s="848"/>
      <c r="P20" s="849"/>
      <c r="Q20" s="850"/>
      <c r="R20" s="851"/>
      <c r="S20" s="851"/>
      <c r="T20" s="851"/>
      <c r="U20" s="851"/>
      <c r="V20" s="851"/>
      <c r="W20" s="851"/>
      <c r="X20" s="851"/>
      <c r="Y20" s="851"/>
      <c r="Z20" s="851"/>
      <c r="AA20" s="851"/>
      <c r="AB20" s="851"/>
      <c r="AC20" s="851"/>
      <c r="AD20" s="851"/>
      <c r="AE20" s="852"/>
      <c r="AF20" s="853"/>
      <c r="AG20" s="854"/>
      <c r="AH20" s="854"/>
      <c r="AI20" s="854"/>
      <c r="AJ20" s="855"/>
      <c r="AK20" s="836"/>
      <c r="AL20" s="837"/>
      <c r="AM20" s="837"/>
      <c r="AN20" s="837"/>
      <c r="AO20" s="837"/>
      <c r="AP20" s="837"/>
      <c r="AQ20" s="837"/>
      <c r="AR20" s="837"/>
      <c r="AS20" s="837"/>
      <c r="AT20" s="837"/>
      <c r="AU20" s="838"/>
      <c r="AV20" s="838"/>
      <c r="AW20" s="838"/>
      <c r="AX20" s="838"/>
      <c r="AY20" s="839"/>
      <c r="AZ20" s="228"/>
      <c r="BA20" s="228"/>
      <c r="BB20" s="228"/>
      <c r="BC20" s="228"/>
      <c r="BD20" s="228"/>
      <c r="BE20" s="229"/>
      <c r="BF20" s="229"/>
      <c r="BG20" s="229"/>
      <c r="BH20" s="229"/>
      <c r="BI20" s="229"/>
      <c r="BJ20" s="229"/>
      <c r="BK20" s="229"/>
      <c r="BL20" s="229"/>
      <c r="BM20" s="229"/>
      <c r="BN20" s="229"/>
      <c r="BO20" s="229"/>
      <c r="BP20" s="229"/>
      <c r="BQ20" s="234">
        <v>14</v>
      </c>
      <c r="BR20" s="235"/>
      <c r="BS20" s="840"/>
      <c r="BT20" s="841"/>
      <c r="BU20" s="841"/>
      <c r="BV20" s="841"/>
      <c r="BW20" s="841"/>
      <c r="BX20" s="841"/>
      <c r="BY20" s="841"/>
      <c r="BZ20" s="841"/>
      <c r="CA20" s="841"/>
      <c r="CB20" s="841"/>
      <c r="CC20" s="841"/>
      <c r="CD20" s="841"/>
      <c r="CE20" s="841"/>
      <c r="CF20" s="841"/>
      <c r="CG20" s="842"/>
      <c r="CH20" s="843"/>
      <c r="CI20" s="844"/>
      <c r="CJ20" s="844"/>
      <c r="CK20" s="844"/>
      <c r="CL20" s="845"/>
      <c r="CM20" s="843"/>
      <c r="CN20" s="844"/>
      <c r="CO20" s="844"/>
      <c r="CP20" s="844"/>
      <c r="CQ20" s="845"/>
      <c r="CR20" s="843"/>
      <c r="CS20" s="844"/>
      <c r="CT20" s="844"/>
      <c r="CU20" s="844"/>
      <c r="CV20" s="845"/>
      <c r="CW20" s="843"/>
      <c r="CX20" s="844"/>
      <c r="CY20" s="844"/>
      <c r="CZ20" s="844"/>
      <c r="DA20" s="845"/>
      <c r="DB20" s="843"/>
      <c r="DC20" s="844"/>
      <c r="DD20" s="844"/>
      <c r="DE20" s="844"/>
      <c r="DF20" s="845"/>
      <c r="DG20" s="843"/>
      <c r="DH20" s="844"/>
      <c r="DI20" s="844"/>
      <c r="DJ20" s="844"/>
      <c r="DK20" s="845"/>
      <c r="DL20" s="843"/>
      <c r="DM20" s="844"/>
      <c r="DN20" s="844"/>
      <c r="DO20" s="844"/>
      <c r="DP20" s="845"/>
      <c r="DQ20" s="843"/>
      <c r="DR20" s="844"/>
      <c r="DS20" s="844"/>
      <c r="DT20" s="844"/>
      <c r="DU20" s="845"/>
      <c r="DV20" s="840"/>
      <c r="DW20" s="841"/>
      <c r="DX20" s="841"/>
      <c r="DY20" s="841"/>
      <c r="DZ20" s="846"/>
      <c r="EA20" s="230"/>
    </row>
    <row r="21" spans="1:131" s="231" customFormat="1" ht="26.25" customHeight="1" thickBot="1" x14ac:dyDescent="0.2">
      <c r="A21" s="234">
        <v>15</v>
      </c>
      <c r="B21" s="847"/>
      <c r="C21" s="848"/>
      <c r="D21" s="848"/>
      <c r="E21" s="848"/>
      <c r="F21" s="848"/>
      <c r="G21" s="848"/>
      <c r="H21" s="848"/>
      <c r="I21" s="848"/>
      <c r="J21" s="848"/>
      <c r="K21" s="848"/>
      <c r="L21" s="848"/>
      <c r="M21" s="848"/>
      <c r="N21" s="848"/>
      <c r="O21" s="848"/>
      <c r="P21" s="849"/>
      <c r="Q21" s="850"/>
      <c r="R21" s="851"/>
      <c r="S21" s="851"/>
      <c r="T21" s="851"/>
      <c r="U21" s="851"/>
      <c r="V21" s="851"/>
      <c r="W21" s="851"/>
      <c r="X21" s="851"/>
      <c r="Y21" s="851"/>
      <c r="Z21" s="851"/>
      <c r="AA21" s="851"/>
      <c r="AB21" s="851"/>
      <c r="AC21" s="851"/>
      <c r="AD21" s="851"/>
      <c r="AE21" s="852"/>
      <c r="AF21" s="853"/>
      <c r="AG21" s="854"/>
      <c r="AH21" s="854"/>
      <c r="AI21" s="854"/>
      <c r="AJ21" s="855"/>
      <c r="AK21" s="836"/>
      <c r="AL21" s="837"/>
      <c r="AM21" s="837"/>
      <c r="AN21" s="837"/>
      <c r="AO21" s="837"/>
      <c r="AP21" s="837"/>
      <c r="AQ21" s="837"/>
      <c r="AR21" s="837"/>
      <c r="AS21" s="837"/>
      <c r="AT21" s="837"/>
      <c r="AU21" s="838"/>
      <c r="AV21" s="838"/>
      <c r="AW21" s="838"/>
      <c r="AX21" s="838"/>
      <c r="AY21" s="839"/>
      <c r="AZ21" s="228"/>
      <c r="BA21" s="228"/>
      <c r="BB21" s="228"/>
      <c r="BC21" s="228"/>
      <c r="BD21" s="228"/>
      <c r="BE21" s="229"/>
      <c r="BF21" s="229"/>
      <c r="BG21" s="229"/>
      <c r="BH21" s="229"/>
      <c r="BI21" s="229"/>
      <c r="BJ21" s="229"/>
      <c r="BK21" s="229"/>
      <c r="BL21" s="229"/>
      <c r="BM21" s="229"/>
      <c r="BN21" s="229"/>
      <c r="BO21" s="229"/>
      <c r="BP21" s="229"/>
      <c r="BQ21" s="234">
        <v>15</v>
      </c>
      <c r="BR21" s="235"/>
      <c r="BS21" s="840"/>
      <c r="BT21" s="841"/>
      <c r="BU21" s="841"/>
      <c r="BV21" s="841"/>
      <c r="BW21" s="841"/>
      <c r="BX21" s="841"/>
      <c r="BY21" s="841"/>
      <c r="BZ21" s="841"/>
      <c r="CA21" s="841"/>
      <c r="CB21" s="841"/>
      <c r="CC21" s="841"/>
      <c r="CD21" s="841"/>
      <c r="CE21" s="841"/>
      <c r="CF21" s="841"/>
      <c r="CG21" s="842"/>
      <c r="CH21" s="843"/>
      <c r="CI21" s="844"/>
      <c r="CJ21" s="844"/>
      <c r="CK21" s="844"/>
      <c r="CL21" s="845"/>
      <c r="CM21" s="843"/>
      <c r="CN21" s="844"/>
      <c r="CO21" s="844"/>
      <c r="CP21" s="844"/>
      <c r="CQ21" s="845"/>
      <c r="CR21" s="843"/>
      <c r="CS21" s="844"/>
      <c r="CT21" s="844"/>
      <c r="CU21" s="844"/>
      <c r="CV21" s="845"/>
      <c r="CW21" s="843"/>
      <c r="CX21" s="844"/>
      <c r="CY21" s="844"/>
      <c r="CZ21" s="844"/>
      <c r="DA21" s="845"/>
      <c r="DB21" s="843"/>
      <c r="DC21" s="844"/>
      <c r="DD21" s="844"/>
      <c r="DE21" s="844"/>
      <c r="DF21" s="845"/>
      <c r="DG21" s="843"/>
      <c r="DH21" s="844"/>
      <c r="DI21" s="844"/>
      <c r="DJ21" s="844"/>
      <c r="DK21" s="845"/>
      <c r="DL21" s="843"/>
      <c r="DM21" s="844"/>
      <c r="DN21" s="844"/>
      <c r="DO21" s="844"/>
      <c r="DP21" s="845"/>
      <c r="DQ21" s="843"/>
      <c r="DR21" s="844"/>
      <c r="DS21" s="844"/>
      <c r="DT21" s="844"/>
      <c r="DU21" s="845"/>
      <c r="DV21" s="840"/>
      <c r="DW21" s="841"/>
      <c r="DX21" s="841"/>
      <c r="DY21" s="841"/>
      <c r="DZ21" s="846"/>
      <c r="EA21" s="230"/>
    </row>
    <row r="22" spans="1:131" s="231" customFormat="1" ht="26.25" customHeight="1" x14ac:dyDescent="0.15">
      <c r="A22" s="234">
        <v>16</v>
      </c>
      <c r="B22" s="847"/>
      <c r="C22" s="848"/>
      <c r="D22" s="848"/>
      <c r="E22" s="848"/>
      <c r="F22" s="848"/>
      <c r="G22" s="848"/>
      <c r="H22" s="848"/>
      <c r="I22" s="848"/>
      <c r="J22" s="848"/>
      <c r="K22" s="848"/>
      <c r="L22" s="848"/>
      <c r="M22" s="848"/>
      <c r="N22" s="848"/>
      <c r="O22" s="848"/>
      <c r="P22" s="849"/>
      <c r="Q22" s="866"/>
      <c r="R22" s="867"/>
      <c r="S22" s="867"/>
      <c r="T22" s="867"/>
      <c r="U22" s="867"/>
      <c r="V22" s="867"/>
      <c r="W22" s="867"/>
      <c r="X22" s="867"/>
      <c r="Y22" s="867"/>
      <c r="Z22" s="867"/>
      <c r="AA22" s="867"/>
      <c r="AB22" s="867"/>
      <c r="AC22" s="867"/>
      <c r="AD22" s="867"/>
      <c r="AE22" s="868"/>
      <c r="AF22" s="853"/>
      <c r="AG22" s="854"/>
      <c r="AH22" s="854"/>
      <c r="AI22" s="854"/>
      <c r="AJ22" s="855"/>
      <c r="AK22" s="869"/>
      <c r="AL22" s="870"/>
      <c r="AM22" s="870"/>
      <c r="AN22" s="870"/>
      <c r="AO22" s="870"/>
      <c r="AP22" s="870"/>
      <c r="AQ22" s="870"/>
      <c r="AR22" s="870"/>
      <c r="AS22" s="870"/>
      <c r="AT22" s="870"/>
      <c r="AU22" s="871"/>
      <c r="AV22" s="871"/>
      <c r="AW22" s="871"/>
      <c r="AX22" s="871"/>
      <c r="AY22" s="872"/>
      <c r="AZ22" s="873" t="s">
        <v>387</v>
      </c>
      <c r="BA22" s="873"/>
      <c r="BB22" s="873"/>
      <c r="BC22" s="873"/>
      <c r="BD22" s="874"/>
      <c r="BE22" s="229"/>
      <c r="BF22" s="229"/>
      <c r="BG22" s="229"/>
      <c r="BH22" s="229"/>
      <c r="BI22" s="229"/>
      <c r="BJ22" s="229"/>
      <c r="BK22" s="229"/>
      <c r="BL22" s="229"/>
      <c r="BM22" s="229"/>
      <c r="BN22" s="229"/>
      <c r="BO22" s="229"/>
      <c r="BP22" s="229"/>
      <c r="BQ22" s="234">
        <v>16</v>
      </c>
      <c r="BR22" s="235"/>
      <c r="BS22" s="840"/>
      <c r="BT22" s="841"/>
      <c r="BU22" s="841"/>
      <c r="BV22" s="841"/>
      <c r="BW22" s="841"/>
      <c r="BX22" s="841"/>
      <c r="BY22" s="841"/>
      <c r="BZ22" s="841"/>
      <c r="CA22" s="841"/>
      <c r="CB22" s="841"/>
      <c r="CC22" s="841"/>
      <c r="CD22" s="841"/>
      <c r="CE22" s="841"/>
      <c r="CF22" s="841"/>
      <c r="CG22" s="842"/>
      <c r="CH22" s="843"/>
      <c r="CI22" s="844"/>
      <c r="CJ22" s="844"/>
      <c r="CK22" s="844"/>
      <c r="CL22" s="845"/>
      <c r="CM22" s="843"/>
      <c r="CN22" s="844"/>
      <c r="CO22" s="844"/>
      <c r="CP22" s="844"/>
      <c r="CQ22" s="845"/>
      <c r="CR22" s="843"/>
      <c r="CS22" s="844"/>
      <c r="CT22" s="844"/>
      <c r="CU22" s="844"/>
      <c r="CV22" s="845"/>
      <c r="CW22" s="843"/>
      <c r="CX22" s="844"/>
      <c r="CY22" s="844"/>
      <c r="CZ22" s="844"/>
      <c r="DA22" s="845"/>
      <c r="DB22" s="843"/>
      <c r="DC22" s="844"/>
      <c r="DD22" s="844"/>
      <c r="DE22" s="844"/>
      <c r="DF22" s="845"/>
      <c r="DG22" s="843"/>
      <c r="DH22" s="844"/>
      <c r="DI22" s="844"/>
      <c r="DJ22" s="844"/>
      <c r="DK22" s="845"/>
      <c r="DL22" s="843"/>
      <c r="DM22" s="844"/>
      <c r="DN22" s="844"/>
      <c r="DO22" s="844"/>
      <c r="DP22" s="845"/>
      <c r="DQ22" s="843"/>
      <c r="DR22" s="844"/>
      <c r="DS22" s="844"/>
      <c r="DT22" s="844"/>
      <c r="DU22" s="845"/>
      <c r="DV22" s="840"/>
      <c r="DW22" s="841"/>
      <c r="DX22" s="841"/>
      <c r="DY22" s="841"/>
      <c r="DZ22" s="846"/>
      <c r="EA22" s="230"/>
    </row>
    <row r="23" spans="1:131" s="231" customFormat="1" ht="26.25" customHeight="1" thickBot="1" x14ac:dyDescent="0.2">
      <c r="A23" s="236" t="s">
        <v>388</v>
      </c>
      <c r="B23" s="856" t="s">
        <v>389</v>
      </c>
      <c r="C23" s="857"/>
      <c r="D23" s="857"/>
      <c r="E23" s="857"/>
      <c r="F23" s="857"/>
      <c r="G23" s="857"/>
      <c r="H23" s="857"/>
      <c r="I23" s="857"/>
      <c r="J23" s="857"/>
      <c r="K23" s="857"/>
      <c r="L23" s="857"/>
      <c r="M23" s="857"/>
      <c r="N23" s="857"/>
      <c r="O23" s="857"/>
      <c r="P23" s="858"/>
      <c r="Q23" s="859">
        <f>SUM(Q7:Q22)</f>
        <v>13940</v>
      </c>
      <c r="R23" s="860"/>
      <c r="S23" s="860"/>
      <c r="T23" s="860"/>
      <c r="U23" s="860"/>
      <c r="V23" s="860">
        <f t="shared" ref="V23" si="0">SUM(V7:V22)</f>
        <v>13320</v>
      </c>
      <c r="W23" s="860"/>
      <c r="X23" s="860"/>
      <c r="Y23" s="860"/>
      <c r="Z23" s="860"/>
      <c r="AA23" s="860">
        <f t="shared" ref="AA23" si="1">SUM(AA7:AA22)</f>
        <v>620</v>
      </c>
      <c r="AB23" s="860"/>
      <c r="AC23" s="860"/>
      <c r="AD23" s="860"/>
      <c r="AE23" s="861"/>
      <c r="AF23" s="862">
        <v>368</v>
      </c>
      <c r="AG23" s="860"/>
      <c r="AH23" s="860"/>
      <c r="AI23" s="860"/>
      <c r="AJ23" s="863"/>
      <c r="AK23" s="864"/>
      <c r="AL23" s="865"/>
      <c r="AM23" s="865"/>
      <c r="AN23" s="865"/>
      <c r="AO23" s="865"/>
      <c r="AP23" s="860">
        <f>SUM(AP7:AP22)</f>
        <v>10918</v>
      </c>
      <c r="AQ23" s="860"/>
      <c r="AR23" s="860"/>
      <c r="AS23" s="860"/>
      <c r="AT23" s="860"/>
      <c r="AU23" s="876"/>
      <c r="AV23" s="876"/>
      <c r="AW23" s="876"/>
      <c r="AX23" s="876"/>
      <c r="AY23" s="877"/>
      <c r="AZ23" s="878" t="s">
        <v>390</v>
      </c>
      <c r="BA23" s="879"/>
      <c r="BB23" s="879"/>
      <c r="BC23" s="879"/>
      <c r="BD23" s="880"/>
      <c r="BE23" s="229"/>
      <c r="BF23" s="229"/>
      <c r="BG23" s="229"/>
      <c r="BH23" s="229"/>
      <c r="BI23" s="229"/>
      <c r="BJ23" s="229"/>
      <c r="BK23" s="229"/>
      <c r="BL23" s="229"/>
      <c r="BM23" s="229"/>
      <c r="BN23" s="229"/>
      <c r="BO23" s="229"/>
      <c r="BP23" s="229"/>
      <c r="BQ23" s="234">
        <v>17</v>
      </c>
      <c r="BR23" s="235"/>
      <c r="BS23" s="840"/>
      <c r="BT23" s="841"/>
      <c r="BU23" s="841"/>
      <c r="BV23" s="841"/>
      <c r="BW23" s="841"/>
      <c r="BX23" s="841"/>
      <c r="BY23" s="841"/>
      <c r="BZ23" s="841"/>
      <c r="CA23" s="841"/>
      <c r="CB23" s="841"/>
      <c r="CC23" s="841"/>
      <c r="CD23" s="841"/>
      <c r="CE23" s="841"/>
      <c r="CF23" s="841"/>
      <c r="CG23" s="842"/>
      <c r="CH23" s="843"/>
      <c r="CI23" s="844"/>
      <c r="CJ23" s="844"/>
      <c r="CK23" s="844"/>
      <c r="CL23" s="845"/>
      <c r="CM23" s="843"/>
      <c r="CN23" s="844"/>
      <c r="CO23" s="844"/>
      <c r="CP23" s="844"/>
      <c r="CQ23" s="845"/>
      <c r="CR23" s="843"/>
      <c r="CS23" s="844"/>
      <c r="CT23" s="844"/>
      <c r="CU23" s="844"/>
      <c r="CV23" s="845"/>
      <c r="CW23" s="843"/>
      <c r="CX23" s="844"/>
      <c r="CY23" s="844"/>
      <c r="CZ23" s="844"/>
      <c r="DA23" s="845"/>
      <c r="DB23" s="843"/>
      <c r="DC23" s="844"/>
      <c r="DD23" s="844"/>
      <c r="DE23" s="844"/>
      <c r="DF23" s="845"/>
      <c r="DG23" s="843"/>
      <c r="DH23" s="844"/>
      <c r="DI23" s="844"/>
      <c r="DJ23" s="844"/>
      <c r="DK23" s="845"/>
      <c r="DL23" s="843"/>
      <c r="DM23" s="844"/>
      <c r="DN23" s="844"/>
      <c r="DO23" s="844"/>
      <c r="DP23" s="845"/>
      <c r="DQ23" s="843"/>
      <c r="DR23" s="844"/>
      <c r="DS23" s="844"/>
      <c r="DT23" s="844"/>
      <c r="DU23" s="845"/>
      <c r="DV23" s="840"/>
      <c r="DW23" s="841"/>
      <c r="DX23" s="841"/>
      <c r="DY23" s="841"/>
      <c r="DZ23" s="846"/>
      <c r="EA23" s="230"/>
    </row>
    <row r="24" spans="1:131" s="231" customFormat="1" ht="26.25" customHeight="1" x14ac:dyDescent="0.15">
      <c r="A24" s="875" t="s">
        <v>391</v>
      </c>
      <c r="B24" s="875"/>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5"/>
      <c r="AO24" s="875"/>
      <c r="AP24" s="875"/>
      <c r="AQ24" s="875"/>
      <c r="AR24" s="875"/>
      <c r="AS24" s="875"/>
      <c r="AT24" s="875"/>
      <c r="AU24" s="875"/>
      <c r="AV24" s="875"/>
      <c r="AW24" s="875"/>
      <c r="AX24" s="875"/>
      <c r="AY24" s="875"/>
      <c r="AZ24" s="228"/>
      <c r="BA24" s="228"/>
      <c r="BB24" s="228"/>
      <c r="BC24" s="228"/>
      <c r="BD24" s="228"/>
      <c r="BE24" s="229"/>
      <c r="BF24" s="229"/>
      <c r="BG24" s="229"/>
      <c r="BH24" s="229"/>
      <c r="BI24" s="229"/>
      <c r="BJ24" s="229"/>
      <c r="BK24" s="229"/>
      <c r="BL24" s="229"/>
      <c r="BM24" s="229"/>
      <c r="BN24" s="229"/>
      <c r="BO24" s="229"/>
      <c r="BP24" s="229"/>
      <c r="BQ24" s="234">
        <v>18</v>
      </c>
      <c r="BR24" s="235"/>
      <c r="BS24" s="840"/>
      <c r="BT24" s="841"/>
      <c r="BU24" s="841"/>
      <c r="BV24" s="841"/>
      <c r="BW24" s="841"/>
      <c r="BX24" s="841"/>
      <c r="BY24" s="841"/>
      <c r="BZ24" s="841"/>
      <c r="CA24" s="841"/>
      <c r="CB24" s="841"/>
      <c r="CC24" s="841"/>
      <c r="CD24" s="841"/>
      <c r="CE24" s="841"/>
      <c r="CF24" s="841"/>
      <c r="CG24" s="842"/>
      <c r="CH24" s="843"/>
      <c r="CI24" s="844"/>
      <c r="CJ24" s="844"/>
      <c r="CK24" s="844"/>
      <c r="CL24" s="845"/>
      <c r="CM24" s="843"/>
      <c r="CN24" s="844"/>
      <c r="CO24" s="844"/>
      <c r="CP24" s="844"/>
      <c r="CQ24" s="845"/>
      <c r="CR24" s="843"/>
      <c r="CS24" s="844"/>
      <c r="CT24" s="844"/>
      <c r="CU24" s="844"/>
      <c r="CV24" s="845"/>
      <c r="CW24" s="843"/>
      <c r="CX24" s="844"/>
      <c r="CY24" s="844"/>
      <c r="CZ24" s="844"/>
      <c r="DA24" s="845"/>
      <c r="DB24" s="843"/>
      <c r="DC24" s="844"/>
      <c r="DD24" s="844"/>
      <c r="DE24" s="844"/>
      <c r="DF24" s="845"/>
      <c r="DG24" s="843"/>
      <c r="DH24" s="844"/>
      <c r="DI24" s="844"/>
      <c r="DJ24" s="844"/>
      <c r="DK24" s="845"/>
      <c r="DL24" s="843"/>
      <c r="DM24" s="844"/>
      <c r="DN24" s="844"/>
      <c r="DO24" s="844"/>
      <c r="DP24" s="845"/>
      <c r="DQ24" s="843"/>
      <c r="DR24" s="844"/>
      <c r="DS24" s="844"/>
      <c r="DT24" s="844"/>
      <c r="DU24" s="845"/>
      <c r="DV24" s="840"/>
      <c r="DW24" s="841"/>
      <c r="DX24" s="841"/>
      <c r="DY24" s="841"/>
      <c r="DZ24" s="846"/>
      <c r="EA24" s="230"/>
    </row>
    <row r="25" spans="1:131" ht="26.25" customHeight="1" thickBot="1" x14ac:dyDescent="0.2">
      <c r="A25" s="790" t="s">
        <v>392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40"/>
      <c r="BT25" s="841"/>
      <c r="BU25" s="841"/>
      <c r="BV25" s="841"/>
      <c r="BW25" s="841"/>
      <c r="BX25" s="841"/>
      <c r="BY25" s="841"/>
      <c r="BZ25" s="841"/>
      <c r="CA25" s="841"/>
      <c r="CB25" s="841"/>
      <c r="CC25" s="841"/>
      <c r="CD25" s="841"/>
      <c r="CE25" s="841"/>
      <c r="CF25" s="841"/>
      <c r="CG25" s="842"/>
      <c r="CH25" s="843"/>
      <c r="CI25" s="844"/>
      <c r="CJ25" s="844"/>
      <c r="CK25" s="844"/>
      <c r="CL25" s="845"/>
      <c r="CM25" s="843"/>
      <c r="CN25" s="844"/>
      <c r="CO25" s="844"/>
      <c r="CP25" s="844"/>
      <c r="CQ25" s="845"/>
      <c r="CR25" s="843"/>
      <c r="CS25" s="844"/>
      <c r="CT25" s="844"/>
      <c r="CU25" s="844"/>
      <c r="CV25" s="845"/>
      <c r="CW25" s="843"/>
      <c r="CX25" s="844"/>
      <c r="CY25" s="844"/>
      <c r="CZ25" s="844"/>
      <c r="DA25" s="845"/>
      <c r="DB25" s="843"/>
      <c r="DC25" s="844"/>
      <c r="DD25" s="844"/>
      <c r="DE25" s="844"/>
      <c r="DF25" s="845"/>
      <c r="DG25" s="843"/>
      <c r="DH25" s="844"/>
      <c r="DI25" s="844"/>
      <c r="DJ25" s="844"/>
      <c r="DK25" s="845"/>
      <c r="DL25" s="843"/>
      <c r="DM25" s="844"/>
      <c r="DN25" s="844"/>
      <c r="DO25" s="844"/>
      <c r="DP25" s="845"/>
      <c r="DQ25" s="843"/>
      <c r="DR25" s="844"/>
      <c r="DS25" s="844"/>
      <c r="DT25" s="844"/>
      <c r="DU25" s="845"/>
      <c r="DV25" s="840"/>
      <c r="DW25" s="841"/>
      <c r="DX25" s="841"/>
      <c r="DY25" s="841"/>
      <c r="DZ25" s="846"/>
      <c r="EA25" s="226"/>
    </row>
    <row r="26" spans="1:131" ht="26.25" customHeight="1" x14ac:dyDescent="0.15">
      <c r="A26" s="792" t="s">
        <v>369</v>
      </c>
      <c r="B26" s="793"/>
      <c r="C26" s="793"/>
      <c r="D26" s="793"/>
      <c r="E26" s="793"/>
      <c r="F26" s="793"/>
      <c r="G26" s="793"/>
      <c r="H26" s="793"/>
      <c r="I26" s="793"/>
      <c r="J26" s="793"/>
      <c r="K26" s="793"/>
      <c r="L26" s="793"/>
      <c r="M26" s="793"/>
      <c r="N26" s="793"/>
      <c r="O26" s="793"/>
      <c r="P26" s="794"/>
      <c r="Q26" s="798" t="s">
        <v>393</v>
      </c>
      <c r="R26" s="799"/>
      <c r="S26" s="799"/>
      <c r="T26" s="799"/>
      <c r="U26" s="800"/>
      <c r="V26" s="798" t="s">
        <v>394</v>
      </c>
      <c r="W26" s="799"/>
      <c r="X26" s="799"/>
      <c r="Y26" s="799"/>
      <c r="Z26" s="800"/>
      <c r="AA26" s="798" t="s">
        <v>395</v>
      </c>
      <c r="AB26" s="799"/>
      <c r="AC26" s="799"/>
      <c r="AD26" s="799"/>
      <c r="AE26" s="799"/>
      <c r="AF26" s="881" t="s">
        <v>396</v>
      </c>
      <c r="AG26" s="882"/>
      <c r="AH26" s="882"/>
      <c r="AI26" s="882"/>
      <c r="AJ26" s="883"/>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376</v>
      </c>
      <c r="BF26" s="799"/>
      <c r="BG26" s="799"/>
      <c r="BH26" s="799"/>
      <c r="BI26" s="805"/>
      <c r="BJ26" s="228"/>
      <c r="BK26" s="228"/>
      <c r="BL26" s="228"/>
      <c r="BM26" s="228"/>
      <c r="BN26" s="228"/>
      <c r="BO26" s="237"/>
      <c r="BP26" s="237"/>
      <c r="BQ26" s="234">
        <v>20</v>
      </c>
      <c r="BR26" s="235"/>
      <c r="BS26" s="840"/>
      <c r="BT26" s="841"/>
      <c r="BU26" s="841"/>
      <c r="BV26" s="841"/>
      <c r="BW26" s="841"/>
      <c r="BX26" s="841"/>
      <c r="BY26" s="841"/>
      <c r="BZ26" s="841"/>
      <c r="CA26" s="841"/>
      <c r="CB26" s="841"/>
      <c r="CC26" s="841"/>
      <c r="CD26" s="841"/>
      <c r="CE26" s="841"/>
      <c r="CF26" s="841"/>
      <c r="CG26" s="842"/>
      <c r="CH26" s="843"/>
      <c r="CI26" s="844"/>
      <c r="CJ26" s="844"/>
      <c r="CK26" s="844"/>
      <c r="CL26" s="845"/>
      <c r="CM26" s="843"/>
      <c r="CN26" s="844"/>
      <c r="CO26" s="844"/>
      <c r="CP26" s="844"/>
      <c r="CQ26" s="845"/>
      <c r="CR26" s="843"/>
      <c r="CS26" s="844"/>
      <c r="CT26" s="844"/>
      <c r="CU26" s="844"/>
      <c r="CV26" s="845"/>
      <c r="CW26" s="843"/>
      <c r="CX26" s="844"/>
      <c r="CY26" s="844"/>
      <c r="CZ26" s="844"/>
      <c r="DA26" s="845"/>
      <c r="DB26" s="843"/>
      <c r="DC26" s="844"/>
      <c r="DD26" s="844"/>
      <c r="DE26" s="844"/>
      <c r="DF26" s="845"/>
      <c r="DG26" s="843"/>
      <c r="DH26" s="844"/>
      <c r="DI26" s="844"/>
      <c r="DJ26" s="844"/>
      <c r="DK26" s="845"/>
      <c r="DL26" s="843"/>
      <c r="DM26" s="844"/>
      <c r="DN26" s="844"/>
      <c r="DO26" s="844"/>
      <c r="DP26" s="845"/>
      <c r="DQ26" s="843"/>
      <c r="DR26" s="844"/>
      <c r="DS26" s="844"/>
      <c r="DT26" s="844"/>
      <c r="DU26" s="845"/>
      <c r="DV26" s="840"/>
      <c r="DW26" s="841"/>
      <c r="DX26" s="841"/>
      <c r="DY26" s="841"/>
      <c r="DZ26" s="846"/>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4"/>
      <c r="AG27" s="885"/>
      <c r="AH27" s="885"/>
      <c r="AI27" s="885"/>
      <c r="AJ27" s="886"/>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40"/>
      <c r="BT27" s="841"/>
      <c r="BU27" s="841"/>
      <c r="BV27" s="841"/>
      <c r="BW27" s="841"/>
      <c r="BX27" s="841"/>
      <c r="BY27" s="841"/>
      <c r="BZ27" s="841"/>
      <c r="CA27" s="841"/>
      <c r="CB27" s="841"/>
      <c r="CC27" s="841"/>
      <c r="CD27" s="841"/>
      <c r="CE27" s="841"/>
      <c r="CF27" s="841"/>
      <c r="CG27" s="842"/>
      <c r="CH27" s="843"/>
      <c r="CI27" s="844"/>
      <c r="CJ27" s="844"/>
      <c r="CK27" s="844"/>
      <c r="CL27" s="845"/>
      <c r="CM27" s="843"/>
      <c r="CN27" s="844"/>
      <c r="CO27" s="844"/>
      <c r="CP27" s="844"/>
      <c r="CQ27" s="845"/>
      <c r="CR27" s="843"/>
      <c r="CS27" s="844"/>
      <c r="CT27" s="844"/>
      <c r="CU27" s="844"/>
      <c r="CV27" s="845"/>
      <c r="CW27" s="843"/>
      <c r="CX27" s="844"/>
      <c r="CY27" s="844"/>
      <c r="CZ27" s="844"/>
      <c r="DA27" s="845"/>
      <c r="DB27" s="843"/>
      <c r="DC27" s="844"/>
      <c r="DD27" s="844"/>
      <c r="DE27" s="844"/>
      <c r="DF27" s="845"/>
      <c r="DG27" s="843"/>
      <c r="DH27" s="844"/>
      <c r="DI27" s="844"/>
      <c r="DJ27" s="844"/>
      <c r="DK27" s="845"/>
      <c r="DL27" s="843"/>
      <c r="DM27" s="844"/>
      <c r="DN27" s="844"/>
      <c r="DO27" s="844"/>
      <c r="DP27" s="845"/>
      <c r="DQ27" s="843"/>
      <c r="DR27" s="844"/>
      <c r="DS27" s="844"/>
      <c r="DT27" s="844"/>
      <c r="DU27" s="845"/>
      <c r="DV27" s="840"/>
      <c r="DW27" s="841"/>
      <c r="DX27" s="841"/>
      <c r="DY27" s="841"/>
      <c r="DZ27" s="846"/>
      <c r="EA27" s="226"/>
    </row>
    <row r="28" spans="1:131" ht="26.25" customHeight="1" thickTop="1" x14ac:dyDescent="0.15">
      <c r="A28" s="238">
        <v>1</v>
      </c>
      <c r="B28" s="814" t="s">
        <v>401</v>
      </c>
      <c r="C28" s="815"/>
      <c r="D28" s="815"/>
      <c r="E28" s="815"/>
      <c r="F28" s="815"/>
      <c r="G28" s="815"/>
      <c r="H28" s="815"/>
      <c r="I28" s="815"/>
      <c r="J28" s="815"/>
      <c r="K28" s="815"/>
      <c r="L28" s="815"/>
      <c r="M28" s="815"/>
      <c r="N28" s="815"/>
      <c r="O28" s="815"/>
      <c r="P28" s="816"/>
      <c r="Q28" s="889">
        <v>1835</v>
      </c>
      <c r="R28" s="890"/>
      <c r="S28" s="890"/>
      <c r="T28" s="890"/>
      <c r="U28" s="890"/>
      <c r="V28" s="890">
        <v>1751</v>
      </c>
      <c r="W28" s="890"/>
      <c r="X28" s="890"/>
      <c r="Y28" s="890"/>
      <c r="Z28" s="890"/>
      <c r="AA28" s="890">
        <v>84</v>
      </c>
      <c r="AB28" s="890"/>
      <c r="AC28" s="890"/>
      <c r="AD28" s="890"/>
      <c r="AE28" s="891"/>
      <c r="AF28" s="892">
        <v>84</v>
      </c>
      <c r="AG28" s="890"/>
      <c r="AH28" s="890"/>
      <c r="AI28" s="890"/>
      <c r="AJ28" s="893"/>
      <c r="AK28" s="894">
        <v>139</v>
      </c>
      <c r="AL28" s="895"/>
      <c r="AM28" s="895"/>
      <c r="AN28" s="895"/>
      <c r="AO28" s="895"/>
      <c r="AP28" s="895"/>
      <c r="AQ28" s="895"/>
      <c r="AR28" s="895"/>
      <c r="AS28" s="895"/>
      <c r="AT28" s="895"/>
      <c r="AU28" s="895"/>
      <c r="AV28" s="895"/>
      <c r="AW28" s="895"/>
      <c r="AX28" s="895"/>
      <c r="AY28" s="895"/>
      <c r="AZ28" s="896"/>
      <c r="BA28" s="896"/>
      <c r="BB28" s="896"/>
      <c r="BC28" s="896"/>
      <c r="BD28" s="896"/>
      <c r="BE28" s="887"/>
      <c r="BF28" s="887"/>
      <c r="BG28" s="887"/>
      <c r="BH28" s="887"/>
      <c r="BI28" s="888"/>
      <c r="BJ28" s="228"/>
      <c r="BK28" s="228"/>
      <c r="BL28" s="228"/>
      <c r="BM28" s="228"/>
      <c r="BN28" s="228"/>
      <c r="BO28" s="237"/>
      <c r="BP28" s="237"/>
      <c r="BQ28" s="234">
        <v>22</v>
      </c>
      <c r="BR28" s="235"/>
      <c r="BS28" s="840"/>
      <c r="BT28" s="841"/>
      <c r="BU28" s="841"/>
      <c r="BV28" s="841"/>
      <c r="BW28" s="841"/>
      <c r="BX28" s="841"/>
      <c r="BY28" s="841"/>
      <c r="BZ28" s="841"/>
      <c r="CA28" s="841"/>
      <c r="CB28" s="841"/>
      <c r="CC28" s="841"/>
      <c r="CD28" s="841"/>
      <c r="CE28" s="841"/>
      <c r="CF28" s="841"/>
      <c r="CG28" s="842"/>
      <c r="CH28" s="843"/>
      <c r="CI28" s="844"/>
      <c r="CJ28" s="844"/>
      <c r="CK28" s="844"/>
      <c r="CL28" s="845"/>
      <c r="CM28" s="843"/>
      <c r="CN28" s="844"/>
      <c r="CO28" s="844"/>
      <c r="CP28" s="844"/>
      <c r="CQ28" s="845"/>
      <c r="CR28" s="843"/>
      <c r="CS28" s="844"/>
      <c r="CT28" s="844"/>
      <c r="CU28" s="844"/>
      <c r="CV28" s="845"/>
      <c r="CW28" s="843"/>
      <c r="CX28" s="844"/>
      <c r="CY28" s="844"/>
      <c r="CZ28" s="844"/>
      <c r="DA28" s="845"/>
      <c r="DB28" s="843"/>
      <c r="DC28" s="844"/>
      <c r="DD28" s="844"/>
      <c r="DE28" s="844"/>
      <c r="DF28" s="845"/>
      <c r="DG28" s="843"/>
      <c r="DH28" s="844"/>
      <c r="DI28" s="844"/>
      <c r="DJ28" s="844"/>
      <c r="DK28" s="845"/>
      <c r="DL28" s="843"/>
      <c r="DM28" s="844"/>
      <c r="DN28" s="844"/>
      <c r="DO28" s="844"/>
      <c r="DP28" s="845"/>
      <c r="DQ28" s="843"/>
      <c r="DR28" s="844"/>
      <c r="DS28" s="844"/>
      <c r="DT28" s="844"/>
      <c r="DU28" s="845"/>
      <c r="DV28" s="840"/>
      <c r="DW28" s="841"/>
      <c r="DX28" s="841"/>
      <c r="DY28" s="841"/>
      <c r="DZ28" s="846"/>
      <c r="EA28" s="226"/>
    </row>
    <row r="29" spans="1:131" ht="26.25" customHeight="1" x14ac:dyDescent="0.15">
      <c r="A29" s="238">
        <v>2</v>
      </c>
      <c r="B29" s="847" t="s">
        <v>402</v>
      </c>
      <c r="C29" s="848"/>
      <c r="D29" s="848"/>
      <c r="E29" s="848"/>
      <c r="F29" s="848"/>
      <c r="G29" s="848"/>
      <c r="H29" s="848"/>
      <c r="I29" s="848"/>
      <c r="J29" s="848"/>
      <c r="K29" s="848"/>
      <c r="L29" s="848"/>
      <c r="M29" s="848"/>
      <c r="N29" s="848"/>
      <c r="O29" s="848"/>
      <c r="P29" s="849"/>
      <c r="Q29" s="850">
        <v>538</v>
      </c>
      <c r="R29" s="851"/>
      <c r="S29" s="851"/>
      <c r="T29" s="851"/>
      <c r="U29" s="851"/>
      <c r="V29" s="851">
        <v>534</v>
      </c>
      <c r="W29" s="851"/>
      <c r="X29" s="851"/>
      <c r="Y29" s="851"/>
      <c r="Z29" s="851"/>
      <c r="AA29" s="851">
        <v>4</v>
      </c>
      <c r="AB29" s="851"/>
      <c r="AC29" s="851"/>
      <c r="AD29" s="851"/>
      <c r="AE29" s="852"/>
      <c r="AF29" s="853">
        <v>4</v>
      </c>
      <c r="AG29" s="854"/>
      <c r="AH29" s="854"/>
      <c r="AI29" s="854"/>
      <c r="AJ29" s="855"/>
      <c r="AK29" s="901">
        <v>339</v>
      </c>
      <c r="AL29" s="897"/>
      <c r="AM29" s="897"/>
      <c r="AN29" s="897"/>
      <c r="AO29" s="897"/>
      <c r="AP29" s="897"/>
      <c r="AQ29" s="897"/>
      <c r="AR29" s="897"/>
      <c r="AS29" s="897"/>
      <c r="AT29" s="897"/>
      <c r="AU29" s="897"/>
      <c r="AV29" s="897"/>
      <c r="AW29" s="897"/>
      <c r="AX29" s="897"/>
      <c r="AY29" s="897"/>
      <c r="AZ29" s="898"/>
      <c r="BA29" s="898"/>
      <c r="BB29" s="898"/>
      <c r="BC29" s="898"/>
      <c r="BD29" s="898"/>
      <c r="BE29" s="899"/>
      <c r="BF29" s="899"/>
      <c r="BG29" s="899"/>
      <c r="BH29" s="899"/>
      <c r="BI29" s="900"/>
      <c r="BJ29" s="228"/>
      <c r="BK29" s="228"/>
      <c r="BL29" s="228"/>
      <c r="BM29" s="228"/>
      <c r="BN29" s="228"/>
      <c r="BO29" s="237"/>
      <c r="BP29" s="237"/>
      <c r="BQ29" s="234">
        <v>23</v>
      </c>
      <c r="BR29" s="235"/>
      <c r="BS29" s="840"/>
      <c r="BT29" s="841"/>
      <c r="BU29" s="841"/>
      <c r="BV29" s="841"/>
      <c r="BW29" s="841"/>
      <c r="BX29" s="841"/>
      <c r="BY29" s="841"/>
      <c r="BZ29" s="841"/>
      <c r="CA29" s="841"/>
      <c r="CB29" s="841"/>
      <c r="CC29" s="841"/>
      <c r="CD29" s="841"/>
      <c r="CE29" s="841"/>
      <c r="CF29" s="841"/>
      <c r="CG29" s="842"/>
      <c r="CH29" s="843"/>
      <c r="CI29" s="844"/>
      <c r="CJ29" s="844"/>
      <c r="CK29" s="844"/>
      <c r="CL29" s="845"/>
      <c r="CM29" s="843"/>
      <c r="CN29" s="844"/>
      <c r="CO29" s="844"/>
      <c r="CP29" s="844"/>
      <c r="CQ29" s="845"/>
      <c r="CR29" s="843"/>
      <c r="CS29" s="844"/>
      <c r="CT29" s="844"/>
      <c r="CU29" s="844"/>
      <c r="CV29" s="845"/>
      <c r="CW29" s="843"/>
      <c r="CX29" s="844"/>
      <c r="CY29" s="844"/>
      <c r="CZ29" s="844"/>
      <c r="DA29" s="845"/>
      <c r="DB29" s="843"/>
      <c r="DC29" s="844"/>
      <c r="DD29" s="844"/>
      <c r="DE29" s="844"/>
      <c r="DF29" s="845"/>
      <c r="DG29" s="843"/>
      <c r="DH29" s="844"/>
      <c r="DI29" s="844"/>
      <c r="DJ29" s="844"/>
      <c r="DK29" s="845"/>
      <c r="DL29" s="843"/>
      <c r="DM29" s="844"/>
      <c r="DN29" s="844"/>
      <c r="DO29" s="844"/>
      <c r="DP29" s="845"/>
      <c r="DQ29" s="843"/>
      <c r="DR29" s="844"/>
      <c r="DS29" s="844"/>
      <c r="DT29" s="844"/>
      <c r="DU29" s="845"/>
      <c r="DV29" s="840"/>
      <c r="DW29" s="841"/>
      <c r="DX29" s="841"/>
      <c r="DY29" s="841"/>
      <c r="DZ29" s="846"/>
      <c r="EA29" s="226"/>
    </row>
    <row r="30" spans="1:131" ht="26.25" customHeight="1" x14ac:dyDescent="0.15">
      <c r="A30" s="238">
        <v>3</v>
      </c>
      <c r="B30" s="847" t="s">
        <v>403</v>
      </c>
      <c r="C30" s="848"/>
      <c r="D30" s="848"/>
      <c r="E30" s="848"/>
      <c r="F30" s="848"/>
      <c r="G30" s="848"/>
      <c r="H30" s="848"/>
      <c r="I30" s="848"/>
      <c r="J30" s="848"/>
      <c r="K30" s="848"/>
      <c r="L30" s="848"/>
      <c r="M30" s="848"/>
      <c r="N30" s="848"/>
      <c r="O30" s="848"/>
      <c r="P30" s="849"/>
      <c r="Q30" s="850">
        <v>2666</v>
      </c>
      <c r="R30" s="851"/>
      <c r="S30" s="851"/>
      <c r="T30" s="851"/>
      <c r="U30" s="851"/>
      <c r="V30" s="851">
        <v>2568</v>
      </c>
      <c r="W30" s="851"/>
      <c r="X30" s="851"/>
      <c r="Y30" s="851"/>
      <c r="Z30" s="851"/>
      <c r="AA30" s="851">
        <v>98</v>
      </c>
      <c r="AB30" s="851"/>
      <c r="AC30" s="851"/>
      <c r="AD30" s="851"/>
      <c r="AE30" s="852"/>
      <c r="AF30" s="853">
        <v>98</v>
      </c>
      <c r="AG30" s="854"/>
      <c r="AH30" s="854"/>
      <c r="AI30" s="854"/>
      <c r="AJ30" s="855"/>
      <c r="AK30" s="901">
        <v>416</v>
      </c>
      <c r="AL30" s="897"/>
      <c r="AM30" s="897"/>
      <c r="AN30" s="897"/>
      <c r="AO30" s="897"/>
      <c r="AP30" s="897"/>
      <c r="AQ30" s="897"/>
      <c r="AR30" s="897"/>
      <c r="AS30" s="897"/>
      <c r="AT30" s="897"/>
      <c r="AU30" s="897"/>
      <c r="AV30" s="897"/>
      <c r="AW30" s="897"/>
      <c r="AX30" s="897"/>
      <c r="AY30" s="897"/>
      <c r="AZ30" s="898"/>
      <c r="BA30" s="898"/>
      <c r="BB30" s="898"/>
      <c r="BC30" s="898"/>
      <c r="BD30" s="898"/>
      <c r="BE30" s="899"/>
      <c r="BF30" s="899"/>
      <c r="BG30" s="899"/>
      <c r="BH30" s="899"/>
      <c r="BI30" s="900"/>
      <c r="BJ30" s="228"/>
      <c r="BK30" s="228"/>
      <c r="BL30" s="228"/>
      <c r="BM30" s="228"/>
      <c r="BN30" s="228"/>
      <c r="BO30" s="237"/>
      <c r="BP30" s="237"/>
      <c r="BQ30" s="234">
        <v>24</v>
      </c>
      <c r="BR30" s="235"/>
      <c r="BS30" s="840"/>
      <c r="BT30" s="841"/>
      <c r="BU30" s="841"/>
      <c r="BV30" s="841"/>
      <c r="BW30" s="841"/>
      <c r="BX30" s="841"/>
      <c r="BY30" s="841"/>
      <c r="BZ30" s="841"/>
      <c r="CA30" s="841"/>
      <c r="CB30" s="841"/>
      <c r="CC30" s="841"/>
      <c r="CD30" s="841"/>
      <c r="CE30" s="841"/>
      <c r="CF30" s="841"/>
      <c r="CG30" s="842"/>
      <c r="CH30" s="843"/>
      <c r="CI30" s="844"/>
      <c r="CJ30" s="844"/>
      <c r="CK30" s="844"/>
      <c r="CL30" s="845"/>
      <c r="CM30" s="843"/>
      <c r="CN30" s="844"/>
      <c r="CO30" s="844"/>
      <c r="CP30" s="844"/>
      <c r="CQ30" s="845"/>
      <c r="CR30" s="843"/>
      <c r="CS30" s="844"/>
      <c r="CT30" s="844"/>
      <c r="CU30" s="844"/>
      <c r="CV30" s="845"/>
      <c r="CW30" s="843"/>
      <c r="CX30" s="844"/>
      <c r="CY30" s="844"/>
      <c r="CZ30" s="844"/>
      <c r="DA30" s="845"/>
      <c r="DB30" s="843"/>
      <c r="DC30" s="844"/>
      <c r="DD30" s="844"/>
      <c r="DE30" s="844"/>
      <c r="DF30" s="845"/>
      <c r="DG30" s="843"/>
      <c r="DH30" s="844"/>
      <c r="DI30" s="844"/>
      <c r="DJ30" s="844"/>
      <c r="DK30" s="845"/>
      <c r="DL30" s="843"/>
      <c r="DM30" s="844"/>
      <c r="DN30" s="844"/>
      <c r="DO30" s="844"/>
      <c r="DP30" s="845"/>
      <c r="DQ30" s="843"/>
      <c r="DR30" s="844"/>
      <c r="DS30" s="844"/>
      <c r="DT30" s="844"/>
      <c r="DU30" s="845"/>
      <c r="DV30" s="840"/>
      <c r="DW30" s="841"/>
      <c r="DX30" s="841"/>
      <c r="DY30" s="841"/>
      <c r="DZ30" s="846"/>
      <c r="EA30" s="226"/>
    </row>
    <row r="31" spans="1:131" ht="26.25" customHeight="1" x14ac:dyDescent="0.15">
      <c r="A31" s="238">
        <v>4</v>
      </c>
      <c r="B31" s="847" t="s">
        <v>404</v>
      </c>
      <c r="C31" s="848"/>
      <c r="D31" s="848"/>
      <c r="E31" s="848"/>
      <c r="F31" s="848"/>
      <c r="G31" s="848"/>
      <c r="H31" s="848"/>
      <c r="I31" s="848"/>
      <c r="J31" s="848"/>
      <c r="K31" s="848"/>
      <c r="L31" s="848"/>
      <c r="M31" s="848"/>
      <c r="N31" s="848"/>
      <c r="O31" s="848"/>
      <c r="P31" s="849"/>
      <c r="Q31" s="850">
        <v>10</v>
      </c>
      <c r="R31" s="851"/>
      <c r="S31" s="851"/>
      <c r="T31" s="851"/>
      <c r="U31" s="851"/>
      <c r="V31" s="851">
        <v>9</v>
      </c>
      <c r="W31" s="851"/>
      <c r="X31" s="851"/>
      <c r="Y31" s="851"/>
      <c r="Z31" s="851"/>
      <c r="AA31" s="851">
        <v>1</v>
      </c>
      <c r="AB31" s="851"/>
      <c r="AC31" s="851"/>
      <c r="AD31" s="851"/>
      <c r="AE31" s="852"/>
      <c r="AF31" s="853">
        <v>1</v>
      </c>
      <c r="AG31" s="854"/>
      <c r="AH31" s="854"/>
      <c r="AI31" s="854"/>
      <c r="AJ31" s="855"/>
      <c r="AK31" s="901">
        <v>2</v>
      </c>
      <c r="AL31" s="897"/>
      <c r="AM31" s="897"/>
      <c r="AN31" s="897"/>
      <c r="AO31" s="897"/>
      <c r="AP31" s="897"/>
      <c r="AQ31" s="897"/>
      <c r="AR31" s="897"/>
      <c r="AS31" s="897"/>
      <c r="AT31" s="897"/>
      <c r="AU31" s="897"/>
      <c r="AV31" s="897"/>
      <c r="AW31" s="897"/>
      <c r="AX31" s="897"/>
      <c r="AY31" s="897"/>
      <c r="AZ31" s="898"/>
      <c r="BA31" s="898"/>
      <c r="BB31" s="898"/>
      <c r="BC31" s="898"/>
      <c r="BD31" s="898"/>
      <c r="BE31" s="899"/>
      <c r="BF31" s="899"/>
      <c r="BG31" s="899"/>
      <c r="BH31" s="899"/>
      <c r="BI31" s="900"/>
      <c r="BJ31" s="228"/>
      <c r="BK31" s="228"/>
      <c r="BL31" s="228"/>
      <c r="BM31" s="228"/>
      <c r="BN31" s="228"/>
      <c r="BO31" s="237"/>
      <c r="BP31" s="237"/>
      <c r="BQ31" s="234">
        <v>25</v>
      </c>
      <c r="BR31" s="235"/>
      <c r="BS31" s="840"/>
      <c r="BT31" s="841"/>
      <c r="BU31" s="841"/>
      <c r="BV31" s="841"/>
      <c r="BW31" s="841"/>
      <c r="BX31" s="841"/>
      <c r="BY31" s="841"/>
      <c r="BZ31" s="841"/>
      <c r="CA31" s="841"/>
      <c r="CB31" s="841"/>
      <c r="CC31" s="841"/>
      <c r="CD31" s="841"/>
      <c r="CE31" s="841"/>
      <c r="CF31" s="841"/>
      <c r="CG31" s="842"/>
      <c r="CH31" s="843"/>
      <c r="CI31" s="844"/>
      <c r="CJ31" s="844"/>
      <c r="CK31" s="844"/>
      <c r="CL31" s="845"/>
      <c r="CM31" s="843"/>
      <c r="CN31" s="844"/>
      <c r="CO31" s="844"/>
      <c r="CP31" s="844"/>
      <c r="CQ31" s="845"/>
      <c r="CR31" s="843"/>
      <c r="CS31" s="844"/>
      <c r="CT31" s="844"/>
      <c r="CU31" s="844"/>
      <c r="CV31" s="845"/>
      <c r="CW31" s="843"/>
      <c r="CX31" s="844"/>
      <c r="CY31" s="844"/>
      <c r="CZ31" s="844"/>
      <c r="DA31" s="845"/>
      <c r="DB31" s="843"/>
      <c r="DC31" s="844"/>
      <c r="DD31" s="844"/>
      <c r="DE31" s="844"/>
      <c r="DF31" s="845"/>
      <c r="DG31" s="843"/>
      <c r="DH31" s="844"/>
      <c r="DI31" s="844"/>
      <c r="DJ31" s="844"/>
      <c r="DK31" s="845"/>
      <c r="DL31" s="843"/>
      <c r="DM31" s="844"/>
      <c r="DN31" s="844"/>
      <c r="DO31" s="844"/>
      <c r="DP31" s="845"/>
      <c r="DQ31" s="843"/>
      <c r="DR31" s="844"/>
      <c r="DS31" s="844"/>
      <c r="DT31" s="844"/>
      <c r="DU31" s="845"/>
      <c r="DV31" s="840"/>
      <c r="DW31" s="841"/>
      <c r="DX31" s="841"/>
      <c r="DY31" s="841"/>
      <c r="DZ31" s="846"/>
      <c r="EA31" s="226"/>
    </row>
    <row r="32" spans="1:131" ht="26.25" customHeight="1" x14ac:dyDescent="0.15">
      <c r="A32" s="238">
        <v>5</v>
      </c>
      <c r="B32" s="847" t="s">
        <v>405</v>
      </c>
      <c r="C32" s="848"/>
      <c r="D32" s="848"/>
      <c r="E32" s="848"/>
      <c r="F32" s="848"/>
      <c r="G32" s="848"/>
      <c r="H32" s="848"/>
      <c r="I32" s="848"/>
      <c r="J32" s="848"/>
      <c r="K32" s="848"/>
      <c r="L32" s="848"/>
      <c r="M32" s="848"/>
      <c r="N32" s="848"/>
      <c r="O32" s="848"/>
      <c r="P32" s="849"/>
      <c r="Q32" s="850">
        <v>351</v>
      </c>
      <c r="R32" s="851"/>
      <c r="S32" s="851"/>
      <c r="T32" s="851"/>
      <c r="U32" s="851"/>
      <c r="V32" s="851">
        <v>383</v>
      </c>
      <c r="W32" s="851"/>
      <c r="X32" s="851"/>
      <c r="Y32" s="851"/>
      <c r="Z32" s="851"/>
      <c r="AA32" s="851">
        <v>-32</v>
      </c>
      <c r="AB32" s="851"/>
      <c r="AC32" s="851"/>
      <c r="AD32" s="851"/>
      <c r="AE32" s="852"/>
      <c r="AF32" s="853">
        <v>1517</v>
      </c>
      <c r="AG32" s="854"/>
      <c r="AH32" s="854"/>
      <c r="AI32" s="854"/>
      <c r="AJ32" s="855"/>
      <c r="AK32" s="901">
        <v>258</v>
      </c>
      <c r="AL32" s="897"/>
      <c r="AM32" s="897"/>
      <c r="AN32" s="897"/>
      <c r="AO32" s="897"/>
      <c r="AP32" s="897">
        <v>1336</v>
      </c>
      <c r="AQ32" s="897"/>
      <c r="AR32" s="897"/>
      <c r="AS32" s="897"/>
      <c r="AT32" s="897"/>
      <c r="AU32" s="897">
        <v>1230</v>
      </c>
      <c r="AV32" s="897"/>
      <c r="AW32" s="897"/>
      <c r="AX32" s="897"/>
      <c r="AY32" s="897"/>
      <c r="AZ32" s="898"/>
      <c r="BA32" s="898"/>
      <c r="BB32" s="898"/>
      <c r="BC32" s="898"/>
      <c r="BD32" s="898"/>
      <c r="BE32" s="899" t="s">
        <v>406</v>
      </c>
      <c r="BF32" s="899"/>
      <c r="BG32" s="899"/>
      <c r="BH32" s="899"/>
      <c r="BI32" s="900"/>
      <c r="BJ32" s="228"/>
      <c r="BK32" s="228"/>
      <c r="BL32" s="228"/>
      <c r="BM32" s="228"/>
      <c r="BN32" s="228"/>
      <c r="BO32" s="237"/>
      <c r="BP32" s="237"/>
      <c r="BQ32" s="234">
        <v>26</v>
      </c>
      <c r="BR32" s="235"/>
      <c r="BS32" s="840"/>
      <c r="BT32" s="841"/>
      <c r="BU32" s="841"/>
      <c r="BV32" s="841"/>
      <c r="BW32" s="841"/>
      <c r="BX32" s="841"/>
      <c r="BY32" s="841"/>
      <c r="BZ32" s="841"/>
      <c r="CA32" s="841"/>
      <c r="CB32" s="841"/>
      <c r="CC32" s="841"/>
      <c r="CD32" s="841"/>
      <c r="CE32" s="841"/>
      <c r="CF32" s="841"/>
      <c r="CG32" s="842"/>
      <c r="CH32" s="843"/>
      <c r="CI32" s="844"/>
      <c r="CJ32" s="844"/>
      <c r="CK32" s="844"/>
      <c r="CL32" s="845"/>
      <c r="CM32" s="843"/>
      <c r="CN32" s="844"/>
      <c r="CO32" s="844"/>
      <c r="CP32" s="844"/>
      <c r="CQ32" s="845"/>
      <c r="CR32" s="843"/>
      <c r="CS32" s="844"/>
      <c r="CT32" s="844"/>
      <c r="CU32" s="844"/>
      <c r="CV32" s="845"/>
      <c r="CW32" s="843"/>
      <c r="CX32" s="844"/>
      <c r="CY32" s="844"/>
      <c r="CZ32" s="844"/>
      <c r="DA32" s="845"/>
      <c r="DB32" s="843"/>
      <c r="DC32" s="844"/>
      <c r="DD32" s="844"/>
      <c r="DE32" s="844"/>
      <c r="DF32" s="845"/>
      <c r="DG32" s="843"/>
      <c r="DH32" s="844"/>
      <c r="DI32" s="844"/>
      <c r="DJ32" s="844"/>
      <c r="DK32" s="845"/>
      <c r="DL32" s="843"/>
      <c r="DM32" s="844"/>
      <c r="DN32" s="844"/>
      <c r="DO32" s="844"/>
      <c r="DP32" s="845"/>
      <c r="DQ32" s="843"/>
      <c r="DR32" s="844"/>
      <c r="DS32" s="844"/>
      <c r="DT32" s="844"/>
      <c r="DU32" s="845"/>
      <c r="DV32" s="840"/>
      <c r="DW32" s="841"/>
      <c r="DX32" s="841"/>
      <c r="DY32" s="841"/>
      <c r="DZ32" s="846"/>
      <c r="EA32" s="226"/>
    </row>
    <row r="33" spans="1:131" ht="26.25" customHeight="1" x14ac:dyDescent="0.15">
      <c r="A33" s="238">
        <v>6</v>
      </c>
      <c r="B33" s="847" t="s">
        <v>407</v>
      </c>
      <c r="C33" s="848"/>
      <c r="D33" s="848"/>
      <c r="E33" s="848"/>
      <c r="F33" s="848"/>
      <c r="G33" s="848"/>
      <c r="H33" s="848"/>
      <c r="I33" s="848"/>
      <c r="J33" s="848"/>
      <c r="K33" s="848"/>
      <c r="L33" s="848"/>
      <c r="M33" s="848"/>
      <c r="N33" s="848"/>
      <c r="O33" s="848"/>
      <c r="P33" s="849"/>
      <c r="Q33" s="850">
        <v>179</v>
      </c>
      <c r="R33" s="851"/>
      <c r="S33" s="851"/>
      <c r="T33" s="851"/>
      <c r="U33" s="851"/>
      <c r="V33" s="851">
        <v>208</v>
      </c>
      <c r="W33" s="851"/>
      <c r="X33" s="851"/>
      <c r="Y33" s="851"/>
      <c r="Z33" s="851"/>
      <c r="AA33" s="851">
        <v>-29</v>
      </c>
      <c r="AB33" s="851"/>
      <c r="AC33" s="851"/>
      <c r="AD33" s="851"/>
      <c r="AE33" s="852"/>
      <c r="AF33" s="853">
        <v>244</v>
      </c>
      <c r="AG33" s="854"/>
      <c r="AH33" s="854"/>
      <c r="AI33" s="854"/>
      <c r="AJ33" s="855"/>
      <c r="AK33" s="901">
        <v>194</v>
      </c>
      <c r="AL33" s="897"/>
      <c r="AM33" s="897"/>
      <c r="AN33" s="897"/>
      <c r="AO33" s="897"/>
      <c r="AP33" s="897">
        <v>1108</v>
      </c>
      <c r="AQ33" s="897"/>
      <c r="AR33" s="897"/>
      <c r="AS33" s="897"/>
      <c r="AT33" s="897"/>
      <c r="AU33" s="897">
        <v>1079</v>
      </c>
      <c r="AV33" s="897"/>
      <c r="AW33" s="897"/>
      <c r="AX33" s="897"/>
      <c r="AY33" s="897"/>
      <c r="AZ33" s="898"/>
      <c r="BA33" s="898"/>
      <c r="BB33" s="898"/>
      <c r="BC33" s="898"/>
      <c r="BD33" s="898"/>
      <c r="BE33" s="899" t="s">
        <v>408</v>
      </c>
      <c r="BF33" s="899"/>
      <c r="BG33" s="899"/>
      <c r="BH33" s="899"/>
      <c r="BI33" s="900"/>
      <c r="BJ33" s="228"/>
      <c r="BK33" s="228"/>
      <c r="BL33" s="228"/>
      <c r="BM33" s="228"/>
      <c r="BN33" s="228"/>
      <c r="BO33" s="237"/>
      <c r="BP33" s="237"/>
      <c r="BQ33" s="234">
        <v>27</v>
      </c>
      <c r="BR33" s="235"/>
      <c r="BS33" s="840"/>
      <c r="BT33" s="841"/>
      <c r="BU33" s="841"/>
      <c r="BV33" s="841"/>
      <c r="BW33" s="841"/>
      <c r="BX33" s="841"/>
      <c r="BY33" s="841"/>
      <c r="BZ33" s="841"/>
      <c r="CA33" s="841"/>
      <c r="CB33" s="841"/>
      <c r="CC33" s="841"/>
      <c r="CD33" s="841"/>
      <c r="CE33" s="841"/>
      <c r="CF33" s="841"/>
      <c r="CG33" s="842"/>
      <c r="CH33" s="843"/>
      <c r="CI33" s="844"/>
      <c r="CJ33" s="844"/>
      <c r="CK33" s="844"/>
      <c r="CL33" s="845"/>
      <c r="CM33" s="843"/>
      <c r="CN33" s="844"/>
      <c r="CO33" s="844"/>
      <c r="CP33" s="844"/>
      <c r="CQ33" s="845"/>
      <c r="CR33" s="843"/>
      <c r="CS33" s="844"/>
      <c r="CT33" s="844"/>
      <c r="CU33" s="844"/>
      <c r="CV33" s="845"/>
      <c r="CW33" s="843"/>
      <c r="CX33" s="844"/>
      <c r="CY33" s="844"/>
      <c r="CZ33" s="844"/>
      <c r="DA33" s="845"/>
      <c r="DB33" s="843"/>
      <c r="DC33" s="844"/>
      <c r="DD33" s="844"/>
      <c r="DE33" s="844"/>
      <c r="DF33" s="845"/>
      <c r="DG33" s="843"/>
      <c r="DH33" s="844"/>
      <c r="DI33" s="844"/>
      <c r="DJ33" s="844"/>
      <c r="DK33" s="845"/>
      <c r="DL33" s="843"/>
      <c r="DM33" s="844"/>
      <c r="DN33" s="844"/>
      <c r="DO33" s="844"/>
      <c r="DP33" s="845"/>
      <c r="DQ33" s="843"/>
      <c r="DR33" s="844"/>
      <c r="DS33" s="844"/>
      <c r="DT33" s="844"/>
      <c r="DU33" s="845"/>
      <c r="DV33" s="840"/>
      <c r="DW33" s="841"/>
      <c r="DX33" s="841"/>
      <c r="DY33" s="841"/>
      <c r="DZ33" s="846"/>
      <c r="EA33" s="226"/>
    </row>
    <row r="34" spans="1:131" ht="26.25" customHeight="1" x14ac:dyDescent="0.15">
      <c r="A34" s="238">
        <v>7</v>
      </c>
      <c r="B34" s="847" t="s">
        <v>409</v>
      </c>
      <c r="C34" s="848"/>
      <c r="D34" s="848"/>
      <c r="E34" s="848"/>
      <c r="F34" s="848"/>
      <c r="G34" s="848"/>
      <c r="H34" s="848"/>
      <c r="I34" s="848"/>
      <c r="J34" s="848"/>
      <c r="K34" s="848"/>
      <c r="L34" s="848"/>
      <c r="M34" s="848"/>
      <c r="N34" s="848"/>
      <c r="O34" s="848"/>
      <c r="P34" s="849"/>
      <c r="Q34" s="850">
        <v>55</v>
      </c>
      <c r="R34" s="851"/>
      <c r="S34" s="851"/>
      <c r="T34" s="851"/>
      <c r="U34" s="851"/>
      <c r="V34" s="851">
        <v>55</v>
      </c>
      <c r="W34" s="851"/>
      <c r="X34" s="851"/>
      <c r="Y34" s="851"/>
      <c r="Z34" s="851"/>
      <c r="AA34" s="851">
        <v>0</v>
      </c>
      <c r="AB34" s="851"/>
      <c r="AC34" s="851"/>
      <c r="AD34" s="851"/>
      <c r="AE34" s="852"/>
      <c r="AF34" s="853">
        <v>0</v>
      </c>
      <c r="AG34" s="854"/>
      <c r="AH34" s="854"/>
      <c r="AI34" s="854"/>
      <c r="AJ34" s="855"/>
      <c r="AK34" s="901">
        <v>38</v>
      </c>
      <c r="AL34" s="897"/>
      <c r="AM34" s="897"/>
      <c r="AN34" s="897"/>
      <c r="AO34" s="897"/>
      <c r="AP34" s="897">
        <v>124</v>
      </c>
      <c r="AQ34" s="897"/>
      <c r="AR34" s="897"/>
      <c r="AS34" s="897"/>
      <c r="AT34" s="897"/>
      <c r="AU34" s="897">
        <v>124</v>
      </c>
      <c r="AV34" s="897"/>
      <c r="AW34" s="897"/>
      <c r="AX34" s="897"/>
      <c r="AY34" s="897"/>
      <c r="AZ34" s="898"/>
      <c r="BA34" s="898"/>
      <c r="BB34" s="898"/>
      <c r="BC34" s="898"/>
      <c r="BD34" s="898"/>
      <c r="BE34" s="899" t="s">
        <v>410</v>
      </c>
      <c r="BF34" s="899"/>
      <c r="BG34" s="899"/>
      <c r="BH34" s="899"/>
      <c r="BI34" s="900"/>
      <c r="BJ34" s="228"/>
      <c r="BK34" s="228"/>
      <c r="BL34" s="228"/>
      <c r="BM34" s="228"/>
      <c r="BN34" s="228"/>
      <c r="BO34" s="237"/>
      <c r="BP34" s="237"/>
      <c r="BQ34" s="234">
        <v>28</v>
      </c>
      <c r="BR34" s="235"/>
      <c r="BS34" s="840"/>
      <c r="BT34" s="841"/>
      <c r="BU34" s="841"/>
      <c r="BV34" s="841"/>
      <c r="BW34" s="841"/>
      <c r="BX34" s="841"/>
      <c r="BY34" s="841"/>
      <c r="BZ34" s="841"/>
      <c r="CA34" s="841"/>
      <c r="CB34" s="841"/>
      <c r="CC34" s="841"/>
      <c r="CD34" s="841"/>
      <c r="CE34" s="841"/>
      <c r="CF34" s="841"/>
      <c r="CG34" s="842"/>
      <c r="CH34" s="843"/>
      <c r="CI34" s="844"/>
      <c r="CJ34" s="844"/>
      <c r="CK34" s="844"/>
      <c r="CL34" s="845"/>
      <c r="CM34" s="843"/>
      <c r="CN34" s="844"/>
      <c r="CO34" s="844"/>
      <c r="CP34" s="844"/>
      <c r="CQ34" s="845"/>
      <c r="CR34" s="843"/>
      <c r="CS34" s="844"/>
      <c r="CT34" s="844"/>
      <c r="CU34" s="844"/>
      <c r="CV34" s="845"/>
      <c r="CW34" s="843"/>
      <c r="CX34" s="844"/>
      <c r="CY34" s="844"/>
      <c r="CZ34" s="844"/>
      <c r="DA34" s="845"/>
      <c r="DB34" s="843"/>
      <c r="DC34" s="844"/>
      <c r="DD34" s="844"/>
      <c r="DE34" s="844"/>
      <c r="DF34" s="845"/>
      <c r="DG34" s="843"/>
      <c r="DH34" s="844"/>
      <c r="DI34" s="844"/>
      <c r="DJ34" s="844"/>
      <c r="DK34" s="845"/>
      <c r="DL34" s="843"/>
      <c r="DM34" s="844"/>
      <c r="DN34" s="844"/>
      <c r="DO34" s="844"/>
      <c r="DP34" s="845"/>
      <c r="DQ34" s="843"/>
      <c r="DR34" s="844"/>
      <c r="DS34" s="844"/>
      <c r="DT34" s="844"/>
      <c r="DU34" s="845"/>
      <c r="DV34" s="840"/>
      <c r="DW34" s="841"/>
      <c r="DX34" s="841"/>
      <c r="DY34" s="841"/>
      <c r="DZ34" s="846"/>
      <c r="EA34" s="226"/>
    </row>
    <row r="35" spans="1:131" ht="26.25" customHeight="1" x14ac:dyDescent="0.15">
      <c r="A35" s="238">
        <v>8</v>
      </c>
      <c r="B35" s="847"/>
      <c r="C35" s="848"/>
      <c r="D35" s="848"/>
      <c r="E35" s="848"/>
      <c r="F35" s="848"/>
      <c r="G35" s="848"/>
      <c r="H35" s="848"/>
      <c r="I35" s="848"/>
      <c r="J35" s="848"/>
      <c r="K35" s="848"/>
      <c r="L35" s="848"/>
      <c r="M35" s="848"/>
      <c r="N35" s="848"/>
      <c r="O35" s="848"/>
      <c r="P35" s="849"/>
      <c r="Q35" s="850"/>
      <c r="R35" s="851"/>
      <c r="S35" s="851"/>
      <c r="T35" s="851"/>
      <c r="U35" s="851"/>
      <c r="V35" s="851"/>
      <c r="W35" s="851"/>
      <c r="X35" s="851"/>
      <c r="Y35" s="851"/>
      <c r="Z35" s="851"/>
      <c r="AA35" s="851"/>
      <c r="AB35" s="851"/>
      <c r="AC35" s="851"/>
      <c r="AD35" s="851"/>
      <c r="AE35" s="852"/>
      <c r="AF35" s="853"/>
      <c r="AG35" s="854"/>
      <c r="AH35" s="854"/>
      <c r="AI35" s="854"/>
      <c r="AJ35" s="855"/>
      <c r="AK35" s="901"/>
      <c r="AL35" s="897"/>
      <c r="AM35" s="897"/>
      <c r="AN35" s="897"/>
      <c r="AO35" s="897"/>
      <c r="AP35" s="897"/>
      <c r="AQ35" s="897"/>
      <c r="AR35" s="897"/>
      <c r="AS35" s="897"/>
      <c r="AT35" s="897"/>
      <c r="AU35" s="897"/>
      <c r="AV35" s="897"/>
      <c r="AW35" s="897"/>
      <c r="AX35" s="897"/>
      <c r="AY35" s="897"/>
      <c r="AZ35" s="898"/>
      <c r="BA35" s="898"/>
      <c r="BB35" s="898"/>
      <c r="BC35" s="898"/>
      <c r="BD35" s="898"/>
      <c r="BE35" s="899"/>
      <c r="BF35" s="899"/>
      <c r="BG35" s="899"/>
      <c r="BH35" s="899"/>
      <c r="BI35" s="900"/>
      <c r="BJ35" s="228"/>
      <c r="BK35" s="228"/>
      <c r="BL35" s="228"/>
      <c r="BM35" s="228"/>
      <c r="BN35" s="228"/>
      <c r="BO35" s="237"/>
      <c r="BP35" s="237"/>
      <c r="BQ35" s="234">
        <v>29</v>
      </c>
      <c r="BR35" s="235"/>
      <c r="BS35" s="840"/>
      <c r="BT35" s="841"/>
      <c r="BU35" s="841"/>
      <c r="BV35" s="841"/>
      <c r="BW35" s="841"/>
      <c r="BX35" s="841"/>
      <c r="BY35" s="841"/>
      <c r="BZ35" s="841"/>
      <c r="CA35" s="841"/>
      <c r="CB35" s="841"/>
      <c r="CC35" s="841"/>
      <c r="CD35" s="841"/>
      <c r="CE35" s="841"/>
      <c r="CF35" s="841"/>
      <c r="CG35" s="842"/>
      <c r="CH35" s="843"/>
      <c r="CI35" s="844"/>
      <c r="CJ35" s="844"/>
      <c r="CK35" s="844"/>
      <c r="CL35" s="845"/>
      <c r="CM35" s="843"/>
      <c r="CN35" s="844"/>
      <c r="CO35" s="844"/>
      <c r="CP35" s="844"/>
      <c r="CQ35" s="845"/>
      <c r="CR35" s="843"/>
      <c r="CS35" s="844"/>
      <c r="CT35" s="844"/>
      <c r="CU35" s="844"/>
      <c r="CV35" s="845"/>
      <c r="CW35" s="843"/>
      <c r="CX35" s="844"/>
      <c r="CY35" s="844"/>
      <c r="CZ35" s="844"/>
      <c r="DA35" s="845"/>
      <c r="DB35" s="843"/>
      <c r="DC35" s="844"/>
      <c r="DD35" s="844"/>
      <c r="DE35" s="844"/>
      <c r="DF35" s="845"/>
      <c r="DG35" s="843"/>
      <c r="DH35" s="844"/>
      <c r="DI35" s="844"/>
      <c r="DJ35" s="844"/>
      <c r="DK35" s="845"/>
      <c r="DL35" s="843"/>
      <c r="DM35" s="844"/>
      <c r="DN35" s="844"/>
      <c r="DO35" s="844"/>
      <c r="DP35" s="845"/>
      <c r="DQ35" s="843"/>
      <c r="DR35" s="844"/>
      <c r="DS35" s="844"/>
      <c r="DT35" s="844"/>
      <c r="DU35" s="845"/>
      <c r="DV35" s="840"/>
      <c r="DW35" s="841"/>
      <c r="DX35" s="841"/>
      <c r="DY35" s="841"/>
      <c r="DZ35" s="846"/>
      <c r="EA35" s="226"/>
    </row>
    <row r="36" spans="1:131" ht="26.25" customHeight="1" x14ac:dyDescent="0.15">
      <c r="A36" s="238">
        <v>9</v>
      </c>
      <c r="B36" s="847"/>
      <c r="C36" s="848"/>
      <c r="D36" s="848"/>
      <c r="E36" s="848"/>
      <c r="F36" s="848"/>
      <c r="G36" s="848"/>
      <c r="H36" s="848"/>
      <c r="I36" s="848"/>
      <c r="J36" s="848"/>
      <c r="K36" s="848"/>
      <c r="L36" s="848"/>
      <c r="M36" s="848"/>
      <c r="N36" s="848"/>
      <c r="O36" s="848"/>
      <c r="P36" s="849"/>
      <c r="Q36" s="850"/>
      <c r="R36" s="851"/>
      <c r="S36" s="851"/>
      <c r="T36" s="851"/>
      <c r="U36" s="851"/>
      <c r="V36" s="851"/>
      <c r="W36" s="851"/>
      <c r="X36" s="851"/>
      <c r="Y36" s="851"/>
      <c r="Z36" s="851"/>
      <c r="AA36" s="851"/>
      <c r="AB36" s="851"/>
      <c r="AC36" s="851"/>
      <c r="AD36" s="851"/>
      <c r="AE36" s="852"/>
      <c r="AF36" s="853"/>
      <c r="AG36" s="854"/>
      <c r="AH36" s="854"/>
      <c r="AI36" s="854"/>
      <c r="AJ36" s="855"/>
      <c r="AK36" s="901"/>
      <c r="AL36" s="897"/>
      <c r="AM36" s="897"/>
      <c r="AN36" s="897"/>
      <c r="AO36" s="897"/>
      <c r="AP36" s="897"/>
      <c r="AQ36" s="897"/>
      <c r="AR36" s="897"/>
      <c r="AS36" s="897"/>
      <c r="AT36" s="897"/>
      <c r="AU36" s="897"/>
      <c r="AV36" s="897"/>
      <c r="AW36" s="897"/>
      <c r="AX36" s="897"/>
      <c r="AY36" s="897"/>
      <c r="AZ36" s="898"/>
      <c r="BA36" s="898"/>
      <c r="BB36" s="898"/>
      <c r="BC36" s="898"/>
      <c r="BD36" s="898"/>
      <c r="BE36" s="899"/>
      <c r="BF36" s="899"/>
      <c r="BG36" s="899"/>
      <c r="BH36" s="899"/>
      <c r="BI36" s="900"/>
      <c r="BJ36" s="228"/>
      <c r="BK36" s="228"/>
      <c r="BL36" s="228"/>
      <c r="BM36" s="228"/>
      <c r="BN36" s="228"/>
      <c r="BO36" s="237"/>
      <c r="BP36" s="237"/>
      <c r="BQ36" s="234">
        <v>30</v>
      </c>
      <c r="BR36" s="235"/>
      <c r="BS36" s="840"/>
      <c r="BT36" s="841"/>
      <c r="BU36" s="841"/>
      <c r="BV36" s="841"/>
      <c r="BW36" s="841"/>
      <c r="BX36" s="841"/>
      <c r="BY36" s="841"/>
      <c r="BZ36" s="841"/>
      <c r="CA36" s="841"/>
      <c r="CB36" s="841"/>
      <c r="CC36" s="841"/>
      <c r="CD36" s="841"/>
      <c r="CE36" s="841"/>
      <c r="CF36" s="841"/>
      <c r="CG36" s="842"/>
      <c r="CH36" s="843"/>
      <c r="CI36" s="844"/>
      <c r="CJ36" s="844"/>
      <c r="CK36" s="844"/>
      <c r="CL36" s="845"/>
      <c r="CM36" s="843"/>
      <c r="CN36" s="844"/>
      <c r="CO36" s="844"/>
      <c r="CP36" s="844"/>
      <c r="CQ36" s="845"/>
      <c r="CR36" s="843"/>
      <c r="CS36" s="844"/>
      <c r="CT36" s="844"/>
      <c r="CU36" s="844"/>
      <c r="CV36" s="845"/>
      <c r="CW36" s="843"/>
      <c r="CX36" s="844"/>
      <c r="CY36" s="844"/>
      <c r="CZ36" s="844"/>
      <c r="DA36" s="845"/>
      <c r="DB36" s="843"/>
      <c r="DC36" s="844"/>
      <c r="DD36" s="844"/>
      <c r="DE36" s="844"/>
      <c r="DF36" s="845"/>
      <c r="DG36" s="843"/>
      <c r="DH36" s="844"/>
      <c r="DI36" s="844"/>
      <c r="DJ36" s="844"/>
      <c r="DK36" s="845"/>
      <c r="DL36" s="843"/>
      <c r="DM36" s="844"/>
      <c r="DN36" s="844"/>
      <c r="DO36" s="844"/>
      <c r="DP36" s="845"/>
      <c r="DQ36" s="843"/>
      <c r="DR36" s="844"/>
      <c r="DS36" s="844"/>
      <c r="DT36" s="844"/>
      <c r="DU36" s="845"/>
      <c r="DV36" s="840"/>
      <c r="DW36" s="841"/>
      <c r="DX36" s="841"/>
      <c r="DY36" s="841"/>
      <c r="DZ36" s="846"/>
      <c r="EA36" s="226"/>
    </row>
    <row r="37" spans="1:131" ht="26.25" customHeight="1" x14ac:dyDescent="0.15">
      <c r="A37" s="238">
        <v>10</v>
      </c>
      <c r="B37" s="847"/>
      <c r="C37" s="848"/>
      <c r="D37" s="848"/>
      <c r="E37" s="848"/>
      <c r="F37" s="848"/>
      <c r="G37" s="848"/>
      <c r="H37" s="848"/>
      <c r="I37" s="848"/>
      <c r="J37" s="848"/>
      <c r="K37" s="848"/>
      <c r="L37" s="848"/>
      <c r="M37" s="848"/>
      <c r="N37" s="848"/>
      <c r="O37" s="848"/>
      <c r="P37" s="849"/>
      <c r="Q37" s="850"/>
      <c r="R37" s="851"/>
      <c r="S37" s="851"/>
      <c r="T37" s="851"/>
      <c r="U37" s="851"/>
      <c r="V37" s="851"/>
      <c r="W37" s="851"/>
      <c r="X37" s="851"/>
      <c r="Y37" s="851"/>
      <c r="Z37" s="851"/>
      <c r="AA37" s="851"/>
      <c r="AB37" s="851"/>
      <c r="AC37" s="851"/>
      <c r="AD37" s="851"/>
      <c r="AE37" s="852"/>
      <c r="AF37" s="853"/>
      <c r="AG37" s="854"/>
      <c r="AH37" s="854"/>
      <c r="AI37" s="854"/>
      <c r="AJ37" s="855"/>
      <c r="AK37" s="901"/>
      <c r="AL37" s="897"/>
      <c r="AM37" s="897"/>
      <c r="AN37" s="897"/>
      <c r="AO37" s="897"/>
      <c r="AP37" s="897"/>
      <c r="AQ37" s="897"/>
      <c r="AR37" s="897"/>
      <c r="AS37" s="897"/>
      <c r="AT37" s="897"/>
      <c r="AU37" s="897"/>
      <c r="AV37" s="897"/>
      <c r="AW37" s="897"/>
      <c r="AX37" s="897"/>
      <c r="AY37" s="897"/>
      <c r="AZ37" s="898"/>
      <c r="BA37" s="898"/>
      <c r="BB37" s="898"/>
      <c r="BC37" s="898"/>
      <c r="BD37" s="898"/>
      <c r="BE37" s="899"/>
      <c r="BF37" s="899"/>
      <c r="BG37" s="899"/>
      <c r="BH37" s="899"/>
      <c r="BI37" s="900"/>
      <c r="BJ37" s="228"/>
      <c r="BK37" s="228"/>
      <c r="BL37" s="228"/>
      <c r="BM37" s="228"/>
      <c r="BN37" s="228"/>
      <c r="BO37" s="237"/>
      <c r="BP37" s="237"/>
      <c r="BQ37" s="234">
        <v>31</v>
      </c>
      <c r="BR37" s="235"/>
      <c r="BS37" s="840"/>
      <c r="BT37" s="841"/>
      <c r="BU37" s="841"/>
      <c r="BV37" s="841"/>
      <c r="BW37" s="841"/>
      <c r="BX37" s="841"/>
      <c r="BY37" s="841"/>
      <c r="BZ37" s="841"/>
      <c r="CA37" s="841"/>
      <c r="CB37" s="841"/>
      <c r="CC37" s="841"/>
      <c r="CD37" s="841"/>
      <c r="CE37" s="841"/>
      <c r="CF37" s="841"/>
      <c r="CG37" s="842"/>
      <c r="CH37" s="843"/>
      <c r="CI37" s="844"/>
      <c r="CJ37" s="844"/>
      <c r="CK37" s="844"/>
      <c r="CL37" s="845"/>
      <c r="CM37" s="843"/>
      <c r="CN37" s="844"/>
      <c r="CO37" s="844"/>
      <c r="CP37" s="844"/>
      <c r="CQ37" s="845"/>
      <c r="CR37" s="843"/>
      <c r="CS37" s="844"/>
      <c r="CT37" s="844"/>
      <c r="CU37" s="844"/>
      <c r="CV37" s="845"/>
      <c r="CW37" s="843"/>
      <c r="CX37" s="844"/>
      <c r="CY37" s="844"/>
      <c r="CZ37" s="844"/>
      <c r="DA37" s="845"/>
      <c r="DB37" s="843"/>
      <c r="DC37" s="844"/>
      <c r="DD37" s="844"/>
      <c r="DE37" s="844"/>
      <c r="DF37" s="845"/>
      <c r="DG37" s="843"/>
      <c r="DH37" s="844"/>
      <c r="DI37" s="844"/>
      <c r="DJ37" s="844"/>
      <c r="DK37" s="845"/>
      <c r="DL37" s="843"/>
      <c r="DM37" s="844"/>
      <c r="DN37" s="844"/>
      <c r="DO37" s="844"/>
      <c r="DP37" s="845"/>
      <c r="DQ37" s="843"/>
      <c r="DR37" s="844"/>
      <c r="DS37" s="844"/>
      <c r="DT37" s="844"/>
      <c r="DU37" s="845"/>
      <c r="DV37" s="840"/>
      <c r="DW37" s="841"/>
      <c r="DX37" s="841"/>
      <c r="DY37" s="841"/>
      <c r="DZ37" s="846"/>
      <c r="EA37" s="226"/>
    </row>
    <row r="38" spans="1:131" ht="26.25" customHeight="1" x14ac:dyDescent="0.15">
      <c r="A38" s="238">
        <v>11</v>
      </c>
      <c r="B38" s="847"/>
      <c r="C38" s="848"/>
      <c r="D38" s="848"/>
      <c r="E38" s="848"/>
      <c r="F38" s="848"/>
      <c r="G38" s="848"/>
      <c r="H38" s="848"/>
      <c r="I38" s="848"/>
      <c r="J38" s="848"/>
      <c r="K38" s="848"/>
      <c r="L38" s="848"/>
      <c r="M38" s="848"/>
      <c r="N38" s="848"/>
      <c r="O38" s="848"/>
      <c r="P38" s="849"/>
      <c r="Q38" s="850"/>
      <c r="R38" s="851"/>
      <c r="S38" s="851"/>
      <c r="T38" s="851"/>
      <c r="U38" s="851"/>
      <c r="V38" s="851"/>
      <c r="W38" s="851"/>
      <c r="X38" s="851"/>
      <c r="Y38" s="851"/>
      <c r="Z38" s="851"/>
      <c r="AA38" s="851"/>
      <c r="AB38" s="851"/>
      <c r="AC38" s="851"/>
      <c r="AD38" s="851"/>
      <c r="AE38" s="852"/>
      <c r="AF38" s="853"/>
      <c r="AG38" s="854"/>
      <c r="AH38" s="854"/>
      <c r="AI38" s="854"/>
      <c r="AJ38" s="855"/>
      <c r="AK38" s="901"/>
      <c r="AL38" s="897"/>
      <c r="AM38" s="897"/>
      <c r="AN38" s="897"/>
      <c r="AO38" s="897"/>
      <c r="AP38" s="897"/>
      <c r="AQ38" s="897"/>
      <c r="AR38" s="897"/>
      <c r="AS38" s="897"/>
      <c r="AT38" s="897"/>
      <c r="AU38" s="897"/>
      <c r="AV38" s="897"/>
      <c r="AW38" s="897"/>
      <c r="AX38" s="897"/>
      <c r="AY38" s="897"/>
      <c r="AZ38" s="898"/>
      <c r="BA38" s="898"/>
      <c r="BB38" s="898"/>
      <c r="BC38" s="898"/>
      <c r="BD38" s="898"/>
      <c r="BE38" s="899"/>
      <c r="BF38" s="899"/>
      <c r="BG38" s="899"/>
      <c r="BH38" s="899"/>
      <c r="BI38" s="900"/>
      <c r="BJ38" s="228"/>
      <c r="BK38" s="228"/>
      <c r="BL38" s="228"/>
      <c r="BM38" s="228"/>
      <c r="BN38" s="228"/>
      <c r="BO38" s="237"/>
      <c r="BP38" s="237"/>
      <c r="BQ38" s="234">
        <v>32</v>
      </c>
      <c r="BR38" s="235"/>
      <c r="BS38" s="840"/>
      <c r="BT38" s="841"/>
      <c r="BU38" s="841"/>
      <c r="BV38" s="841"/>
      <c r="BW38" s="841"/>
      <c r="BX38" s="841"/>
      <c r="BY38" s="841"/>
      <c r="BZ38" s="841"/>
      <c r="CA38" s="841"/>
      <c r="CB38" s="841"/>
      <c r="CC38" s="841"/>
      <c r="CD38" s="841"/>
      <c r="CE38" s="841"/>
      <c r="CF38" s="841"/>
      <c r="CG38" s="842"/>
      <c r="CH38" s="843"/>
      <c r="CI38" s="844"/>
      <c r="CJ38" s="844"/>
      <c r="CK38" s="844"/>
      <c r="CL38" s="845"/>
      <c r="CM38" s="843"/>
      <c r="CN38" s="844"/>
      <c r="CO38" s="844"/>
      <c r="CP38" s="844"/>
      <c r="CQ38" s="845"/>
      <c r="CR38" s="843"/>
      <c r="CS38" s="844"/>
      <c r="CT38" s="844"/>
      <c r="CU38" s="844"/>
      <c r="CV38" s="845"/>
      <c r="CW38" s="843"/>
      <c r="CX38" s="844"/>
      <c r="CY38" s="844"/>
      <c r="CZ38" s="844"/>
      <c r="DA38" s="845"/>
      <c r="DB38" s="843"/>
      <c r="DC38" s="844"/>
      <c r="DD38" s="844"/>
      <c r="DE38" s="844"/>
      <c r="DF38" s="845"/>
      <c r="DG38" s="843"/>
      <c r="DH38" s="844"/>
      <c r="DI38" s="844"/>
      <c r="DJ38" s="844"/>
      <c r="DK38" s="845"/>
      <c r="DL38" s="843"/>
      <c r="DM38" s="844"/>
      <c r="DN38" s="844"/>
      <c r="DO38" s="844"/>
      <c r="DP38" s="845"/>
      <c r="DQ38" s="843"/>
      <c r="DR38" s="844"/>
      <c r="DS38" s="844"/>
      <c r="DT38" s="844"/>
      <c r="DU38" s="845"/>
      <c r="DV38" s="840"/>
      <c r="DW38" s="841"/>
      <c r="DX38" s="841"/>
      <c r="DY38" s="841"/>
      <c r="DZ38" s="846"/>
      <c r="EA38" s="226"/>
    </row>
    <row r="39" spans="1:131" ht="26.25" customHeight="1" x14ac:dyDescent="0.15">
      <c r="A39" s="238">
        <v>12</v>
      </c>
      <c r="B39" s="847"/>
      <c r="C39" s="848"/>
      <c r="D39" s="848"/>
      <c r="E39" s="848"/>
      <c r="F39" s="848"/>
      <c r="G39" s="848"/>
      <c r="H39" s="848"/>
      <c r="I39" s="848"/>
      <c r="J39" s="848"/>
      <c r="K39" s="848"/>
      <c r="L39" s="848"/>
      <c r="M39" s="848"/>
      <c r="N39" s="848"/>
      <c r="O39" s="848"/>
      <c r="P39" s="849"/>
      <c r="Q39" s="850"/>
      <c r="R39" s="851"/>
      <c r="S39" s="851"/>
      <c r="T39" s="851"/>
      <c r="U39" s="851"/>
      <c r="V39" s="851"/>
      <c r="W39" s="851"/>
      <c r="X39" s="851"/>
      <c r="Y39" s="851"/>
      <c r="Z39" s="851"/>
      <c r="AA39" s="851"/>
      <c r="AB39" s="851"/>
      <c r="AC39" s="851"/>
      <c r="AD39" s="851"/>
      <c r="AE39" s="852"/>
      <c r="AF39" s="853"/>
      <c r="AG39" s="854"/>
      <c r="AH39" s="854"/>
      <c r="AI39" s="854"/>
      <c r="AJ39" s="855"/>
      <c r="AK39" s="901"/>
      <c r="AL39" s="897"/>
      <c r="AM39" s="897"/>
      <c r="AN39" s="897"/>
      <c r="AO39" s="897"/>
      <c r="AP39" s="897"/>
      <c r="AQ39" s="897"/>
      <c r="AR39" s="897"/>
      <c r="AS39" s="897"/>
      <c r="AT39" s="897"/>
      <c r="AU39" s="897"/>
      <c r="AV39" s="897"/>
      <c r="AW39" s="897"/>
      <c r="AX39" s="897"/>
      <c r="AY39" s="897"/>
      <c r="AZ39" s="898"/>
      <c r="BA39" s="898"/>
      <c r="BB39" s="898"/>
      <c r="BC39" s="898"/>
      <c r="BD39" s="898"/>
      <c r="BE39" s="899"/>
      <c r="BF39" s="899"/>
      <c r="BG39" s="899"/>
      <c r="BH39" s="899"/>
      <c r="BI39" s="900"/>
      <c r="BJ39" s="228"/>
      <c r="BK39" s="228"/>
      <c r="BL39" s="228"/>
      <c r="BM39" s="228"/>
      <c r="BN39" s="228"/>
      <c r="BO39" s="237"/>
      <c r="BP39" s="237"/>
      <c r="BQ39" s="234">
        <v>33</v>
      </c>
      <c r="BR39" s="235"/>
      <c r="BS39" s="840"/>
      <c r="BT39" s="841"/>
      <c r="BU39" s="841"/>
      <c r="BV39" s="841"/>
      <c r="BW39" s="841"/>
      <c r="BX39" s="841"/>
      <c r="BY39" s="841"/>
      <c r="BZ39" s="841"/>
      <c r="CA39" s="841"/>
      <c r="CB39" s="841"/>
      <c r="CC39" s="841"/>
      <c r="CD39" s="841"/>
      <c r="CE39" s="841"/>
      <c r="CF39" s="841"/>
      <c r="CG39" s="842"/>
      <c r="CH39" s="843"/>
      <c r="CI39" s="844"/>
      <c r="CJ39" s="844"/>
      <c r="CK39" s="844"/>
      <c r="CL39" s="845"/>
      <c r="CM39" s="843"/>
      <c r="CN39" s="844"/>
      <c r="CO39" s="844"/>
      <c r="CP39" s="844"/>
      <c r="CQ39" s="845"/>
      <c r="CR39" s="843"/>
      <c r="CS39" s="844"/>
      <c r="CT39" s="844"/>
      <c r="CU39" s="844"/>
      <c r="CV39" s="845"/>
      <c r="CW39" s="843"/>
      <c r="CX39" s="844"/>
      <c r="CY39" s="844"/>
      <c r="CZ39" s="844"/>
      <c r="DA39" s="845"/>
      <c r="DB39" s="843"/>
      <c r="DC39" s="844"/>
      <c r="DD39" s="844"/>
      <c r="DE39" s="844"/>
      <c r="DF39" s="845"/>
      <c r="DG39" s="843"/>
      <c r="DH39" s="844"/>
      <c r="DI39" s="844"/>
      <c r="DJ39" s="844"/>
      <c r="DK39" s="845"/>
      <c r="DL39" s="843"/>
      <c r="DM39" s="844"/>
      <c r="DN39" s="844"/>
      <c r="DO39" s="844"/>
      <c r="DP39" s="845"/>
      <c r="DQ39" s="843"/>
      <c r="DR39" s="844"/>
      <c r="DS39" s="844"/>
      <c r="DT39" s="844"/>
      <c r="DU39" s="845"/>
      <c r="DV39" s="840"/>
      <c r="DW39" s="841"/>
      <c r="DX39" s="841"/>
      <c r="DY39" s="841"/>
      <c r="DZ39" s="846"/>
      <c r="EA39" s="226"/>
    </row>
    <row r="40" spans="1:131" ht="26.25" customHeight="1" x14ac:dyDescent="0.15">
      <c r="A40" s="234">
        <v>13</v>
      </c>
      <c r="B40" s="847"/>
      <c r="C40" s="848"/>
      <c r="D40" s="848"/>
      <c r="E40" s="848"/>
      <c r="F40" s="848"/>
      <c r="G40" s="848"/>
      <c r="H40" s="848"/>
      <c r="I40" s="848"/>
      <c r="J40" s="848"/>
      <c r="K40" s="848"/>
      <c r="L40" s="848"/>
      <c r="M40" s="848"/>
      <c r="N40" s="848"/>
      <c r="O40" s="848"/>
      <c r="P40" s="849"/>
      <c r="Q40" s="850"/>
      <c r="R40" s="851"/>
      <c r="S40" s="851"/>
      <c r="T40" s="851"/>
      <c r="U40" s="851"/>
      <c r="V40" s="851"/>
      <c r="W40" s="851"/>
      <c r="X40" s="851"/>
      <c r="Y40" s="851"/>
      <c r="Z40" s="851"/>
      <c r="AA40" s="851"/>
      <c r="AB40" s="851"/>
      <c r="AC40" s="851"/>
      <c r="AD40" s="851"/>
      <c r="AE40" s="852"/>
      <c r="AF40" s="853"/>
      <c r="AG40" s="854"/>
      <c r="AH40" s="854"/>
      <c r="AI40" s="854"/>
      <c r="AJ40" s="855"/>
      <c r="AK40" s="901"/>
      <c r="AL40" s="897"/>
      <c r="AM40" s="897"/>
      <c r="AN40" s="897"/>
      <c r="AO40" s="897"/>
      <c r="AP40" s="897"/>
      <c r="AQ40" s="897"/>
      <c r="AR40" s="897"/>
      <c r="AS40" s="897"/>
      <c r="AT40" s="897"/>
      <c r="AU40" s="897"/>
      <c r="AV40" s="897"/>
      <c r="AW40" s="897"/>
      <c r="AX40" s="897"/>
      <c r="AY40" s="897"/>
      <c r="AZ40" s="898"/>
      <c r="BA40" s="898"/>
      <c r="BB40" s="898"/>
      <c r="BC40" s="898"/>
      <c r="BD40" s="898"/>
      <c r="BE40" s="899"/>
      <c r="BF40" s="899"/>
      <c r="BG40" s="899"/>
      <c r="BH40" s="899"/>
      <c r="BI40" s="900"/>
      <c r="BJ40" s="228"/>
      <c r="BK40" s="228"/>
      <c r="BL40" s="228"/>
      <c r="BM40" s="228"/>
      <c r="BN40" s="228"/>
      <c r="BO40" s="237"/>
      <c r="BP40" s="237"/>
      <c r="BQ40" s="234">
        <v>34</v>
      </c>
      <c r="BR40" s="235"/>
      <c r="BS40" s="840"/>
      <c r="BT40" s="841"/>
      <c r="BU40" s="841"/>
      <c r="BV40" s="841"/>
      <c r="BW40" s="841"/>
      <c r="BX40" s="841"/>
      <c r="BY40" s="841"/>
      <c r="BZ40" s="841"/>
      <c r="CA40" s="841"/>
      <c r="CB40" s="841"/>
      <c r="CC40" s="841"/>
      <c r="CD40" s="841"/>
      <c r="CE40" s="841"/>
      <c r="CF40" s="841"/>
      <c r="CG40" s="842"/>
      <c r="CH40" s="843"/>
      <c r="CI40" s="844"/>
      <c r="CJ40" s="844"/>
      <c r="CK40" s="844"/>
      <c r="CL40" s="845"/>
      <c r="CM40" s="843"/>
      <c r="CN40" s="844"/>
      <c r="CO40" s="844"/>
      <c r="CP40" s="844"/>
      <c r="CQ40" s="845"/>
      <c r="CR40" s="843"/>
      <c r="CS40" s="844"/>
      <c r="CT40" s="844"/>
      <c r="CU40" s="844"/>
      <c r="CV40" s="845"/>
      <c r="CW40" s="843"/>
      <c r="CX40" s="844"/>
      <c r="CY40" s="844"/>
      <c r="CZ40" s="844"/>
      <c r="DA40" s="845"/>
      <c r="DB40" s="843"/>
      <c r="DC40" s="844"/>
      <c r="DD40" s="844"/>
      <c r="DE40" s="844"/>
      <c r="DF40" s="845"/>
      <c r="DG40" s="843"/>
      <c r="DH40" s="844"/>
      <c r="DI40" s="844"/>
      <c r="DJ40" s="844"/>
      <c r="DK40" s="845"/>
      <c r="DL40" s="843"/>
      <c r="DM40" s="844"/>
      <c r="DN40" s="844"/>
      <c r="DO40" s="844"/>
      <c r="DP40" s="845"/>
      <c r="DQ40" s="843"/>
      <c r="DR40" s="844"/>
      <c r="DS40" s="844"/>
      <c r="DT40" s="844"/>
      <c r="DU40" s="845"/>
      <c r="DV40" s="840"/>
      <c r="DW40" s="841"/>
      <c r="DX40" s="841"/>
      <c r="DY40" s="841"/>
      <c r="DZ40" s="846"/>
      <c r="EA40" s="226"/>
    </row>
    <row r="41" spans="1:131" ht="26.25" customHeight="1" x14ac:dyDescent="0.15">
      <c r="A41" s="234">
        <v>14</v>
      </c>
      <c r="B41" s="847"/>
      <c r="C41" s="848"/>
      <c r="D41" s="848"/>
      <c r="E41" s="848"/>
      <c r="F41" s="848"/>
      <c r="G41" s="848"/>
      <c r="H41" s="848"/>
      <c r="I41" s="848"/>
      <c r="J41" s="848"/>
      <c r="K41" s="848"/>
      <c r="L41" s="848"/>
      <c r="M41" s="848"/>
      <c r="N41" s="848"/>
      <c r="O41" s="848"/>
      <c r="P41" s="849"/>
      <c r="Q41" s="850"/>
      <c r="R41" s="851"/>
      <c r="S41" s="851"/>
      <c r="T41" s="851"/>
      <c r="U41" s="851"/>
      <c r="V41" s="851"/>
      <c r="W41" s="851"/>
      <c r="X41" s="851"/>
      <c r="Y41" s="851"/>
      <c r="Z41" s="851"/>
      <c r="AA41" s="851"/>
      <c r="AB41" s="851"/>
      <c r="AC41" s="851"/>
      <c r="AD41" s="851"/>
      <c r="AE41" s="852"/>
      <c r="AF41" s="853"/>
      <c r="AG41" s="854"/>
      <c r="AH41" s="854"/>
      <c r="AI41" s="854"/>
      <c r="AJ41" s="855"/>
      <c r="AK41" s="901"/>
      <c r="AL41" s="897"/>
      <c r="AM41" s="897"/>
      <c r="AN41" s="897"/>
      <c r="AO41" s="897"/>
      <c r="AP41" s="897"/>
      <c r="AQ41" s="897"/>
      <c r="AR41" s="897"/>
      <c r="AS41" s="897"/>
      <c r="AT41" s="897"/>
      <c r="AU41" s="897"/>
      <c r="AV41" s="897"/>
      <c r="AW41" s="897"/>
      <c r="AX41" s="897"/>
      <c r="AY41" s="897"/>
      <c r="AZ41" s="898"/>
      <c r="BA41" s="898"/>
      <c r="BB41" s="898"/>
      <c r="BC41" s="898"/>
      <c r="BD41" s="898"/>
      <c r="BE41" s="899"/>
      <c r="BF41" s="899"/>
      <c r="BG41" s="899"/>
      <c r="BH41" s="899"/>
      <c r="BI41" s="900"/>
      <c r="BJ41" s="228"/>
      <c r="BK41" s="228"/>
      <c r="BL41" s="228"/>
      <c r="BM41" s="228"/>
      <c r="BN41" s="228"/>
      <c r="BO41" s="237"/>
      <c r="BP41" s="237"/>
      <c r="BQ41" s="234">
        <v>35</v>
      </c>
      <c r="BR41" s="235"/>
      <c r="BS41" s="840"/>
      <c r="BT41" s="841"/>
      <c r="BU41" s="841"/>
      <c r="BV41" s="841"/>
      <c r="BW41" s="841"/>
      <c r="BX41" s="841"/>
      <c r="BY41" s="841"/>
      <c r="BZ41" s="841"/>
      <c r="CA41" s="841"/>
      <c r="CB41" s="841"/>
      <c r="CC41" s="841"/>
      <c r="CD41" s="841"/>
      <c r="CE41" s="841"/>
      <c r="CF41" s="841"/>
      <c r="CG41" s="842"/>
      <c r="CH41" s="843"/>
      <c r="CI41" s="844"/>
      <c r="CJ41" s="844"/>
      <c r="CK41" s="844"/>
      <c r="CL41" s="845"/>
      <c r="CM41" s="843"/>
      <c r="CN41" s="844"/>
      <c r="CO41" s="844"/>
      <c r="CP41" s="844"/>
      <c r="CQ41" s="845"/>
      <c r="CR41" s="843"/>
      <c r="CS41" s="844"/>
      <c r="CT41" s="844"/>
      <c r="CU41" s="844"/>
      <c r="CV41" s="845"/>
      <c r="CW41" s="843"/>
      <c r="CX41" s="844"/>
      <c r="CY41" s="844"/>
      <c r="CZ41" s="844"/>
      <c r="DA41" s="845"/>
      <c r="DB41" s="843"/>
      <c r="DC41" s="844"/>
      <c r="DD41" s="844"/>
      <c r="DE41" s="844"/>
      <c r="DF41" s="845"/>
      <c r="DG41" s="843"/>
      <c r="DH41" s="844"/>
      <c r="DI41" s="844"/>
      <c r="DJ41" s="844"/>
      <c r="DK41" s="845"/>
      <c r="DL41" s="843"/>
      <c r="DM41" s="844"/>
      <c r="DN41" s="844"/>
      <c r="DO41" s="844"/>
      <c r="DP41" s="845"/>
      <c r="DQ41" s="843"/>
      <c r="DR41" s="844"/>
      <c r="DS41" s="844"/>
      <c r="DT41" s="844"/>
      <c r="DU41" s="845"/>
      <c r="DV41" s="840"/>
      <c r="DW41" s="841"/>
      <c r="DX41" s="841"/>
      <c r="DY41" s="841"/>
      <c r="DZ41" s="846"/>
      <c r="EA41" s="226"/>
    </row>
    <row r="42" spans="1:131" ht="26.25" customHeight="1" x14ac:dyDescent="0.15">
      <c r="A42" s="234">
        <v>15</v>
      </c>
      <c r="B42" s="847"/>
      <c r="C42" s="848"/>
      <c r="D42" s="848"/>
      <c r="E42" s="848"/>
      <c r="F42" s="848"/>
      <c r="G42" s="848"/>
      <c r="H42" s="848"/>
      <c r="I42" s="848"/>
      <c r="J42" s="848"/>
      <c r="K42" s="848"/>
      <c r="L42" s="848"/>
      <c r="M42" s="848"/>
      <c r="N42" s="848"/>
      <c r="O42" s="848"/>
      <c r="P42" s="849"/>
      <c r="Q42" s="850"/>
      <c r="R42" s="851"/>
      <c r="S42" s="851"/>
      <c r="T42" s="851"/>
      <c r="U42" s="851"/>
      <c r="V42" s="851"/>
      <c r="W42" s="851"/>
      <c r="X42" s="851"/>
      <c r="Y42" s="851"/>
      <c r="Z42" s="851"/>
      <c r="AA42" s="851"/>
      <c r="AB42" s="851"/>
      <c r="AC42" s="851"/>
      <c r="AD42" s="851"/>
      <c r="AE42" s="852"/>
      <c r="AF42" s="853"/>
      <c r="AG42" s="854"/>
      <c r="AH42" s="854"/>
      <c r="AI42" s="854"/>
      <c r="AJ42" s="855"/>
      <c r="AK42" s="901"/>
      <c r="AL42" s="897"/>
      <c r="AM42" s="897"/>
      <c r="AN42" s="897"/>
      <c r="AO42" s="897"/>
      <c r="AP42" s="897"/>
      <c r="AQ42" s="897"/>
      <c r="AR42" s="897"/>
      <c r="AS42" s="897"/>
      <c r="AT42" s="897"/>
      <c r="AU42" s="897"/>
      <c r="AV42" s="897"/>
      <c r="AW42" s="897"/>
      <c r="AX42" s="897"/>
      <c r="AY42" s="897"/>
      <c r="AZ42" s="898"/>
      <c r="BA42" s="898"/>
      <c r="BB42" s="898"/>
      <c r="BC42" s="898"/>
      <c r="BD42" s="898"/>
      <c r="BE42" s="899"/>
      <c r="BF42" s="899"/>
      <c r="BG42" s="899"/>
      <c r="BH42" s="899"/>
      <c r="BI42" s="900"/>
      <c r="BJ42" s="228"/>
      <c r="BK42" s="228"/>
      <c r="BL42" s="228"/>
      <c r="BM42" s="228"/>
      <c r="BN42" s="228"/>
      <c r="BO42" s="237"/>
      <c r="BP42" s="237"/>
      <c r="BQ42" s="234">
        <v>36</v>
      </c>
      <c r="BR42" s="235"/>
      <c r="BS42" s="840"/>
      <c r="BT42" s="841"/>
      <c r="BU42" s="841"/>
      <c r="BV42" s="841"/>
      <c r="BW42" s="841"/>
      <c r="BX42" s="841"/>
      <c r="BY42" s="841"/>
      <c r="BZ42" s="841"/>
      <c r="CA42" s="841"/>
      <c r="CB42" s="841"/>
      <c r="CC42" s="841"/>
      <c r="CD42" s="841"/>
      <c r="CE42" s="841"/>
      <c r="CF42" s="841"/>
      <c r="CG42" s="842"/>
      <c r="CH42" s="843"/>
      <c r="CI42" s="844"/>
      <c r="CJ42" s="844"/>
      <c r="CK42" s="844"/>
      <c r="CL42" s="845"/>
      <c r="CM42" s="843"/>
      <c r="CN42" s="844"/>
      <c r="CO42" s="844"/>
      <c r="CP42" s="844"/>
      <c r="CQ42" s="845"/>
      <c r="CR42" s="843"/>
      <c r="CS42" s="844"/>
      <c r="CT42" s="844"/>
      <c r="CU42" s="844"/>
      <c r="CV42" s="845"/>
      <c r="CW42" s="843"/>
      <c r="CX42" s="844"/>
      <c r="CY42" s="844"/>
      <c r="CZ42" s="844"/>
      <c r="DA42" s="845"/>
      <c r="DB42" s="843"/>
      <c r="DC42" s="844"/>
      <c r="DD42" s="844"/>
      <c r="DE42" s="844"/>
      <c r="DF42" s="845"/>
      <c r="DG42" s="843"/>
      <c r="DH42" s="844"/>
      <c r="DI42" s="844"/>
      <c r="DJ42" s="844"/>
      <c r="DK42" s="845"/>
      <c r="DL42" s="843"/>
      <c r="DM42" s="844"/>
      <c r="DN42" s="844"/>
      <c r="DO42" s="844"/>
      <c r="DP42" s="845"/>
      <c r="DQ42" s="843"/>
      <c r="DR42" s="844"/>
      <c r="DS42" s="844"/>
      <c r="DT42" s="844"/>
      <c r="DU42" s="845"/>
      <c r="DV42" s="840"/>
      <c r="DW42" s="841"/>
      <c r="DX42" s="841"/>
      <c r="DY42" s="841"/>
      <c r="DZ42" s="846"/>
      <c r="EA42" s="226"/>
    </row>
    <row r="43" spans="1:131" ht="26.25" customHeight="1" x14ac:dyDescent="0.15">
      <c r="A43" s="234">
        <v>16</v>
      </c>
      <c r="B43" s="847"/>
      <c r="C43" s="848"/>
      <c r="D43" s="848"/>
      <c r="E43" s="848"/>
      <c r="F43" s="848"/>
      <c r="G43" s="848"/>
      <c r="H43" s="848"/>
      <c r="I43" s="848"/>
      <c r="J43" s="848"/>
      <c r="K43" s="848"/>
      <c r="L43" s="848"/>
      <c r="M43" s="848"/>
      <c r="N43" s="848"/>
      <c r="O43" s="848"/>
      <c r="P43" s="849"/>
      <c r="Q43" s="850"/>
      <c r="R43" s="851"/>
      <c r="S43" s="851"/>
      <c r="T43" s="851"/>
      <c r="U43" s="851"/>
      <c r="V43" s="851"/>
      <c r="W43" s="851"/>
      <c r="X43" s="851"/>
      <c r="Y43" s="851"/>
      <c r="Z43" s="851"/>
      <c r="AA43" s="851"/>
      <c r="AB43" s="851"/>
      <c r="AC43" s="851"/>
      <c r="AD43" s="851"/>
      <c r="AE43" s="852"/>
      <c r="AF43" s="853"/>
      <c r="AG43" s="854"/>
      <c r="AH43" s="854"/>
      <c r="AI43" s="854"/>
      <c r="AJ43" s="855"/>
      <c r="AK43" s="901"/>
      <c r="AL43" s="897"/>
      <c r="AM43" s="897"/>
      <c r="AN43" s="897"/>
      <c r="AO43" s="897"/>
      <c r="AP43" s="897"/>
      <c r="AQ43" s="897"/>
      <c r="AR43" s="897"/>
      <c r="AS43" s="897"/>
      <c r="AT43" s="897"/>
      <c r="AU43" s="897"/>
      <c r="AV43" s="897"/>
      <c r="AW43" s="897"/>
      <c r="AX43" s="897"/>
      <c r="AY43" s="897"/>
      <c r="AZ43" s="898"/>
      <c r="BA43" s="898"/>
      <c r="BB43" s="898"/>
      <c r="BC43" s="898"/>
      <c r="BD43" s="898"/>
      <c r="BE43" s="899"/>
      <c r="BF43" s="899"/>
      <c r="BG43" s="899"/>
      <c r="BH43" s="899"/>
      <c r="BI43" s="900"/>
      <c r="BJ43" s="228"/>
      <c r="BK43" s="228"/>
      <c r="BL43" s="228"/>
      <c r="BM43" s="228"/>
      <c r="BN43" s="228"/>
      <c r="BO43" s="237"/>
      <c r="BP43" s="237"/>
      <c r="BQ43" s="234">
        <v>37</v>
      </c>
      <c r="BR43" s="235"/>
      <c r="BS43" s="840"/>
      <c r="BT43" s="841"/>
      <c r="BU43" s="841"/>
      <c r="BV43" s="841"/>
      <c r="BW43" s="841"/>
      <c r="BX43" s="841"/>
      <c r="BY43" s="841"/>
      <c r="BZ43" s="841"/>
      <c r="CA43" s="841"/>
      <c r="CB43" s="841"/>
      <c r="CC43" s="841"/>
      <c r="CD43" s="841"/>
      <c r="CE43" s="841"/>
      <c r="CF43" s="841"/>
      <c r="CG43" s="842"/>
      <c r="CH43" s="843"/>
      <c r="CI43" s="844"/>
      <c r="CJ43" s="844"/>
      <c r="CK43" s="844"/>
      <c r="CL43" s="845"/>
      <c r="CM43" s="843"/>
      <c r="CN43" s="844"/>
      <c r="CO43" s="844"/>
      <c r="CP43" s="844"/>
      <c r="CQ43" s="845"/>
      <c r="CR43" s="843"/>
      <c r="CS43" s="844"/>
      <c r="CT43" s="844"/>
      <c r="CU43" s="844"/>
      <c r="CV43" s="845"/>
      <c r="CW43" s="843"/>
      <c r="CX43" s="844"/>
      <c r="CY43" s="844"/>
      <c r="CZ43" s="844"/>
      <c r="DA43" s="845"/>
      <c r="DB43" s="843"/>
      <c r="DC43" s="844"/>
      <c r="DD43" s="844"/>
      <c r="DE43" s="844"/>
      <c r="DF43" s="845"/>
      <c r="DG43" s="843"/>
      <c r="DH43" s="844"/>
      <c r="DI43" s="844"/>
      <c r="DJ43" s="844"/>
      <c r="DK43" s="845"/>
      <c r="DL43" s="843"/>
      <c r="DM43" s="844"/>
      <c r="DN43" s="844"/>
      <c r="DO43" s="844"/>
      <c r="DP43" s="845"/>
      <c r="DQ43" s="843"/>
      <c r="DR43" s="844"/>
      <c r="DS43" s="844"/>
      <c r="DT43" s="844"/>
      <c r="DU43" s="845"/>
      <c r="DV43" s="840"/>
      <c r="DW43" s="841"/>
      <c r="DX43" s="841"/>
      <c r="DY43" s="841"/>
      <c r="DZ43" s="846"/>
      <c r="EA43" s="226"/>
    </row>
    <row r="44" spans="1:131" ht="26.25" customHeight="1" x14ac:dyDescent="0.15">
      <c r="A44" s="234">
        <v>17</v>
      </c>
      <c r="B44" s="847"/>
      <c r="C44" s="848"/>
      <c r="D44" s="848"/>
      <c r="E44" s="848"/>
      <c r="F44" s="848"/>
      <c r="G44" s="848"/>
      <c r="H44" s="848"/>
      <c r="I44" s="848"/>
      <c r="J44" s="848"/>
      <c r="K44" s="848"/>
      <c r="L44" s="848"/>
      <c r="M44" s="848"/>
      <c r="N44" s="848"/>
      <c r="O44" s="848"/>
      <c r="P44" s="849"/>
      <c r="Q44" s="850"/>
      <c r="R44" s="851"/>
      <c r="S44" s="851"/>
      <c r="T44" s="851"/>
      <c r="U44" s="851"/>
      <c r="V44" s="851"/>
      <c r="W44" s="851"/>
      <c r="X44" s="851"/>
      <c r="Y44" s="851"/>
      <c r="Z44" s="851"/>
      <c r="AA44" s="851"/>
      <c r="AB44" s="851"/>
      <c r="AC44" s="851"/>
      <c r="AD44" s="851"/>
      <c r="AE44" s="852"/>
      <c r="AF44" s="853"/>
      <c r="AG44" s="854"/>
      <c r="AH44" s="854"/>
      <c r="AI44" s="854"/>
      <c r="AJ44" s="855"/>
      <c r="AK44" s="901"/>
      <c r="AL44" s="897"/>
      <c r="AM44" s="897"/>
      <c r="AN44" s="897"/>
      <c r="AO44" s="897"/>
      <c r="AP44" s="897"/>
      <c r="AQ44" s="897"/>
      <c r="AR44" s="897"/>
      <c r="AS44" s="897"/>
      <c r="AT44" s="897"/>
      <c r="AU44" s="897"/>
      <c r="AV44" s="897"/>
      <c r="AW44" s="897"/>
      <c r="AX44" s="897"/>
      <c r="AY44" s="897"/>
      <c r="AZ44" s="898"/>
      <c r="BA44" s="898"/>
      <c r="BB44" s="898"/>
      <c r="BC44" s="898"/>
      <c r="BD44" s="898"/>
      <c r="BE44" s="899"/>
      <c r="BF44" s="899"/>
      <c r="BG44" s="899"/>
      <c r="BH44" s="899"/>
      <c r="BI44" s="900"/>
      <c r="BJ44" s="228"/>
      <c r="BK44" s="228"/>
      <c r="BL44" s="228"/>
      <c r="BM44" s="228"/>
      <c r="BN44" s="228"/>
      <c r="BO44" s="237"/>
      <c r="BP44" s="237"/>
      <c r="BQ44" s="234">
        <v>38</v>
      </c>
      <c r="BR44" s="235"/>
      <c r="BS44" s="840"/>
      <c r="BT44" s="841"/>
      <c r="BU44" s="841"/>
      <c r="BV44" s="841"/>
      <c r="BW44" s="841"/>
      <c r="BX44" s="841"/>
      <c r="BY44" s="841"/>
      <c r="BZ44" s="841"/>
      <c r="CA44" s="841"/>
      <c r="CB44" s="841"/>
      <c r="CC44" s="841"/>
      <c r="CD44" s="841"/>
      <c r="CE44" s="841"/>
      <c r="CF44" s="841"/>
      <c r="CG44" s="842"/>
      <c r="CH44" s="843"/>
      <c r="CI44" s="844"/>
      <c r="CJ44" s="844"/>
      <c r="CK44" s="844"/>
      <c r="CL44" s="845"/>
      <c r="CM44" s="843"/>
      <c r="CN44" s="844"/>
      <c r="CO44" s="844"/>
      <c r="CP44" s="844"/>
      <c r="CQ44" s="845"/>
      <c r="CR44" s="843"/>
      <c r="CS44" s="844"/>
      <c r="CT44" s="844"/>
      <c r="CU44" s="844"/>
      <c r="CV44" s="845"/>
      <c r="CW44" s="843"/>
      <c r="CX44" s="844"/>
      <c r="CY44" s="844"/>
      <c r="CZ44" s="844"/>
      <c r="DA44" s="845"/>
      <c r="DB44" s="843"/>
      <c r="DC44" s="844"/>
      <c r="DD44" s="844"/>
      <c r="DE44" s="844"/>
      <c r="DF44" s="845"/>
      <c r="DG44" s="843"/>
      <c r="DH44" s="844"/>
      <c r="DI44" s="844"/>
      <c r="DJ44" s="844"/>
      <c r="DK44" s="845"/>
      <c r="DL44" s="843"/>
      <c r="DM44" s="844"/>
      <c r="DN44" s="844"/>
      <c r="DO44" s="844"/>
      <c r="DP44" s="845"/>
      <c r="DQ44" s="843"/>
      <c r="DR44" s="844"/>
      <c r="DS44" s="844"/>
      <c r="DT44" s="844"/>
      <c r="DU44" s="845"/>
      <c r="DV44" s="840"/>
      <c r="DW44" s="841"/>
      <c r="DX44" s="841"/>
      <c r="DY44" s="841"/>
      <c r="DZ44" s="846"/>
      <c r="EA44" s="226"/>
    </row>
    <row r="45" spans="1:131" ht="26.25" customHeight="1" x14ac:dyDescent="0.15">
      <c r="A45" s="234">
        <v>18</v>
      </c>
      <c r="B45" s="847"/>
      <c r="C45" s="848"/>
      <c r="D45" s="848"/>
      <c r="E45" s="848"/>
      <c r="F45" s="848"/>
      <c r="G45" s="848"/>
      <c r="H45" s="848"/>
      <c r="I45" s="848"/>
      <c r="J45" s="848"/>
      <c r="K45" s="848"/>
      <c r="L45" s="848"/>
      <c r="M45" s="848"/>
      <c r="N45" s="848"/>
      <c r="O45" s="848"/>
      <c r="P45" s="849"/>
      <c r="Q45" s="850"/>
      <c r="R45" s="851"/>
      <c r="S45" s="851"/>
      <c r="T45" s="851"/>
      <c r="U45" s="851"/>
      <c r="V45" s="851"/>
      <c r="W45" s="851"/>
      <c r="X45" s="851"/>
      <c r="Y45" s="851"/>
      <c r="Z45" s="851"/>
      <c r="AA45" s="851"/>
      <c r="AB45" s="851"/>
      <c r="AC45" s="851"/>
      <c r="AD45" s="851"/>
      <c r="AE45" s="852"/>
      <c r="AF45" s="853"/>
      <c r="AG45" s="854"/>
      <c r="AH45" s="854"/>
      <c r="AI45" s="854"/>
      <c r="AJ45" s="855"/>
      <c r="AK45" s="901"/>
      <c r="AL45" s="897"/>
      <c r="AM45" s="897"/>
      <c r="AN45" s="897"/>
      <c r="AO45" s="897"/>
      <c r="AP45" s="897"/>
      <c r="AQ45" s="897"/>
      <c r="AR45" s="897"/>
      <c r="AS45" s="897"/>
      <c r="AT45" s="897"/>
      <c r="AU45" s="897"/>
      <c r="AV45" s="897"/>
      <c r="AW45" s="897"/>
      <c r="AX45" s="897"/>
      <c r="AY45" s="897"/>
      <c r="AZ45" s="898"/>
      <c r="BA45" s="898"/>
      <c r="BB45" s="898"/>
      <c r="BC45" s="898"/>
      <c r="BD45" s="898"/>
      <c r="BE45" s="899"/>
      <c r="BF45" s="899"/>
      <c r="BG45" s="899"/>
      <c r="BH45" s="899"/>
      <c r="BI45" s="900"/>
      <c r="BJ45" s="228"/>
      <c r="BK45" s="228"/>
      <c r="BL45" s="228"/>
      <c r="BM45" s="228"/>
      <c r="BN45" s="228"/>
      <c r="BO45" s="237"/>
      <c r="BP45" s="237"/>
      <c r="BQ45" s="234">
        <v>39</v>
      </c>
      <c r="BR45" s="235"/>
      <c r="BS45" s="840"/>
      <c r="BT45" s="841"/>
      <c r="BU45" s="841"/>
      <c r="BV45" s="841"/>
      <c r="BW45" s="841"/>
      <c r="BX45" s="841"/>
      <c r="BY45" s="841"/>
      <c r="BZ45" s="841"/>
      <c r="CA45" s="841"/>
      <c r="CB45" s="841"/>
      <c r="CC45" s="841"/>
      <c r="CD45" s="841"/>
      <c r="CE45" s="841"/>
      <c r="CF45" s="841"/>
      <c r="CG45" s="842"/>
      <c r="CH45" s="843"/>
      <c r="CI45" s="844"/>
      <c r="CJ45" s="844"/>
      <c r="CK45" s="844"/>
      <c r="CL45" s="845"/>
      <c r="CM45" s="843"/>
      <c r="CN45" s="844"/>
      <c r="CO45" s="844"/>
      <c r="CP45" s="844"/>
      <c r="CQ45" s="845"/>
      <c r="CR45" s="843"/>
      <c r="CS45" s="844"/>
      <c r="CT45" s="844"/>
      <c r="CU45" s="844"/>
      <c r="CV45" s="845"/>
      <c r="CW45" s="843"/>
      <c r="CX45" s="844"/>
      <c r="CY45" s="844"/>
      <c r="CZ45" s="844"/>
      <c r="DA45" s="845"/>
      <c r="DB45" s="843"/>
      <c r="DC45" s="844"/>
      <c r="DD45" s="844"/>
      <c r="DE45" s="844"/>
      <c r="DF45" s="845"/>
      <c r="DG45" s="843"/>
      <c r="DH45" s="844"/>
      <c r="DI45" s="844"/>
      <c r="DJ45" s="844"/>
      <c r="DK45" s="845"/>
      <c r="DL45" s="843"/>
      <c r="DM45" s="844"/>
      <c r="DN45" s="844"/>
      <c r="DO45" s="844"/>
      <c r="DP45" s="845"/>
      <c r="DQ45" s="843"/>
      <c r="DR45" s="844"/>
      <c r="DS45" s="844"/>
      <c r="DT45" s="844"/>
      <c r="DU45" s="845"/>
      <c r="DV45" s="840"/>
      <c r="DW45" s="841"/>
      <c r="DX45" s="841"/>
      <c r="DY45" s="841"/>
      <c r="DZ45" s="846"/>
      <c r="EA45" s="226"/>
    </row>
    <row r="46" spans="1:131" ht="26.25" customHeight="1" x14ac:dyDescent="0.15">
      <c r="A46" s="234">
        <v>19</v>
      </c>
      <c r="B46" s="847"/>
      <c r="C46" s="848"/>
      <c r="D46" s="848"/>
      <c r="E46" s="848"/>
      <c r="F46" s="848"/>
      <c r="G46" s="848"/>
      <c r="H46" s="848"/>
      <c r="I46" s="848"/>
      <c r="J46" s="848"/>
      <c r="K46" s="848"/>
      <c r="L46" s="848"/>
      <c r="M46" s="848"/>
      <c r="N46" s="848"/>
      <c r="O46" s="848"/>
      <c r="P46" s="849"/>
      <c r="Q46" s="850"/>
      <c r="R46" s="851"/>
      <c r="S46" s="851"/>
      <c r="T46" s="851"/>
      <c r="U46" s="851"/>
      <c r="V46" s="851"/>
      <c r="W46" s="851"/>
      <c r="X46" s="851"/>
      <c r="Y46" s="851"/>
      <c r="Z46" s="851"/>
      <c r="AA46" s="851"/>
      <c r="AB46" s="851"/>
      <c r="AC46" s="851"/>
      <c r="AD46" s="851"/>
      <c r="AE46" s="852"/>
      <c r="AF46" s="853"/>
      <c r="AG46" s="854"/>
      <c r="AH46" s="854"/>
      <c r="AI46" s="854"/>
      <c r="AJ46" s="855"/>
      <c r="AK46" s="901"/>
      <c r="AL46" s="897"/>
      <c r="AM46" s="897"/>
      <c r="AN46" s="897"/>
      <c r="AO46" s="897"/>
      <c r="AP46" s="897"/>
      <c r="AQ46" s="897"/>
      <c r="AR46" s="897"/>
      <c r="AS46" s="897"/>
      <c r="AT46" s="897"/>
      <c r="AU46" s="897"/>
      <c r="AV46" s="897"/>
      <c r="AW46" s="897"/>
      <c r="AX46" s="897"/>
      <c r="AY46" s="897"/>
      <c r="AZ46" s="898"/>
      <c r="BA46" s="898"/>
      <c r="BB46" s="898"/>
      <c r="BC46" s="898"/>
      <c r="BD46" s="898"/>
      <c r="BE46" s="899"/>
      <c r="BF46" s="899"/>
      <c r="BG46" s="899"/>
      <c r="BH46" s="899"/>
      <c r="BI46" s="900"/>
      <c r="BJ46" s="228"/>
      <c r="BK46" s="228"/>
      <c r="BL46" s="228"/>
      <c r="BM46" s="228"/>
      <c r="BN46" s="228"/>
      <c r="BO46" s="237"/>
      <c r="BP46" s="237"/>
      <c r="BQ46" s="234">
        <v>40</v>
      </c>
      <c r="BR46" s="235"/>
      <c r="BS46" s="840"/>
      <c r="BT46" s="841"/>
      <c r="BU46" s="841"/>
      <c r="BV46" s="841"/>
      <c r="BW46" s="841"/>
      <c r="BX46" s="841"/>
      <c r="BY46" s="841"/>
      <c r="BZ46" s="841"/>
      <c r="CA46" s="841"/>
      <c r="CB46" s="841"/>
      <c r="CC46" s="841"/>
      <c r="CD46" s="841"/>
      <c r="CE46" s="841"/>
      <c r="CF46" s="841"/>
      <c r="CG46" s="842"/>
      <c r="CH46" s="843"/>
      <c r="CI46" s="844"/>
      <c r="CJ46" s="844"/>
      <c r="CK46" s="844"/>
      <c r="CL46" s="845"/>
      <c r="CM46" s="843"/>
      <c r="CN46" s="844"/>
      <c r="CO46" s="844"/>
      <c r="CP46" s="844"/>
      <c r="CQ46" s="845"/>
      <c r="CR46" s="843"/>
      <c r="CS46" s="844"/>
      <c r="CT46" s="844"/>
      <c r="CU46" s="844"/>
      <c r="CV46" s="845"/>
      <c r="CW46" s="843"/>
      <c r="CX46" s="844"/>
      <c r="CY46" s="844"/>
      <c r="CZ46" s="844"/>
      <c r="DA46" s="845"/>
      <c r="DB46" s="843"/>
      <c r="DC46" s="844"/>
      <c r="DD46" s="844"/>
      <c r="DE46" s="844"/>
      <c r="DF46" s="845"/>
      <c r="DG46" s="843"/>
      <c r="DH46" s="844"/>
      <c r="DI46" s="844"/>
      <c r="DJ46" s="844"/>
      <c r="DK46" s="845"/>
      <c r="DL46" s="843"/>
      <c r="DM46" s="844"/>
      <c r="DN46" s="844"/>
      <c r="DO46" s="844"/>
      <c r="DP46" s="845"/>
      <c r="DQ46" s="843"/>
      <c r="DR46" s="844"/>
      <c r="DS46" s="844"/>
      <c r="DT46" s="844"/>
      <c r="DU46" s="845"/>
      <c r="DV46" s="840"/>
      <c r="DW46" s="841"/>
      <c r="DX46" s="841"/>
      <c r="DY46" s="841"/>
      <c r="DZ46" s="846"/>
      <c r="EA46" s="226"/>
    </row>
    <row r="47" spans="1:131" ht="26.25" customHeight="1" x14ac:dyDescent="0.15">
      <c r="A47" s="234">
        <v>20</v>
      </c>
      <c r="B47" s="847"/>
      <c r="C47" s="848"/>
      <c r="D47" s="848"/>
      <c r="E47" s="848"/>
      <c r="F47" s="848"/>
      <c r="G47" s="848"/>
      <c r="H47" s="848"/>
      <c r="I47" s="848"/>
      <c r="J47" s="848"/>
      <c r="K47" s="848"/>
      <c r="L47" s="848"/>
      <c r="M47" s="848"/>
      <c r="N47" s="848"/>
      <c r="O47" s="848"/>
      <c r="P47" s="849"/>
      <c r="Q47" s="850"/>
      <c r="R47" s="851"/>
      <c r="S47" s="851"/>
      <c r="T47" s="851"/>
      <c r="U47" s="851"/>
      <c r="V47" s="851"/>
      <c r="W47" s="851"/>
      <c r="X47" s="851"/>
      <c r="Y47" s="851"/>
      <c r="Z47" s="851"/>
      <c r="AA47" s="851"/>
      <c r="AB47" s="851"/>
      <c r="AC47" s="851"/>
      <c r="AD47" s="851"/>
      <c r="AE47" s="852"/>
      <c r="AF47" s="853"/>
      <c r="AG47" s="854"/>
      <c r="AH47" s="854"/>
      <c r="AI47" s="854"/>
      <c r="AJ47" s="855"/>
      <c r="AK47" s="901"/>
      <c r="AL47" s="897"/>
      <c r="AM47" s="897"/>
      <c r="AN47" s="897"/>
      <c r="AO47" s="897"/>
      <c r="AP47" s="897"/>
      <c r="AQ47" s="897"/>
      <c r="AR47" s="897"/>
      <c r="AS47" s="897"/>
      <c r="AT47" s="897"/>
      <c r="AU47" s="897"/>
      <c r="AV47" s="897"/>
      <c r="AW47" s="897"/>
      <c r="AX47" s="897"/>
      <c r="AY47" s="897"/>
      <c r="AZ47" s="898"/>
      <c r="BA47" s="898"/>
      <c r="BB47" s="898"/>
      <c r="BC47" s="898"/>
      <c r="BD47" s="898"/>
      <c r="BE47" s="899"/>
      <c r="BF47" s="899"/>
      <c r="BG47" s="899"/>
      <c r="BH47" s="899"/>
      <c r="BI47" s="900"/>
      <c r="BJ47" s="228"/>
      <c r="BK47" s="228"/>
      <c r="BL47" s="228"/>
      <c r="BM47" s="228"/>
      <c r="BN47" s="228"/>
      <c r="BO47" s="237"/>
      <c r="BP47" s="237"/>
      <c r="BQ47" s="234">
        <v>41</v>
      </c>
      <c r="BR47" s="235"/>
      <c r="BS47" s="840"/>
      <c r="BT47" s="841"/>
      <c r="BU47" s="841"/>
      <c r="BV47" s="841"/>
      <c r="BW47" s="841"/>
      <c r="BX47" s="841"/>
      <c r="BY47" s="841"/>
      <c r="BZ47" s="841"/>
      <c r="CA47" s="841"/>
      <c r="CB47" s="841"/>
      <c r="CC47" s="841"/>
      <c r="CD47" s="841"/>
      <c r="CE47" s="841"/>
      <c r="CF47" s="841"/>
      <c r="CG47" s="842"/>
      <c r="CH47" s="843"/>
      <c r="CI47" s="844"/>
      <c r="CJ47" s="844"/>
      <c r="CK47" s="844"/>
      <c r="CL47" s="845"/>
      <c r="CM47" s="843"/>
      <c r="CN47" s="844"/>
      <c r="CO47" s="844"/>
      <c r="CP47" s="844"/>
      <c r="CQ47" s="845"/>
      <c r="CR47" s="843"/>
      <c r="CS47" s="844"/>
      <c r="CT47" s="844"/>
      <c r="CU47" s="844"/>
      <c r="CV47" s="845"/>
      <c r="CW47" s="843"/>
      <c r="CX47" s="844"/>
      <c r="CY47" s="844"/>
      <c r="CZ47" s="844"/>
      <c r="DA47" s="845"/>
      <c r="DB47" s="843"/>
      <c r="DC47" s="844"/>
      <c r="DD47" s="844"/>
      <c r="DE47" s="844"/>
      <c r="DF47" s="845"/>
      <c r="DG47" s="843"/>
      <c r="DH47" s="844"/>
      <c r="DI47" s="844"/>
      <c r="DJ47" s="844"/>
      <c r="DK47" s="845"/>
      <c r="DL47" s="843"/>
      <c r="DM47" s="844"/>
      <c r="DN47" s="844"/>
      <c r="DO47" s="844"/>
      <c r="DP47" s="845"/>
      <c r="DQ47" s="843"/>
      <c r="DR47" s="844"/>
      <c r="DS47" s="844"/>
      <c r="DT47" s="844"/>
      <c r="DU47" s="845"/>
      <c r="DV47" s="840"/>
      <c r="DW47" s="841"/>
      <c r="DX47" s="841"/>
      <c r="DY47" s="841"/>
      <c r="DZ47" s="846"/>
      <c r="EA47" s="226"/>
    </row>
    <row r="48" spans="1:131" ht="26.25" customHeight="1" x14ac:dyDescent="0.15">
      <c r="A48" s="234">
        <v>21</v>
      </c>
      <c r="B48" s="847"/>
      <c r="C48" s="848"/>
      <c r="D48" s="848"/>
      <c r="E48" s="848"/>
      <c r="F48" s="848"/>
      <c r="G48" s="848"/>
      <c r="H48" s="848"/>
      <c r="I48" s="848"/>
      <c r="J48" s="848"/>
      <c r="K48" s="848"/>
      <c r="L48" s="848"/>
      <c r="M48" s="848"/>
      <c r="N48" s="848"/>
      <c r="O48" s="848"/>
      <c r="P48" s="849"/>
      <c r="Q48" s="850"/>
      <c r="R48" s="851"/>
      <c r="S48" s="851"/>
      <c r="T48" s="851"/>
      <c r="U48" s="851"/>
      <c r="V48" s="851"/>
      <c r="W48" s="851"/>
      <c r="X48" s="851"/>
      <c r="Y48" s="851"/>
      <c r="Z48" s="851"/>
      <c r="AA48" s="851"/>
      <c r="AB48" s="851"/>
      <c r="AC48" s="851"/>
      <c r="AD48" s="851"/>
      <c r="AE48" s="852"/>
      <c r="AF48" s="853"/>
      <c r="AG48" s="854"/>
      <c r="AH48" s="854"/>
      <c r="AI48" s="854"/>
      <c r="AJ48" s="855"/>
      <c r="AK48" s="901"/>
      <c r="AL48" s="897"/>
      <c r="AM48" s="897"/>
      <c r="AN48" s="897"/>
      <c r="AO48" s="897"/>
      <c r="AP48" s="897"/>
      <c r="AQ48" s="897"/>
      <c r="AR48" s="897"/>
      <c r="AS48" s="897"/>
      <c r="AT48" s="897"/>
      <c r="AU48" s="897"/>
      <c r="AV48" s="897"/>
      <c r="AW48" s="897"/>
      <c r="AX48" s="897"/>
      <c r="AY48" s="897"/>
      <c r="AZ48" s="898"/>
      <c r="BA48" s="898"/>
      <c r="BB48" s="898"/>
      <c r="BC48" s="898"/>
      <c r="BD48" s="898"/>
      <c r="BE48" s="899"/>
      <c r="BF48" s="899"/>
      <c r="BG48" s="899"/>
      <c r="BH48" s="899"/>
      <c r="BI48" s="900"/>
      <c r="BJ48" s="228"/>
      <c r="BK48" s="228"/>
      <c r="BL48" s="228"/>
      <c r="BM48" s="228"/>
      <c r="BN48" s="228"/>
      <c r="BO48" s="237"/>
      <c r="BP48" s="237"/>
      <c r="BQ48" s="234">
        <v>42</v>
      </c>
      <c r="BR48" s="235"/>
      <c r="BS48" s="840"/>
      <c r="BT48" s="841"/>
      <c r="BU48" s="841"/>
      <c r="BV48" s="841"/>
      <c r="BW48" s="841"/>
      <c r="BX48" s="841"/>
      <c r="BY48" s="841"/>
      <c r="BZ48" s="841"/>
      <c r="CA48" s="841"/>
      <c r="CB48" s="841"/>
      <c r="CC48" s="841"/>
      <c r="CD48" s="841"/>
      <c r="CE48" s="841"/>
      <c r="CF48" s="841"/>
      <c r="CG48" s="842"/>
      <c r="CH48" s="843"/>
      <c r="CI48" s="844"/>
      <c r="CJ48" s="844"/>
      <c r="CK48" s="844"/>
      <c r="CL48" s="845"/>
      <c r="CM48" s="843"/>
      <c r="CN48" s="844"/>
      <c r="CO48" s="844"/>
      <c r="CP48" s="844"/>
      <c r="CQ48" s="845"/>
      <c r="CR48" s="843"/>
      <c r="CS48" s="844"/>
      <c r="CT48" s="844"/>
      <c r="CU48" s="844"/>
      <c r="CV48" s="845"/>
      <c r="CW48" s="843"/>
      <c r="CX48" s="844"/>
      <c r="CY48" s="844"/>
      <c r="CZ48" s="844"/>
      <c r="DA48" s="845"/>
      <c r="DB48" s="843"/>
      <c r="DC48" s="844"/>
      <c r="DD48" s="844"/>
      <c r="DE48" s="844"/>
      <c r="DF48" s="845"/>
      <c r="DG48" s="843"/>
      <c r="DH48" s="844"/>
      <c r="DI48" s="844"/>
      <c r="DJ48" s="844"/>
      <c r="DK48" s="845"/>
      <c r="DL48" s="843"/>
      <c r="DM48" s="844"/>
      <c r="DN48" s="844"/>
      <c r="DO48" s="844"/>
      <c r="DP48" s="845"/>
      <c r="DQ48" s="843"/>
      <c r="DR48" s="844"/>
      <c r="DS48" s="844"/>
      <c r="DT48" s="844"/>
      <c r="DU48" s="845"/>
      <c r="DV48" s="840"/>
      <c r="DW48" s="841"/>
      <c r="DX48" s="841"/>
      <c r="DY48" s="841"/>
      <c r="DZ48" s="846"/>
      <c r="EA48" s="226"/>
    </row>
    <row r="49" spans="1:131" ht="26.25" customHeight="1" x14ac:dyDescent="0.15">
      <c r="A49" s="234">
        <v>22</v>
      </c>
      <c r="B49" s="847"/>
      <c r="C49" s="848"/>
      <c r="D49" s="848"/>
      <c r="E49" s="848"/>
      <c r="F49" s="848"/>
      <c r="G49" s="848"/>
      <c r="H49" s="848"/>
      <c r="I49" s="848"/>
      <c r="J49" s="848"/>
      <c r="K49" s="848"/>
      <c r="L49" s="848"/>
      <c r="M49" s="848"/>
      <c r="N49" s="848"/>
      <c r="O49" s="848"/>
      <c r="P49" s="849"/>
      <c r="Q49" s="850"/>
      <c r="R49" s="851"/>
      <c r="S49" s="851"/>
      <c r="T49" s="851"/>
      <c r="U49" s="851"/>
      <c r="V49" s="851"/>
      <c r="W49" s="851"/>
      <c r="X49" s="851"/>
      <c r="Y49" s="851"/>
      <c r="Z49" s="851"/>
      <c r="AA49" s="851"/>
      <c r="AB49" s="851"/>
      <c r="AC49" s="851"/>
      <c r="AD49" s="851"/>
      <c r="AE49" s="852"/>
      <c r="AF49" s="853"/>
      <c r="AG49" s="854"/>
      <c r="AH49" s="854"/>
      <c r="AI49" s="854"/>
      <c r="AJ49" s="855"/>
      <c r="AK49" s="901"/>
      <c r="AL49" s="897"/>
      <c r="AM49" s="897"/>
      <c r="AN49" s="897"/>
      <c r="AO49" s="897"/>
      <c r="AP49" s="897"/>
      <c r="AQ49" s="897"/>
      <c r="AR49" s="897"/>
      <c r="AS49" s="897"/>
      <c r="AT49" s="897"/>
      <c r="AU49" s="897"/>
      <c r="AV49" s="897"/>
      <c r="AW49" s="897"/>
      <c r="AX49" s="897"/>
      <c r="AY49" s="897"/>
      <c r="AZ49" s="898"/>
      <c r="BA49" s="898"/>
      <c r="BB49" s="898"/>
      <c r="BC49" s="898"/>
      <c r="BD49" s="898"/>
      <c r="BE49" s="899"/>
      <c r="BF49" s="899"/>
      <c r="BG49" s="899"/>
      <c r="BH49" s="899"/>
      <c r="BI49" s="900"/>
      <c r="BJ49" s="228"/>
      <c r="BK49" s="228"/>
      <c r="BL49" s="228"/>
      <c r="BM49" s="228"/>
      <c r="BN49" s="228"/>
      <c r="BO49" s="237"/>
      <c r="BP49" s="237"/>
      <c r="BQ49" s="234">
        <v>43</v>
      </c>
      <c r="BR49" s="235"/>
      <c r="BS49" s="840"/>
      <c r="BT49" s="841"/>
      <c r="BU49" s="841"/>
      <c r="BV49" s="841"/>
      <c r="BW49" s="841"/>
      <c r="BX49" s="841"/>
      <c r="BY49" s="841"/>
      <c r="BZ49" s="841"/>
      <c r="CA49" s="841"/>
      <c r="CB49" s="841"/>
      <c r="CC49" s="841"/>
      <c r="CD49" s="841"/>
      <c r="CE49" s="841"/>
      <c r="CF49" s="841"/>
      <c r="CG49" s="842"/>
      <c r="CH49" s="843"/>
      <c r="CI49" s="844"/>
      <c r="CJ49" s="844"/>
      <c r="CK49" s="844"/>
      <c r="CL49" s="845"/>
      <c r="CM49" s="843"/>
      <c r="CN49" s="844"/>
      <c r="CO49" s="844"/>
      <c r="CP49" s="844"/>
      <c r="CQ49" s="845"/>
      <c r="CR49" s="843"/>
      <c r="CS49" s="844"/>
      <c r="CT49" s="844"/>
      <c r="CU49" s="844"/>
      <c r="CV49" s="845"/>
      <c r="CW49" s="843"/>
      <c r="CX49" s="844"/>
      <c r="CY49" s="844"/>
      <c r="CZ49" s="844"/>
      <c r="DA49" s="845"/>
      <c r="DB49" s="843"/>
      <c r="DC49" s="844"/>
      <c r="DD49" s="844"/>
      <c r="DE49" s="844"/>
      <c r="DF49" s="845"/>
      <c r="DG49" s="843"/>
      <c r="DH49" s="844"/>
      <c r="DI49" s="844"/>
      <c r="DJ49" s="844"/>
      <c r="DK49" s="845"/>
      <c r="DL49" s="843"/>
      <c r="DM49" s="844"/>
      <c r="DN49" s="844"/>
      <c r="DO49" s="844"/>
      <c r="DP49" s="845"/>
      <c r="DQ49" s="843"/>
      <c r="DR49" s="844"/>
      <c r="DS49" s="844"/>
      <c r="DT49" s="844"/>
      <c r="DU49" s="845"/>
      <c r="DV49" s="840"/>
      <c r="DW49" s="841"/>
      <c r="DX49" s="841"/>
      <c r="DY49" s="841"/>
      <c r="DZ49" s="846"/>
      <c r="EA49" s="226"/>
    </row>
    <row r="50" spans="1:131" ht="26.25" customHeight="1" x14ac:dyDescent="0.15">
      <c r="A50" s="234">
        <v>23</v>
      </c>
      <c r="B50" s="847"/>
      <c r="C50" s="848"/>
      <c r="D50" s="848"/>
      <c r="E50" s="848"/>
      <c r="F50" s="848"/>
      <c r="G50" s="848"/>
      <c r="H50" s="848"/>
      <c r="I50" s="848"/>
      <c r="J50" s="848"/>
      <c r="K50" s="848"/>
      <c r="L50" s="848"/>
      <c r="M50" s="848"/>
      <c r="N50" s="848"/>
      <c r="O50" s="848"/>
      <c r="P50" s="849"/>
      <c r="Q50" s="902"/>
      <c r="R50" s="903"/>
      <c r="S50" s="903"/>
      <c r="T50" s="903"/>
      <c r="U50" s="903"/>
      <c r="V50" s="903"/>
      <c r="W50" s="903"/>
      <c r="X50" s="903"/>
      <c r="Y50" s="903"/>
      <c r="Z50" s="903"/>
      <c r="AA50" s="903"/>
      <c r="AB50" s="903"/>
      <c r="AC50" s="903"/>
      <c r="AD50" s="903"/>
      <c r="AE50" s="904"/>
      <c r="AF50" s="853"/>
      <c r="AG50" s="854"/>
      <c r="AH50" s="854"/>
      <c r="AI50" s="854"/>
      <c r="AJ50" s="855"/>
      <c r="AK50" s="906"/>
      <c r="AL50" s="903"/>
      <c r="AM50" s="903"/>
      <c r="AN50" s="903"/>
      <c r="AO50" s="903"/>
      <c r="AP50" s="903"/>
      <c r="AQ50" s="903"/>
      <c r="AR50" s="903"/>
      <c r="AS50" s="903"/>
      <c r="AT50" s="903"/>
      <c r="AU50" s="903"/>
      <c r="AV50" s="903"/>
      <c r="AW50" s="903"/>
      <c r="AX50" s="903"/>
      <c r="AY50" s="903"/>
      <c r="AZ50" s="905"/>
      <c r="BA50" s="905"/>
      <c r="BB50" s="905"/>
      <c r="BC50" s="905"/>
      <c r="BD50" s="905"/>
      <c r="BE50" s="899"/>
      <c r="BF50" s="899"/>
      <c r="BG50" s="899"/>
      <c r="BH50" s="899"/>
      <c r="BI50" s="900"/>
      <c r="BJ50" s="228"/>
      <c r="BK50" s="228"/>
      <c r="BL50" s="228"/>
      <c r="BM50" s="228"/>
      <c r="BN50" s="228"/>
      <c r="BO50" s="237"/>
      <c r="BP50" s="237"/>
      <c r="BQ50" s="234">
        <v>44</v>
      </c>
      <c r="BR50" s="235"/>
      <c r="BS50" s="840"/>
      <c r="BT50" s="841"/>
      <c r="BU50" s="841"/>
      <c r="BV50" s="841"/>
      <c r="BW50" s="841"/>
      <c r="BX50" s="841"/>
      <c r="BY50" s="841"/>
      <c r="BZ50" s="841"/>
      <c r="CA50" s="841"/>
      <c r="CB50" s="841"/>
      <c r="CC50" s="841"/>
      <c r="CD50" s="841"/>
      <c r="CE50" s="841"/>
      <c r="CF50" s="841"/>
      <c r="CG50" s="842"/>
      <c r="CH50" s="843"/>
      <c r="CI50" s="844"/>
      <c r="CJ50" s="844"/>
      <c r="CK50" s="844"/>
      <c r="CL50" s="845"/>
      <c r="CM50" s="843"/>
      <c r="CN50" s="844"/>
      <c r="CO50" s="844"/>
      <c r="CP50" s="844"/>
      <c r="CQ50" s="845"/>
      <c r="CR50" s="843"/>
      <c r="CS50" s="844"/>
      <c r="CT50" s="844"/>
      <c r="CU50" s="844"/>
      <c r="CV50" s="845"/>
      <c r="CW50" s="843"/>
      <c r="CX50" s="844"/>
      <c r="CY50" s="844"/>
      <c r="CZ50" s="844"/>
      <c r="DA50" s="845"/>
      <c r="DB50" s="843"/>
      <c r="DC50" s="844"/>
      <c r="DD50" s="844"/>
      <c r="DE50" s="844"/>
      <c r="DF50" s="845"/>
      <c r="DG50" s="843"/>
      <c r="DH50" s="844"/>
      <c r="DI50" s="844"/>
      <c r="DJ50" s="844"/>
      <c r="DK50" s="845"/>
      <c r="DL50" s="843"/>
      <c r="DM50" s="844"/>
      <c r="DN50" s="844"/>
      <c r="DO50" s="844"/>
      <c r="DP50" s="845"/>
      <c r="DQ50" s="843"/>
      <c r="DR50" s="844"/>
      <c r="DS50" s="844"/>
      <c r="DT50" s="844"/>
      <c r="DU50" s="845"/>
      <c r="DV50" s="840"/>
      <c r="DW50" s="841"/>
      <c r="DX50" s="841"/>
      <c r="DY50" s="841"/>
      <c r="DZ50" s="846"/>
      <c r="EA50" s="226"/>
    </row>
    <row r="51" spans="1:131" ht="26.25" customHeight="1" x14ac:dyDescent="0.15">
      <c r="A51" s="234">
        <v>24</v>
      </c>
      <c r="B51" s="847"/>
      <c r="C51" s="848"/>
      <c r="D51" s="848"/>
      <c r="E51" s="848"/>
      <c r="F51" s="848"/>
      <c r="G51" s="848"/>
      <c r="H51" s="848"/>
      <c r="I51" s="848"/>
      <c r="J51" s="848"/>
      <c r="K51" s="848"/>
      <c r="L51" s="848"/>
      <c r="M51" s="848"/>
      <c r="N51" s="848"/>
      <c r="O51" s="848"/>
      <c r="P51" s="849"/>
      <c r="Q51" s="902"/>
      <c r="R51" s="903"/>
      <c r="S51" s="903"/>
      <c r="T51" s="903"/>
      <c r="U51" s="903"/>
      <c r="V51" s="903"/>
      <c r="W51" s="903"/>
      <c r="X51" s="903"/>
      <c r="Y51" s="903"/>
      <c r="Z51" s="903"/>
      <c r="AA51" s="903"/>
      <c r="AB51" s="903"/>
      <c r="AC51" s="903"/>
      <c r="AD51" s="903"/>
      <c r="AE51" s="904"/>
      <c r="AF51" s="853"/>
      <c r="AG51" s="854"/>
      <c r="AH51" s="854"/>
      <c r="AI51" s="854"/>
      <c r="AJ51" s="855"/>
      <c r="AK51" s="906"/>
      <c r="AL51" s="903"/>
      <c r="AM51" s="903"/>
      <c r="AN51" s="903"/>
      <c r="AO51" s="903"/>
      <c r="AP51" s="903"/>
      <c r="AQ51" s="903"/>
      <c r="AR51" s="903"/>
      <c r="AS51" s="903"/>
      <c r="AT51" s="903"/>
      <c r="AU51" s="903"/>
      <c r="AV51" s="903"/>
      <c r="AW51" s="903"/>
      <c r="AX51" s="903"/>
      <c r="AY51" s="903"/>
      <c r="AZ51" s="905"/>
      <c r="BA51" s="905"/>
      <c r="BB51" s="905"/>
      <c r="BC51" s="905"/>
      <c r="BD51" s="905"/>
      <c r="BE51" s="899"/>
      <c r="BF51" s="899"/>
      <c r="BG51" s="899"/>
      <c r="BH51" s="899"/>
      <c r="BI51" s="900"/>
      <c r="BJ51" s="228"/>
      <c r="BK51" s="228"/>
      <c r="BL51" s="228"/>
      <c r="BM51" s="228"/>
      <c r="BN51" s="228"/>
      <c r="BO51" s="237"/>
      <c r="BP51" s="237"/>
      <c r="BQ51" s="234">
        <v>45</v>
      </c>
      <c r="BR51" s="235"/>
      <c r="BS51" s="840"/>
      <c r="BT51" s="841"/>
      <c r="BU51" s="841"/>
      <c r="BV51" s="841"/>
      <c r="BW51" s="841"/>
      <c r="BX51" s="841"/>
      <c r="BY51" s="841"/>
      <c r="BZ51" s="841"/>
      <c r="CA51" s="841"/>
      <c r="CB51" s="841"/>
      <c r="CC51" s="841"/>
      <c r="CD51" s="841"/>
      <c r="CE51" s="841"/>
      <c r="CF51" s="841"/>
      <c r="CG51" s="842"/>
      <c r="CH51" s="843"/>
      <c r="CI51" s="844"/>
      <c r="CJ51" s="844"/>
      <c r="CK51" s="844"/>
      <c r="CL51" s="845"/>
      <c r="CM51" s="843"/>
      <c r="CN51" s="844"/>
      <c r="CO51" s="844"/>
      <c r="CP51" s="844"/>
      <c r="CQ51" s="845"/>
      <c r="CR51" s="843"/>
      <c r="CS51" s="844"/>
      <c r="CT51" s="844"/>
      <c r="CU51" s="844"/>
      <c r="CV51" s="845"/>
      <c r="CW51" s="843"/>
      <c r="CX51" s="844"/>
      <c r="CY51" s="844"/>
      <c r="CZ51" s="844"/>
      <c r="DA51" s="845"/>
      <c r="DB51" s="843"/>
      <c r="DC51" s="844"/>
      <c r="DD51" s="844"/>
      <c r="DE51" s="844"/>
      <c r="DF51" s="845"/>
      <c r="DG51" s="843"/>
      <c r="DH51" s="844"/>
      <c r="DI51" s="844"/>
      <c r="DJ51" s="844"/>
      <c r="DK51" s="845"/>
      <c r="DL51" s="843"/>
      <c r="DM51" s="844"/>
      <c r="DN51" s="844"/>
      <c r="DO51" s="844"/>
      <c r="DP51" s="845"/>
      <c r="DQ51" s="843"/>
      <c r="DR51" s="844"/>
      <c r="DS51" s="844"/>
      <c r="DT51" s="844"/>
      <c r="DU51" s="845"/>
      <c r="DV51" s="840"/>
      <c r="DW51" s="841"/>
      <c r="DX51" s="841"/>
      <c r="DY51" s="841"/>
      <c r="DZ51" s="846"/>
      <c r="EA51" s="226"/>
    </row>
    <row r="52" spans="1:131" ht="26.25" customHeight="1" x14ac:dyDescent="0.15">
      <c r="A52" s="234">
        <v>25</v>
      </c>
      <c r="B52" s="847"/>
      <c r="C52" s="848"/>
      <c r="D52" s="848"/>
      <c r="E52" s="848"/>
      <c r="F52" s="848"/>
      <c r="G52" s="848"/>
      <c r="H52" s="848"/>
      <c r="I52" s="848"/>
      <c r="J52" s="848"/>
      <c r="K52" s="848"/>
      <c r="L52" s="848"/>
      <c r="M52" s="848"/>
      <c r="N52" s="848"/>
      <c r="O52" s="848"/>
      <c r="P52" s="849"/>
      <c r="Q52" s="902"/>
      <c r="R52" s="903"/>
      <c r="S52" s="903"/>
      <c r="T52" s="903"/>
      <c r="U52" s="903"/>
      <c r="V52" s="903"/>
      <c r="W52" s="903"/>
      <c r="X52" s="903"/>
      <c r="Y52" s="903"/>
      <c r="Z52" s="903"/>
      <c r="AA52" s="903"/>
      <c r="AB52" s="903"/>
      <c r="AC52" s="903"/>
      <c r="AD52" s="903"/>
      <c r="AE52" s="904"/>
      <c r="AF52" s="853"/>
      <c r="AG52" s="854"/>
      <c r="AH52" s="854"/>
      <c r="AI52" s="854"/>
      <c r="AJ52" s="855"/>
      <c r="AK52" s="906"/>
      <c r="AL52" s="903"/>
      <c r="AM52" s="903"/>
      <c r="AN52" s="903"/>
      <c r="AO52" s="903"/>
      <c r="AP52" s="903"/>
      <c r="AQ52" s="903"/>
      <c r="AR52" s="903"/>
      <c r="AS52" s="903"/>
      <c r="AT52" s="903"/>
      <c r="AU52" s="903"/>
      <c r="AV52" s="903"/>
      <c r="AW52" s="903"/>
      <c r="AX52" s="903"/>
      <c r="AY52" s="903"/>
      <c r="AZ52" s="905"/>
      <c r="BA52" s="905"/>
      <c r="BB52" s="905"/>
      <c r="BC52" s="905"/>
      <c r="BD52" s="905"/>
      <c r="BE52" s="899"/>
      <c r="BF52" s="899"/>
      <c r="BG52" s="899"/>
      <c r="BH52" s="899"/>
      <c r="BI52" s="900"/>
      <c r="BJ52" s="228"/>
      <c r="BK52" s="228"/>
      <c r="BL52" s="228"/>
      <c r="BM52" s="228"/>
      <c r="BN52" s="228"/>
      <c r="BO52" s="237"/>
      <c r="BP52" s="237"/>
      <c r="BQ52" s="234">
        <v>46</v>
      </c>
      <c r="BR52" s="235"/>
      <c r="BS52" s="840"/>
      <c r="BT52" s="841"/>
      <c r="BU52" s="841"/>
      <c r="BV52" s="841"/>
      <c r="BW52" s="841"/>
      <c r="BX52" s="841"/>
      <c r="BY52" s="841"/>
      <c r="BZ52" s="841"/>
      <c r="CA52" s="841"/>
      <c r="CB52" s="841"/>
      <c r="CC52" s="841"/>
      <c r="CD52" s="841"/>
      <c r="CE52" s="841"/>
      <c r="CF52" s="841"/>
      <c r="CG52" s="842"/>
      <c r="CH52" s="843"/>
      <c r="CI52" s="844"/>
      <c r="CJ52" s="844"/>
      <c r="CK52" s="844"/>
      <c r="CL52" s="845"/>
      <c r="CM52" s="843"/>
      <c r="CN52" s="844"/>
      <c r="CO52" s="844"/>
      <c r="CP52" s="844"/>
      <c r="CQ52" s="845"/>
      <c r="CR52" s="843"/>
      <c r="CS52" s="844"/>
      <c r="CT52" s="844"/>
      <c r="CU52" s="844"/>
      <c r="CV52" s="845"/>
      <c r="CW52" s="843"/>
      <c r="CX52" s="844"/>
      <c r="CY52" s="844"/>
      <c r="CZ52" s="844"/>
      <c r="DA52" s="845"/>
      <c r="DB52" s="843"/>
      <c r="DC52" s="844"/>
      <c r="DD52" s="844"/>
      <c r="DE52" s="844"/>
      <c r="DF52" s="845"/>
      <c r="DG52" s="843"/>
      <c r="DH52" s="844"/>
      <c r="DI52" s="844"/>
      <c r="DJ52" s="844"/>
      <c r="DK52" s="845"/>
      <c r="DL52" s="843"/>
      <c r="DM52" s="844"/>
      <c r="DN52" s="844"/>
      <c r="DO52" s="844"/>
      <c r="DP52" s="845"/>
      <c r="DQ52" s="843"/>
      <c r="DR52" s="844"/>
      <c r="DS52" s="844"/>
      <c r="DT52" s="844"/>
      <c r="DU52" s="845"/>
      <c r="DV52" s="840"/>
      <c r="DW52" s="841"/>
      <c r="DX52" s="841"/>
      <c r="DY52" s="841"/>
      <c r="DZ52" s="846"/>
      <c r="EA52" s="226"/>
    </row>
    <row r="53" spans="1:131" ht="26.25" customHeight="1" x14ac:dyDescent="0.15">
      <c r="A53" s="234">
        <v>26</v>
      </c>
      <c r="B53" s="847"/>
      <c r="C53" s="848"/>
      <c r="D53" s="848"/>
      <c r="E53" s="848"/>
      <c r="F53" s="848"/>
      <c r="G53" s="848"/>
      <c r="H53" s="848"/>
      <c r="I53" s="848"/>
      <c r="J53" s="848"/>
      <c r="K53" s="848"/>
      <c r="L53" s="848"/>
      <c r="M53" s="848"/>
      <c r="N53" s="848"/>
      <c r="O53" s="848"/>
      <c r="P53" s="849"/>
      <c r="Q53" s="902"/>
      <c r="R53" s="903"/>
      <c r="S53" s="903"/>
      <c r="T53" s="903"/>
      <c r="U53" s="903"/>
      <c r="V53" s="903"/>
      <c r="W53" s="903"/>
      <c r="X53" s="903"/>
      <c r="Y53" s="903"/>
      <c r="Z53" s="903"/>
      <c r="AA53" s="903"/>
      <c r="AB53" s="903"/>
      <c r="AC53" s="903"/>
      <c r="AD53" s="903"/>
      <c r="AE53" s="904"/>
      <c r="AF53" s="853"/>
      <c r="AG53" s="854"/>
      <c r="AH53" s="854"/>
      <c r="AI53" s="854"/>
      <c r="AJ53" s="855"/>
      <c r="AK53" s="906"/>
      <c r="AL53" s="903"/>
      <c r="AM53" s="903"/>
      <c r="AN53" s="903"/>
      <c r="AO53" s="903"/>
      <c r="AP53" s="903"/>
      <c r="AQ53" s="903"/>
      <c r="AR53" s="903"/>
      <c r="AS53" s="903"/>
      <c r="AT53" s="903"/>
      <c r="AU53" s="903"/>
      <c r="AV53" s="903"/>
      <c r="AW53" s="903"/>
      <c r="AX53" s="903"/>
      <c r="AY53" s="903"/>
      <c r="AZ53" s="905"/>
      <c r="BA53" s="905"/>
      <c r="BB53" s="905"/>
      <c r="BC53" s="905"/>
      <c r="BD53" s="905"/>
      <c r="BE53" s="899"/>
      <c r="BF53" s="899"/>
      <c r="BG53" s="899"/>
      <c r="BH53" s="899"/>
      <c r="BI53" s="900"/>
      <c r="BJ53" s="228"/>
      <c r="BK53" s="228"/>
      <c r="BL53" s="228"/>
      <c r="BM53" s="228"/>
      <c r="BN53" s="228"/>
      <c r="BO53" s="237"/>
      <c r="BP53" s="237"/>
      <c r="BQ53" s="234">
        <v>47</v>
      </c>
      <c r="BR53" s="235"/>
      <c r="BS53" s="840"/>
      <c r="BT53" s="841"/>
      <c r="BU53" s="841"/>
      <c r="BV53" s="841"/>
      <c r="BW53" s="841"/>
      <c r="BX53" s="841"/>
      <c r="BY53" s="841"/>
      <c r="BZ53" s="841"/>
      <c r="CA53" s="841"/>
      <c r="CB53" s="841"/>
      <c r="CC53" s="841"/>
      <c r="CD53" s="841"/>
      <c r="CE53" s="841"/>
      <c r="CF53" s="841"/>
      <c r="CG53" s="842"/>
      <c r="CH53" s="843"/>
      <c r="CI53" s="844"/>
      <c r="CJ53" s="844"/>
      <c r="CK53" s="844"/>
      <c r="CL53" s="845"/>
      <c r="CM53" s="843"/>
      <c r="CN53" s="844"/>
      <c r="CO53" s="844"/>
      <c r="CP53" s="844"/>
      <c r="CQ53" s="845"/>
      <c r="CR53" s="843"/>
      <c r="CS53" s="844"/>
      <c r="CT53" s="844"/>
      <c r="CU53" s="844"/>
      <c r="CV53" s="845"/>
      <c r="CW53" s="843"/>
      <c r="CX53" s="844"/>
      <c r="CY53" s="844"/>
      <c r="CZ53" s="844"/>
      <c r="DA53" s="845"/>
      <c r="DB53" s="843"/>
      <c r="DC53" s="844"/>
      <c r="DD53" s="844"/>
      <c r="DE53" s="844"/>
      <c r="DF53" s="845"/>
      <c r="DG53" s="843"/>
      <c r="DH53" s="844"/>
      <c r="DI53" s="844"/>
      <c r="DJ53" s="844"/>
      <c r="DK53" s="845"/>
      <c r="DL53" s="843"/>
      <c r="DM53" s="844"/>
      <c r="DN53" s="844"/>
      <c r="DO53" s="844"/>
      <c r="DP53" s="845"/>
      <c r="DQ53" s="843"/>
      <c r="DR53" s="844"/>
      <c r="DS53" s="844"/>
      <c r="DT53" s="844"/>
      <c r="DU53" s="845"/>
      <c r="DV53" s="840"/>
      <c r="DW53" s="841"/>
      <c r="DX53" s="841"/>
      <c r="DY53" s="841"/>
      <c r="DZ53" s="846"/>
      <c r="EA53" s="226"/>
    </row>
    <row r="54" spans="1:131" ht="26.25" customHeight="1" x14ac:dyDescent="0.15">
      <c r="A54" s="234">
        <v>27</v>
      </c>
      <c r="B54" s="847"/>
      <c r="C54" s="848"/>
      <c r="D54" s="848"/>
      <c r="E54" s="848"/>
      <c r="F54" s="848"/>
      <c r="G54" s="848"/>
      <c r="H54" s="848"/>
      <c r="I54" s="848"/>
      <c r="J54" s="848"/>
      <c r="K54" s="848"/>
      <c r="L54" s="848"/>
      <c r="M54" s="848"/>
      <c r="N54" s="848"/>
      <c r="O54" s="848"/>
      <c r="P54" s="849"/>
      <c r="Q54" s="902"/>
      <c r="R54" s="903"/>
      <c r="S54" s="903"/>
      <c r="T54" s="903"/>
      <c r="U54" s="903"/>
      <c r="V54" s="903"/>
      <c r="W54" s="903"/>
      <c r="X54" s="903"/>
      <c r="Y54" s="903"/>
      <c r="Z54" s="903"/>
      <c r="AA54" s="903"/>
      <c r="AB54" s="903"/>
      <c r="AC54" s="903"/>
      <c r="AD54" s="903"/>
      <c r="AE54" s="904"/>
      <c r="AF54" s="853"/>
      <c r="AG54" s="854"/>
      <c r="AH54" s="854"/>
      <c r="AI54" s="854"/>
      <c r="AJ54" s="855"/>
      <c r="AK54" s="906"/>
      <c r="AL54" s="903"/>
      <c r="AM54" s="903"/>
      <c r="AN54" s="903"/>
      <c r="AO54" s="903"/>
      <c r="AP54" s="903"/>
      <c r="AQ54" s="903"/>
      <c r="AR54" s="903"/>
      <c r="AS54" s="903"/>
      <c r="AT54" s="903"/>
      <c r="AU54" s="903"/>
      <c r="AV54" s="903"/>
      <c r="AW54" s="903"/>
      <c r="AX54" s="903"/>
      <c r="AY54" s="903"/>
      <c r="AZ54" s="905"/>
      <c r="BA54" s="905"/>
      <c r="BB54" s="905"/>
      <c r="BC54" s="905"/>
      <c r="BD54" s="905"/>
      <c r="BE54" s="899"/>
      <c r="BF54" s="899"/>
      <c r="BG54" s="899"/>
      <c r="BH54" s="899"/>
      <c r="BI54" s="900"/>
      <c r="BJ54" s="228"/>
      <c r="BK54" s="228"/>
      <c r="BL54" s="228"/>
      <c r="BM54" s="228"/>
      <c r="BN54" s="228"/>
      <c r="BO54" s="237"/>
      <c r="BP54" s="237"/>
      <c r="BQ54" s="234">
        <v>48</v>
      </c>
      <c r="BR54" s="235"/>
      <c r="BS54" s="840"/>
      <c r="BT54" s="841"/>
      <c r="BU54" s="841"/>
      <c r="BV54" s="841"/>
      <c r="BW54" s="841"/>
      <c r="BX54" s="841"/>
      <c r="BY54" s="841"/>
      <c r="BZ54" s="841"/>
      <c r="CA54" s="841"/>
      <c r="CB54" s="841"/>
      <c r="CC54" s="841"/>
      <c r="CD54" s="841"/>
      <c r="CE54" s="841"/>
      <c r="CF54" s="841"/>
      <c r="CG54" s="842"/>
      <c r="CH54" s="843"/>
      <c r="CI54" s="844"/>
      <c r="CJ54" s="844"/>
      <c r="CK54" s="844"/>
      <c r="CL54" s="845"/>
      <c r="CM54" s="843"/>
      <c r="CN54" s="844"/>
      <c r="CO54" s="844"/>
      <c r="CP54" s="844"/>
      <c r="CQ54" s="845"/>
      <c r="CR54" s="843"/>
      <c r="CS54" s="844"/>
      <c r="CT54" s="844"/>
      <c r="CU54" s="844"/>
      <c r="CV54" s="845"/>
      <c r="CW54" s="843"/>
      <c r="CX54" s="844"/>
      <c r="CY54" s="844"/>
      <c r="CZ54" s="844"/>
      <c r="DA54" s="845"/>
      <c r="DB54" s="843"/>
      <c r="DC54" s="844"/>
      <c r="DD54" s="844"/>
      <c r="DE54" s="844"/>
      <c r="DF54" s="845"/>
      <c r="DG54" s="843"/>
      <c r="DH54" s="844"/>
      <c r="DI54" s="844"/>
      <c r="DJ54" s="844"/>
      <c r="DK54" s="845"/>
      <c r="DL54" s="843"/>
      <c r="DM54" s="844"/>
      <c r="DN54" s="844"/>
      <c r="DO54" s="844"/>
      <c r="DP54" s="845"/>
      <c r="DQ54" s="843"/>
      <c r="DR54" s="844"/>
      <c r="DS54" s="844"/>
      <c r="DT54" s="844"/>
      <c r="DU54" s="845"/>
      <c r="DV54" s="840"/>
      <c r="DW54" s="841"/>
      <c r="DX54" s="841"/>
      <c r="DY54" s="841"/>
      <c r="DZ54" s="846"/>
      <c r="EA54" s="226"/>
    </row>
    <row r="55" spans="1:131" ht="26.25" customHeight="1" x14ac:dyDescent="0.15">
      <c r="A55" s="234">
        <v>28</v>
      </c>
      <c r="B55" s="847"/>
      <c r="C55" s="848"/>
      <c r="D55" s="848"/>
      <c r="E55" s="848"/>
      <c r="F55" s="848"/>
      <c r="G55" s="848"/>
      <c r="H55" s="848"/>
      <c r="I55" s="848"/>
      <c r="J55" s="848"/>
      <c r="K55" s="848"/>
      <c r="L55" s="848"/>
      <c r="M55" s="848"/>
      <c r="N55" s="848"/>
      <c r="O55" s="848"/>
      <c r="P55" s="849"/>
      <c r="Q55" s="902"/>
      <c r="R55" s="903"/>
      <c r="S55" s="903"/>
      <c r="T55" s="903"/>
      <c r="U55" s="903"/>
      <c r="V55" s="903"/>
      <c r="W55" s="903"/>
      <c r="X55" s="903"/>
      <c r="Y55" s="903"/>
      <c r="Z55" s="903"/>
      <c r="AA55" s="903"/>
      <c r="AB55" s="903"/>
      <c r="AC55" s="903"/>
      <c r="AD55" s="903"/>
      <c r="AE55" s="904"/>
      <c r="AF55" s="853"/>
      <c r="AG55" s="854"/>
      <c r="AH55" s="854"/>
      <c r="AI55" s="854"/>
      <c r="AJ55" s="855"/>
      <c r="AK55" s="906"/>
      <c r="AL55" s="903"/>
      <c r="AM55" s="903"/>
      <c r="AN55" s="903"/>
      <c r="AO55" s="903"/>
      <c r="AP55" s="903"/>
      <c r="AQ55" s="903"/>
      <c r="AR55" s="903"/>
      <c r="AS55" s="903"/>
      <c r="AT55" s="903"/>
      <c r="AU55" s="903"/>
      <c r="AV55" s="903"/>
      <c r="AW55" s="903"/>
      <c r="AX55" s="903"/>
      <c r="AY55" s="903"/>
      <c r="AZ55" s="905"/>
      <c r="BA55" s="905"/>
      <c r="BB55" s="905"/>
      <c r="BC55" s="905"/>
      <c r="BD55" s="905"/>
      <c r="BE55" s="899"/>
      <c r="BF55" s="899"/>
      <c r="BG55" s="899"/>
      <c r="BH55" s="899"/>
      <c r="BI55" s="900"/>
      <c r="BJ55" s="228"/>
      <c r="BK55" s="228"/>
      <c r="BL55" s="228"/>
      <c r="BM55" s="228"/>
      <c r="BN55" s="228"/>
      <c r="BO55" s="237"/>
      <c r="BP55" s="237"/>
      <c r="BQ55" s="234">
        <v>49</v>
      </c>
      <c r="BR55" s="235"/>
      <c r="BS55" s="840"/>
      <c r="BT55" s="841"/>
      <c r="BU55" s="841"/>
      <c r="BV55" s="841"/>
      <c r="BW55" s="841"/>
      <c r="BX55" s="841"/>
      <c r="BY55" s="841"/>
      <c r="BZ55" s="841"/>
      <c r="CA55" s="841"/>
      <c r="CB55" s="841"/>
      <c r="CC55" s="841"/>
      <c r="CD55" s="841"/>
      <c r="CE55" s="841"/>
      <c r="CF55" s="841"/>
      <c r="CG55" s="842"/>
      <c r="CH55" s="843"/>
      <c r="CI55" s="844"/>
      <c r="CJ55" s="844"/>
      <c r="CK55" s="844"/>
      <c r="CL55" s="845"/>
      <c r="CM55" s="843"/>
      <c r="CN55" s="844"/>
      <c r="CO55" s="844"/>
      <c r="CP55" s="844"/>
      <c r="CQ55" s="845"/>
      <c r="CR55" s="843"/>
      <c r="CS55" s="844"/>
      <c r="CT55" s="844"/>
      <c r="CU55" s="844"/>
      <c r="CV55" s="845"/>
      <c r="CW55" s="843"/>
      <c r="CX55" s="844"/>
      <c r="CY55" s="844"/>
      <c r="CZ55" s="844"/>
      <c r="DA55" s="845"/>
      <c r="DB55" s="843"/>
      <c r="DC55" s="844"/>
      <c r="DD55" s="844"/>
      <c r="DE55" s="844"/>
      <c r="DF55" s="845"/>
      <c r="DG55" s="843"/>
      <c r="DH55" s="844"/>
      <c r="DI55" s="844"/>
      <c r="DJ55" s="844"/>
      <c r="DK55" s="845"/>
      <c r="DL55" s="843"/>
      <c r="DM55" s="844"/>
      <c r="DN55" s="844"/>
      <c r="DO55" s="844"/>
      <c r="DP55" s="845"/>
      <c r="DQ55" s="843"/>
      <c r="DR55" s="844"/>
      <c r="DS55" s="844"/>
      <c r="DT55" s="844"/>
      <c r="DU55" s="845"/>
      <c r="DV55" s="840"/>
      <c r="DW55" s="841"/>
      <c r="DX55" s="841"/>
      <c r="DY55" s="841"/>
      <c r="DZ55" s="846"/>
      <c r="EA55" s="226"/>
    </row>
    <row r="56" spans="1:131" ht="26.25" customHeight="1" x14ac:dyDescent="0.15">
      <c r="A56" s="234">
        <v>29</v>
      </c>
      <c r="B56" s="847"/>
      <c r="C56" s="848"/>
      <c r="D56" s="848"/>
      <c r="E56" s="848"/>
      <c r="F56" s="848"/>
      <c r="G56" s="848"/>
      <c r="H56" s="848"/>
      <c r="I56" s="848"/>
      <c r="J56" s="848"/>
      <c r="K56" s="848"/>
      <c r="L56" s="848"/>
      <c r="M56" s="848"/>
      <c r="N56" s="848"/>
      <c r="O56" s="848"/>
      <c r="P56" s="849"/>
      <c r="Q56" s="902"/>
      <c r="R56" s="903"/>
      <c r="S56" s="903"/>
      <c r="T56" s="903"/>
      <c r="U56" s="903"/>
      <c r="V56" s="903"/>
      <c r="W56" s="903"/>
      <c r="X56" s="903"/>
      <c r="Y56" s="903"/>
      <c r="Z56" s="903"/>
      <c r="AA56" s="903"/>
      <c r="AB56" s="903"/>
      <c r="AC56" s="903"/>
      <c r="AD56" s="903"/>
      <c r="AE56" s="904"/>
      <c r="AF56" s="853"/>
      <c r="AG56" s="854"/>
      <c r="AH56" s="854"/>
      <c r="AI56" s="854"/>
      <c r="AJ56" s="855"/>
      <c r="AK56" s="906"/>
      <c r="AL56" s="903"/>
      <c r="AM56" s="903"/>
      <c r="AN56" s="903"/>
      <c r="AO56" s="903"/>
      <c r="AP56" s="903"/>
      <c r="AQ56" s="903"/>
      <c r="AR56" s="903"/>
      <c r="AS56" s="903"/>
      <c r="AT56" s="903"/>
      <c r="AU56" s="903"/>
      <c r="AV56" s="903"/>
      <c r="AW56" s="903"/>
      <c r="AX56" s="903"/>
      <c r="AY56" s="903"/>
      <c r="AZ56" s="905"/>
      <c r="BA56" s="905"/>
      <c r="BB56" s="905"/>
      <c r="BC56" s="905"/>
      <c r="BD56" s="905"/>
      <c r="BE56" s="899"/>
      <c r="BF56" s="899"/>
      <c r="BG56" s="899"/>
      <c r="BH56" s="899"/>
      <c r="BI56" s="900"/>
      <c r="BJ56" s="228"/>
      <c r="BK56" s="228"/>
      <c r="BL56" s="228"/>
      <c r="BM56" s="228"/>
      <c r="BN56" s="228"/>
      <c r="BO56" s="237"/>
      <c r="BP56" s="237"/>
      <c r="BQ56" s="234">
        <v>50</v>
      </c>
      <c r="BR56" s="235"/>
      <c r="BS56" s="840"/>
      <c r="BT56" s="841"/>
      <c r="BU56" s="841"/>
      <c r="BV56" s="841"/>
      <c r="BW56" s="841"/>
      <c r="BX56" s="841"/>
      <c r="BY56" s="841"/>
      <c r="BZ56" s="841"/>
      <c r="CA56" s="841"/>
      <c r="CB56" s="841"/>
      <c r="CC56" s="841"/>
      <c r="CD56" s="841"/>
      <c r="CE56" s="841"/>
      <c r="CF56" s="841"/>
      <c r="CG56" s="842"/>
      <c r="CH56" s="843"/>
      <c r="CI56" s="844"/>
      <c r="CJ56" s="844"/>
      <c r="CK56" s="844"/>
      <c r="CL56" s="845"/>
      <c r="CM56" s="843"/>
      <c r="CN56" s="844"/>
      <c r="CO56" s="844"/>
      <c r="CP56" s="844"/>
      <c r="CQ56" s="845"/>
      <c r="CR56" s="843"/>
      <c r="CS56" s="844"/>
      <c r="CT56" s="844"/>
      <c r="CU56" s="844"/>
      <c r="CV56" s="845"/>
      <c r="CW56" s="843"/>
      <c r="CX56" s="844"/>
      <c r="CY56" s="844"/>
      <c r="CZ56" s="844"/>
      <c r="DA56" s="845"/>
      <c r="DB56" s="843"/>
      <c r="DC56" s="844"/>
      <c r="DD56" s="844"/>
      <c r="DE56" s="844"/>
      <c r="DF56" s="845"/>
      <c r="DG56" s="843"/>
      <c r="DH56" s="844"/>
      <c r="DI56" s="844"/>
      <c r="DJ56" s="844"/>
      <c r="DK56" s="845"/>
      <c r="DL56" s="843"/>
      <c r="DM56" s="844"/>
      <c r="DN56" s="844"/>
      <c r="DO56" s="844"/>
      <c r="DP56" s="845"/>
      <c r="DQ56" s="843"/>
      <c r="DR56" s="844"/>
      <c r="DS56" s="844"/>
      <c r="DT56" s="844"/>
      <c r="DU56" s="845"/>
      <c r="DV56" s="840"/>
      <c r="DW56" s="841"/>
      <c r="DX56" s="841"/>
      <c r="DY56" s="841"/>
      <c r="DZ56" s="846"/>
      <c r="EA56" s="226"/>
    </row>
    <row r="57" spans="1:131" ht="26.25" customHeight="1" x14ac:dyDescent="0.15">
      <c r="A57" s="234">
        <v>30</v>
      </c>
      <c r="B57" s="847"/>
      <c r="C57" s="848"/>
      <c r="D57" s="848"/>
      <c r="E57" s="848"/>
      <c r="F57" s="848"/>
      <c r="G57" s="848"/>
      <c r="H57" s="848"/>
      <c r="I57" s="848"/>
      <c r="J57" s="848"/>
      <c r="K57" s="848"/>
      <c r="L57" s="848"/>
      <c r="M57" s="848"/>
      <c r="N57" s="848"/>
      <c r="O57" s="848"/>
      <c r="P57" s="849"/>
      <c r="Q57" s="902"/>
      <c r="R57" s="903"/>
      <c r="S57" s="903"/>
      <c r="T57" s="903"/>
      <c r="U57" s="903"/>
      <c r="V57" s="903"/>
      <c r="W57" s="903"/>
      <c r="X57" s="903"/>
      <c r="Y57" s="903"/>
      <c r="Z57" s="903"/>
      <c r="AA57" s="903"/>
      <c r="AB57" s="903"/>
      <c r="AC57" s="903"/>
      <c r="AD57" s="903"/>
      <c r="AE57" s="904"/>
      <c r="AF57" s="853"/>
      <c r="AG57" s="854"/>
      <c r="AH57" s="854"/>
      <c r="AI57" s="854"/>
      <c r="AJ57" s="855"/>
      <c r="AK57" s="906"/>
      <c r="AL57" s="903"/>
      <c r="AM57" s="903"/>
      <c r="AN57" s="903"/>
      <c r="AO57" s="903"/>
      <c r="AP57" s="903"/>
      <c r="AQ57" s="903"/>
      <c r="AR57" s="903"/>
      <c r="AS57" s="903"/>
      <c r="AT57" s="903"/>
      <c r="AU57" s="903"/>
      <c r="AV57" s="903"/>
      <c r="AW57" s="903"/>
      <c r="AX57" s="903"/>
      <c r="AY57" s="903"/>
      <c r="AZ57" s="905"/>
      <c r="BA57" s="905"/>
      <c r="BB57" s="905"/>
      <c r="BC57" s="905"/>
      <c r="BD57" s="905"/>
      <c r="BE57" s="899"/>
      <c r="BF57" s="899"/>
      <c r="BG57" s="899"/>
      <c r="BH57" s="899"/>
      <c r="BI57" s="900"/>
      <c r="BJ57" s="228"/>
      <c r="BK57" s="228"/>
      <c r="BL57" s="228"/>
      <c r="BM57" s="228"/>
      <c r="BN57" s="228"/>
      <c r="BO57" s="237"/>
      <c r="BP57" s="237"/>
      <c r="BQ57" s="234">
        <v>51</v>
      </c>
      <c r="BR57" s="235"/>
      <c r="BS57" s="840"/>
      <c r="BT57" s="841"/>
      <c r="BU57" s="841"/>
      <c r="BV57" s="841"/>
      <c r="BW57" s="841"/>
      <c r="BX57" s="841"/>
      <c r="BY57" s="841"/>
      <c r="BZ57" s="841"/>
      <c r="CA57" s="841"/>
      <c r="CB57" s="841"/>
      <c r="CC57" s="841"/>
      <c r="CD57" s="841"/>
      <c r="CE57" s="841"/>
      <c r="CF57" s="841"/>
      <c r="CG57" s="842"/>
      <c r="CH57" s="843"/>
      <c r="CI57" s="844"/>
      <c r="CJ57" s="844"/>
      <c r="CK57" s="844"/>
      <c r="CL57" s="845"/>
      <c r="CM57" s="843"/>
      <c r="CN57" s="844"/>
      <c r="CO57" s="844"/>
      <c r="CP57" s="844"/>
      <c r="CQ57" s="845"/>
      <c r="CR57" s="843"/>
      <c r="CS57" s="844"/>
      <c r="CT57" s="844"/>
      <c r="CU57" s="844"/>
      <c r="CV57" s="845"/>
      <c r="CW57" s="843"/>
      <c r="CX57" s="844"/>
      <c r="CY57" s="844"/>
      <c r="CZ57" s="844"/>
      <c r="DA57" s="845"/>
      <c r="DB57" s="843"/>
      <c r="DC57" s="844"/>
      <c r="DD57" s="844"/>
      <c r="DE57" s="844"/>
      <c r="DF57" s="845"/>
      <c r="DG57" s="843"/>
      <c r="DH57" s="844"/>
      <c r="DI57" s="844"/>
      <c r="DJ57" s="844"/>
      <c r="DK57" s="845"/>
      <c r="DL57" s="843"/>
      <c r="DM57" s="844"/>
      <c r="DN57" s="844"/>
      <c r="DO57" s="844"/>
      <c r="DP57" s="845"/>
      <c r="DQ57" s="843"/>
      <c r="DR57" s="844"/>
      <c r="DS57" s="844"/>
      <c r="DT57" s="844"/>
      <c r="DU57" s="845"/>
      <c r="DV57" s="840"/>
      <c r="DW57" s="841"/>
      <c r="DX57" s="841"/>
      <c r="DY57" s="841"/>
      <c r="DZ57" s="846"/>
      <c r="EA57" s="226"/>
    </row>
    <row r="58" spans="1:131" ht="26.25" customHeight="1" x14ac:dyDescent="0.15">
      <c r="A58" s="234">
        <v>31</v>
      </c>
      <c r="B58" s="847"/>
      <c r="C58" s="848"/>
      <c r="D58" s="848"/>
      <c r="E58" s="848"/>
      <c r="F58" s="848"/>
      <c r="G58" s="848"/>
      <c r="H58" s="848"/>
      <c r="I58" s="848"/>
      <c r="J58" s="848"/>
      <c r="K58" s="848"/>
      <c r="L58" s="848"/>
      <c r="M58" s="848"/>
      <c r="N58" s="848"/>
      <c r="O58" s="848"/>
      <c r="P58" s="849"/>
      <c r="Q58" s="902"/>
      <c r="R58" s="903"/>
      <c r="S58" s="903"/>
      <c r="T58" s="903"/>
      <c r="U58" s="903"/>
      <c r="V58" s="903"/>
      <c r="W58" s="903"/>
      <c r="X58" s="903"/>
      <c r="Y58" s="903"/>
      <c r="Z58" s="903"/>
      <c r="AA58" s="903"/>
      <c r="AB58" s="903"/>
      <c r="AC58" s="903"/>
      <c r="AD58" s="903"/>
      <c r="AE58" s="904"/>
      <c r="AF58" s="853"/>
      <c r="AG58" s="854"/>
      <c r="AH58" s="854"/>
      <c r="AI58" s="854"/>
      <c r="AJ58" s="855"/>
      <c r="AK58" s="906"/>
      <c r="AL58" s="903"/>
      <c r="AM58" s="903"/>
      <c r="AN58" s="903"/>
      <c r="AO58" s="903"/>
      <c r="AP58" s="903"/>
      <c r="AQ58" s="903"/>
      <c r="AR58" s="903"/>
      <c r="AS58" s="903"/>
      <c r="AT58" s="903"/>
      <c r="AU58" s="903"/>
      <c r="AV58" s="903"/>
      <c r="AW58" s="903"/>
      <c r="AX58" s="903"/>
      <c r="AY58" s="903"/>
      <c r="AZ58" s="905"/>
      <c r="BA58" s="905"/>
      <c r="BB58" s="905"/>
      <c r="BC58" s="905"/>
      <c r="BD58" s="905"/>
      <c r="BE58" s="899"/>
      <c r="BF58" s="899"/>
      <c r="BG58" s="899"/>
      <c r="BH58" s="899"/>
      <c r="BI58" s="900"/>
      <c r="BJ58" s="228"/>
      <c r="BK58" s="228"/>
      <c r="BL58" s="228"/>
      <c r="BM58" s="228"/>
      <c r="BN58" s="228"/>
      <c r="BO58" s="237"/>
      <c r="BP58" s="237"/>
      <c r="BQ58" s="234">
        <v>52</v>
      </c>
      <c r="BR58" s="235"/>
      <c r="BS58" s="840"/>
      <c r="BT58" s="841"/>
      <c r="BU58" s="841"/>
      <c r="BV58" s="841"/>
      <c r="BW58" s="841"/>
      <c r="BX58" s="841"/>
      <c r="BY58" s="841"/>
      <c r="BZ58" s="841"/>
      <c r="CA58" s="841"/>
      <c r="CB58" s="841"/>
      <c r="CC58" s="841"/>
      <c r="CD58" s="841"/>
      <c r="CE58" s="841"/>
      <c r="CF58" s="841"/>
      <c r="CG58" s="842"/>
      <c r="CH58" s="843"/>
      <c r="CI58" s="844"/>
      <c r="CJ58" s="844"/>
      <c r="CK58" s="844"/>
      <c r="CL58" s="845"/>
      <c r="CM58" s="843"/>
      <c r="CN58" s="844"/>
      <c r="CO58" s="844"/>
      <c r="CP58" s="844"/>
      <c r="CQ58" s="845"/>
      <c r="CR58" s="843"/>
      <c r="CS58" s="844"/>
      <c r="CT58" s="844"/>
      <c r="CU58" s="844"/>
      <c r="CV58" s="845"/>
      <c r="CW58" s="843"/>
      <c r="CX58" s="844"/>
      <c r="CY58" s="844"/>
      <c r="CZ58" s="844"/>
      <c r="DA58" s="845"/>
      <c r="DB58" s="843"/>
      <c r="DC58" s="844"/>
      <c r="DD58" s="844"/>
      <c r="DE58" s="844"/>
      <c r="DF58" s="845"/>
      <c r="DG58" s="843"/>
      <c r="DH58" s="844"/>
      <c r="DI58" s="844"/>
      <c r="DJ58" s="844"/>
      <c r="DK58" s="845"/>
      <c r="DL58" s="843"/>
      <c r="DM58" s="844"/>
      <c r="DN58" s="844"/>
      <c r="DO58" s="844"/>
      <c r="DP58" s="845"/>
      <c r="DQ58" s="843"/>
      <c r="DR58" s="844"/>
      <c r="DS58" s="844"/>
      <c r="DT58" s="844"/>
      <c r="DU58" s="845"/>
      <c r="DV58" s="840"/>
      <c r="DW58" s="841"/>
      <c r="DX58" s="841"/>
      <c r="DY58" s="841"/>
      <c r="DZ58" s="846"/>
      <c r="EA58" s="226"/>
    </row>
    <row r="59" spans="1:131" ht="26.25" customHeight="1" x14ac:dyDescent="0.15">
      <c r="A59" s="234">
        <v>32</v>
      </c>
      <c r="B59" s="847"/>
      <c r="C59" s="848"/>
      <c r="D59" s="848"/>
      <c r="E59" s="848"/>
      <c r="F59" s="848"/>
      <c r="G59" s="848"/>
      <c r="H59" s="848"/>
      <c r="I59" s="848"/>
      <c r="J59" s="848"/>
      <c r="K59" s="848"/>
      <c r="L59" s="848"/>
      <c r="M59" s="848"/>
      <c r="N59" s="848"/>
      <c r="O59" s="848"/>
      <c r="P59" s="849"/>
      <c r="Q59" s="902"/>
      <c r="R59" s="903"/>
      <c r="S59" s="903"/>
      <c r="T59" s="903"/>
      <c r="U59" s="903"/>
      <c r="V59" s="903"/>
      <c r="W59" s="903"/>
      <c r="X59" s="903"/>
      <c r="Y59" s="903"/>
      <c r="Z59" s="903"/>
      <c r="AA59" s="903"/>
      <c r="AB59" s="903"/>
      <c r="AC59" s="903"/>
      <c r="AD59" s="903"/>
      <c r="AE59" s="904"/>
      <c r="AF59" s="853"/>
      <c r="AG59" s="854"/>
      <c r="AH59" s="854"/>
      <c r="AI59" s="854"/>
      <c r="AJ59" s="855"/>
      <c r="AK59" s="906"/>
      <c r="AL59" s="903"/>
      <c r="AM59" s="903"/>
      <c r="AN59" s="903"/>
      <c r="AO59" s="903"/>
      <c r="AP59" s="903"/>
      <c r="AQ59" s="903"/>
      <c r="AR59" s="903"/>
      <c r="AS59" s="903"/>
      <c r="AT59" s="903"/>
      <c r="AU59" s="903"/>
      <c r="AV59" s="903"/>
      <c r="AW59" s="903"/>
      <c r="AX59" s="903"/>
      <c r="AY59" s="903"/>
      <c r="AZ59" s="905"/>
      <c r="BA59" s="905"/>
      <c r="BB59" s="905"/>
      <c r="BC59" s="905"/>
      <c r="BD59" s="905"/>
      <c r="BE59" s="899"/>
      <c r="BF59" s="899"/>
      <c r="BG59" s="899"/>
      <c r="BH59" s="899"/>
      <c r="BI59" s="900"/>
      <c r="BJ59" s="228"/>
      <c r="BK59" s="228"/>
      <c r="BL59" s="228"/>
      <c r="BM59" s="228"/>
      <c r="BN59" s="228"/>
      <c r="BO59" s="237"/>
      <c r="BP59" s="237"/>
      <c r="BQ59" s="234">
        <v>53</v>
      </c>
      <c r="BR59" s="235"/>
      <c r="BS59" s="840"/>
      <c r="BT59" s="841"/>
      <c r="BU59" s="841"/>
      <c r="BV59" s="841"/>
      <c r="BW59" s="841"/>
      <c r="BX59" s="841"/>
      <c r="BY59" s="841"/>
      <c r="BZ59" s="841"/>
      <c r="CA59" s="841"/>
      <c r="CB59" s="841"/>
      <c r="CC59" s="841"/>
      <c r="CD59" s="841"/>
      <c r="CE59" s="841"/>
      <c r="CF59" s="841"/>
      <c r="CG59" s="842"/>
      <c r="CH59" s="843"/>
      <c r="CI59" s="844"/>
      <c r="CJ59" s="844"/>
      <c r="CK59" s="844"/>
      <c r="CL59" s="845"/>
      <c r="CM59" s="843"/>
      <c r="CN59" s="844"/>
      <c r="CO59" s="844"/>
      <c r="CP59" s="844"/>
      <c r="CQ59" s="845"/>
      <c r="CR59" s="843"/>
      <c r="CS59" s="844"/>
      <c r="CT59" s="844"/>
      <c r="CU59" s="844"/>
      <c r="CV59" s="845"/>
      <c r="CW59" s="843"/>
      <c r="CX59" s="844"/>
      <c r="CY59" s="844"/>
      <c r="CZ59" s="844"/>
      <c r="DA59" s="845"/>
      <c r="DB59" s="843"/>
      <c r="DC59" s="844"/>
      <c r="DD59" s="844"/>
      <c r="DE59" s="844"/>
      <c r="DF59" s="845"/>
      <c r="DG59" s="843"/>
      <c r="DH59" s="844"/>
      <c r="DI59" s="844"/>
      <c r="DJ59" s="844"/>
      <c r="DK59" s="845"/>
      <c r="DL59" s="843"/>
      <c r="DM59" s="844"/>
      <c r="DN59" s="844"/>
      <c r="DO59" s="844"/>
      <c r="DP59" s="845"/>
      <c r="DQ59" s="843"/>
      <c r="DR59" s="844"/>
      <c r="DS59" s="844"/>
      <c r="DT59" s="844"/>
      <c r="DU59" s="845"/>
      <c r="DV59" s="840"/>
      <c r="DW59" s="841"/>
      <c r="DX59" s="841"/>
      <c r="DY59" s="841"/>
      <c r="DZ59" s="846"/>
      <c r="EA59" s="226"/>
    </row>
    <row r="60" spans="1:131" ht="26.25" customHeight="1" x14ac:dyDescent="0.15">
      <c r="A60" s="234">
        <v>33</v>
      </c>
      <c r="B60" s="847"/>
      <c r="C60" s="848"/>
      <c r="D60" s="848"/>
      <c r="E60" s="848"/>
      <c r="F60" s="848"/>
      <c r="G60" s="848"/>
      <c r="H60" s="848"/>
      <c r="I60" s="848"/>
      <c r="J60" s="848"/>
      <c r="K60" s="848"/>
      <c r="L60" s="848"/>
      <c r="M60" s="848"/>
      <c r="N60" s="848"/>
      <c r="O60" s="848"/>
      <c r="P60" s="849"/>
      <c r="Q60" s="902"/>
      <c r="R60" s="903"/>
      <c r="S60" s="903"/>
      <c r="T60" s="903"/>
      <c r="U60" s="903"/>
      <c r="V60" s="903"/>
      <c r="W60" s="903"/>
      <c r="X60" s="903"/>
      <c r="Y60" s="903"/>
      <c r="Z60" s="903"/>
      <c r="AA60" s="903"/>
      <c r="AB60" s="903"/>
      <c r="AC60" s="903"/>
      <c r="AD60" s="903"/>
      <c r="AE60" s="904"/>
      <c r="AF60" s="853"/>
      <c r="AG60" s="854"/>
      <c r="AH60" s="854"/>
      <c r="AI60" s="854"/>
      <c r="AJ60" s="855"/>
      <c r="AK60" s="906"/>
      <c r="AL60" s="903"/>
      <c r="AM60" s="903"/>
      <c r="AN60" s="903"/>
      <c r="AO60" s="903"/>
      <c r="AP60" s="903"/>
      <c r="AQ60" s="903"/>
      <c r="AR60" s="903"/>
      <c r="AS60" s="903"/>
      <c r="AT60" s="903"/>
      <c r="AU60" s="903"/>
      <c r="AV60" s="903"/>
      <c r="AW60" s="903"/>
      <c r="AX60" s="903"/>
      <c r="AY60" s="903"/>
      <c r="AZ60" s="905"/>
      <c r="BA60" s="905"/>
      <c r="BB60" s="905"/>
      <c r="BC60" s="905"/>
      <c r="BD60" s="905"/>
      <c r="BE60" s="899"/>
      <c r="BF60" s="899"/>
      <c r="BG60" s="899"/>
      <c r="BH60" s="899"/>
      <c r="BI60" s="900"/>
      <c r="BJ60" s="228"/>
      <c r="BK60" s="228"/>
      <c r="BL60" s="228"/>
      <c r="BM60" s="228"/>
      <c r="BN60" s="228"/>
      <c r="BO60" s="237"/>
      <c r="BP60" s="237"/>
      <c r="BQ60" s="234">
        <v>54</v>
      </c>
      <c r="BR60" s="235"/>
      <c r="BS60" s="840"/>
      <c r="BT60" s="841"/>
      <c r="BU60" s="841"/>
      <c r="BV60" s="841"/>
      <c r="BW60" s="841"/>
      <c r="BX60" s="841"/>
      <c r="BY60" s="841"/>
      <c r="BZ60" s="841"/>
      <c r="CA60" s="841"/>
      <c r="CB60" s="841"/>
      <c r="CC60" s="841"/>
      <c r="CD60" s="841"/>
      <c r="CE60" s="841"/>
      <c r="CF60" s="841"/>
      <c r="CG60" s="842"/>
      <c r="CH60" s="843"/>
      <c r="CI60" s="844"/>
      <c r="CJ60" s="844"/>
      <c r="CK60" s="844"/>
      <c r="CL60" s="845"/>
      <c r="CM60" s="843"/>
      <c r="CN60" s="844"/>
      <c r="CO60" s="844"/>
      <c r="CP60" s="844"/>
      <c r="CQ60" s="845"/>
      <c r="CR60" s="843"/>
      <c r="CS60" s="844"/>
      <c r="CT60" s="844"/>
      <c r="CU60" s="844"/>
      <c r="CV60" s="845"/>
      <c r="CW60" s="843"/>
      <c r="CX60" s="844"/>
      <c r="CY60" s="844"/>
      <c r="CZ60" s="844"/>
      <c r="DA60" s="845"/>
      <c r="DB60" s="843"/>
      <c r="DC60" s="844"/>
      <c r="DD60" s="844"/>
      <c r="DE60" s="844"/>
      <c r="DF60" s="845"/>
      <c r="DG60" s="843"/>
      <c r="DH60" s="844"/>
      <c r="DI60" s="844"/>
      <c r="DJ60" s="844"/>
      <c r="DK60" s="845"/>
      <c r="DL60" s="843"/>
      <c r="DM60" s="844"/>
      <c r="DN60" s="844"/>
      <c r="DO60" s="844"/>
      <c r="DP60" s="845"/>
      <c r="DQ60" s="843"/>
      <c r="DR60" s="844"/>
      <c r="DS60" s="844"/>
      <c r="DT60" s="844"/>
      <c r="DU60" s="845"/>
      <c r="DV60" s="840"/>
      <c r="DW60" s="841"/>
      <c r="DX60" s="841"/>
      <c r="DY60" s="841"/>
      <c r="DZ60" s="846"/>
      <c r="EA60" s="226"/>
    </row>
    <row r="61" spans="1:131" ht="26.25" customHeight="1" thickBot="1" x14ac:dyDescent="0.2">
      <c r="A61" s="234">
        <v>34</v>
      </c>
      <c r="B61" s="847"/>
      <c r="C61" s="848"/>
      <c r="D61" s="848"/>
      <c r="E61" s="848"/>
      <c r="F61" s="848"/>
      <c r="G61" s="848"/>
      <c r="H61" s="848"/>
      <c r="I61" s="848"/>
      <c r="J61" s="848"/>
      <c r="K61" s="848"/>
      <c r="L61" s="848"/>
      <c r="M61" s="848"/>
      <c r="N61" s="848"/>
      <c r="O61" s="848"/>
      <c r="P61" s="849"/>
      <c r="Q61" s="902"/>
      <c r="R61" s="903"/>
      <c r="S61" s="903"/>
      <c r="T61" s="903"/>
      <c r="U61" s="903"/>
      <c r="V61" s="903"/>
      <c r="W61" s="903"/>
      <c r="X61" s="903"/>
      <c r="Y61" s="903"/>
      <c r="Z61" s="903"/>
      <c r="AA61" s="903"/>
      <c r="AB61" s="903"/>
      <c r="AC61" s="903"/>
      <c r="AD61" s="903"/>
      <c r="AE61" s="904"/>
      <c r="AF61" s="853"/>
      <c r="AG61" s="854"/>
      <c r="AH61" s="854"/>
      <c r="AI61" s="854"/>
      <c r="AJ61" s="855"/>
      <c r="AK61" s="906"/>
      <c r="AL61" s="903"/>
      <c r="AM61" s="903"/>
      <c r="AN61" s="903"/>
      <c r="AO61" s="903"/>
      <c r="AP61" s="903"/>
      <c r="AQ61" s="903"/>
      <c r="AR61" s="903"/>
      <c r="AS61" s="903"/>
      <c r="AT61" s="903"/>
      <c r="AU61" s="903"/>
      <c r="AV61" s="903"/>
      <c r="AW61" s="903"/>
      <c r="AX61" s="903"/>
      <c r="AY61" s="903"/>
      <c r="AZ61" s="905"/>
      <c r="BA61" s="905"/>
      <c r="BB61" s="905"/>
      <c r="BC61" s="905"/>
      <c r="BD61" s="905"/>
      <c r="BE61" s="899"/>
      <c r="BF61" s="899"/>
      <c r="BG61" s="899"/>
      <c r="BH61" s="899"/>
      <c r="BI61" s="900"/>
      <c r="BJ61" s="228"/>
      <c r="BK61" s="228"/>
      <c r="BL61" s="228"/>
      <c r="BM61" s="228"/>
      <c r="BN61" s="228"/>
      <c r="BO61" s="237"/>
      <c r="BP61" s="237"/>
      <c r="BQ61" s="234">
        <v>55</v>
      </c>
      <c r="BR61" s="235"/>
      <c r="BS61" s="840"/>
      <c r="BT61" s="841"/>
      <c r="BU61" s="841"/>
      <c r="BV61" s="841"/>
      <c r="BW61" s="841"/>
      <c r="BX61" s="841"/>
      <c r="BY61" s="841"/>
      <c r="BZ61" s="841"/>
      <c r="CA61" s="841"/>
      <c r="CB61" s="841"/>
      <c r="CC61" s="841"/>
      <c r="CD61" s="841"/>
      <c r="CE61" s="841"/>
      <c r="CF61" s="841"/>
      <c r="CG61" s="842"/>
      <c r="CH61" s="843"/>
      <c r="CI61" s="844"/>
      <c r="CJ61" s="844"/>
      <c r="CK61" s="844"/>
      <c r="CL61" s="845"/>
      <c r="CM61" s="843"/>
      <c r="CN61" s="844"/>
      <c r="CO61" s="844"/>
      <c r="CP61" s="844"/>
      <c r="CQ61" s="845"/>
      <c r="CR61" s="843"/>
      <c r="CS61" s="844"/>
      <c r="CT61" s="844"/>
      <c r="CU61" s="844"/>
      <c r="CV61" s="845"/>
      <c r="CW61" s="843"/>
      <c r="CX61" s="844"/>
      <c r="CY61" s="844"/>
      <c r="CZ61" s="844"/>
      <c r="DA61" s="845"/>
      <c r="DB61" s="843"/>
      <c r="DC61" s="844"/>
      <c r="DD61" s="844"/>
      <c r="DE61" s="844"/>
      <c r="DF61" s="845"/>
      <c r="DG61" s="843"/>
      <c r="DH61" s="844"/>
      <c r="DI61" s="844"/>
      <c r="DJ61" s="844"/>
      <c r="DK61" s="845"/>
      <c r="DL61" s="843"/>
      <c r="DM61" s="844"/>
      <c r="DN61" s="844"/>
      <c r="DO61" s="844"/>
      <c r="DP61" s="845"/>
      <c r="DQ61" s="843"/>
      <c r="DR61" s="844"/>
      <c r="DS61" s="844"/>
      <c r="DT61" s="844"/>
      <c r="DU61" s="845"/>
      <c r="DV61" s="840"/>
      <c r="DW61" s="841"/>
      <c r="DX61" s="841"/>
      <c r="DY61" s="841"/>
      <c r="DZ61" s="846"/>
      <c r="EA61" s="226"/>
    </row>
    <row r="62" spans="1:131" ht="26.25" customHeight="1" x14ac:dyDescent="0.15">
      <c r="A62" s="234">
        <v>35</v>
      </c>
      <c r="B62" s="847"/>
      <c r="C62" s="848"/>
      <c r="D62" s="848"/>
      <c r="E62" s="848"/>
      <c r="F62" s="848"/>
      <c r="G62" s="848"/>
      <c r="H62" s="848"/>
      <c r="I62" s="848"/>
      <c r="J62" s="848"/>
      <c r="K62" s="848"/>
      <c r="L62" s="848"/>
      <c r="M62" s="848"/>
      <c r="N62" s="848"/>
      <c r="O62" s="848"/>
      <c r="P62" s="849"/>
      <c r="Q62" s="902"/>
      <c r="R62" s="903"/>
      <c r="S62" s="903"/>
      <c r="T62" s="903"/>
      <c r="U62" s="903"/>
      <c r="V62" s="903"/>
      <c r="W62" s="903"/>
      <c r="X62" s="903"/>
      <c r="Y62" s="903"/>
      <c r="Z62" s="903"/>
      <c r="AA62" s="903"/>
      <c r="AB62" s="903"/>
      <c r="AC62" s="903"/>
      <c r="AD62" s="903"/>
      <c r="AE62" s="904"/>
      <c r="AF62" s="853"/>
      <c r="AG62" s="854"/>
      <c r="AH62" s="854"/>
      <c r="AI62" s="854"/>
      <c r="AJ62" s="855"/>
      <c r="AK62" s="906"/>
      <c r="AL62" s="903"/>
      <c r="AM62" s="903"/>
      <c r="AN62" s="903"/>
      <c r="AO62" s="903"/>
      <c r="AP62" s="903"/>
      <c r="AQ62" s="903"/>
      <c r="AR62" s="903"/>
      <c r="AS62" s="903"/>
      <c r="AT62" s="903"/>
      <c r="AU62" s="903"/>
      <c r="AV62" s="903"/>
      <c r="AW62" s="903"/>
      <c r="AX62" s="903"/>
      <c r="AY62" s="903"/>
      <c r="AZ62" s="905"/>
      <c r="BA62" s="905"/>
      <c r="BB62" s="905"/>
      <c r="BC62" s="905"/>
      <c r="BD62" s="905"/>
      <c r="BE62" s="899"/>
      <c r="BF62" s="899"/>
      <c r="BG62" s="899"/>
      <c r="BH62" s="899"/>
      <c r="BI62" s="900"/>
      <c r="BJ62" s="914" t="s">
        <v>411</v>
      </c>
      <c r="BK62" s="873"/>
      <c r="BL62" s="873"/>
      <c r="BM62" s="873"/>
      <c r="BN62" s="874"/>
      <c r="BO62" s="237"/>
      <c r="BP62" s="237"/>
      <c r="BQ62" s="234">
        <v>56</v>
      </c>
      <c r="BR62" s="235"/>
      <c r="BS62" s="840"/>
      <c r="BT62" s="841"/>
      <c r="BU62" s="841"/>
      <c r="BV62" s="841"/>
      <c r="BW62" s="841"/>
      <c r="BX62" s="841"/>
      <c r="BY62" s="841"/>
      <c r="BZ62" s="841"/>
      <c r="CA62" s="841"/>
      <c r="CB62" s="841"/>
      <c r="CC62" s="841"/>
      <c r="CD62" s="841"/>
      <c r="CE62" s="841"/>
      <c r="CF62" s="841"/>
      <c r="CG62" s="842"/>
      <c r="CH62" s="843"/>
      <c r="CI62" s="844"/>
      <c r="CJ62" s="844"/>
      <c r="CK62" s="844"/>
      <c r="CL62" s="845"/>
      <c r="CM62" s="843"/>
      <c r="CN62" s="844"/>
      <c r="CO62" s="844"/>
      <c r="CP62" s="844"/>
      <c r="CQ62" s="845"/>
      <c r="CR62" s="843"/>
      <c r="CS62" s="844"/>
      <c r="CT62" s="844"/>
      <c r="CU62" s="844"/>
      <c r="CV62" s="845"/>
      <c r="CW62" s="843"/>
      <c r="CX62" s="844"/>
      <c r="CY62" s="844"/>
      <c r="CZ62" s="844"/>
      <c r="DA62" s="845"/>
      <c r="DB62" s="843"/>
      <c r="DC62" s="844"/>
      <c r="DD62" s="844"/>
      <c r="DE62" s="844"/>
      <c r="DF62" s="845"/>
      <c r="DG62" s="843"/>
      <c r="DH62" s="844"/>
      <c r="DI62" s="844"/>
      <c r="DJ62" s="844"/>
      <c r="DK62" s="845"/>
      <c r="DL62" s="843"/>
      <c r="DM62" s="844"/>
      <c r="DN62" s="844"/>
      <c r="DO62" s="844"/>
      <c r="DP62" s="845"/>
      <c r="DQ62" s="843"/>
      <c r="DR62" s="844"/>
      <c r="DS62" s="844"/>
      <c r="DT62" s="844"/>
      <c r="DU62" s="845"/>
      <c r="DV62" s="840"/>
      <c r="DW62" s="841"/>
      <c r="DX62" s="841"/>
      <c r="DY62" s="841"/>
      <c r="DZ62" s="846"/>
      <c r="EA62" s="226"/>
    </row>
    <row r="63" spans="1:131" ht="26.25" customHeight="1" thickBot="1" x14ac:dyDescent="0.2">
      <c r="A63" s="236" t="s">
        <v>388</v>
      </c>
      <c r="B63" s="856" t="s">
        <v>412</v>
      </c>
      <c r="C63" s="857"/>
      <c r="D63" s="857"/>
      <c r="E63" s="857"/>
      <c r="F63" s="857"/>
      <c r="G63" s="857"/>
      <c r="H63" s="857"/>
      <c r="I63" s="857"/>
      <c r="J63" s="857"/>
      <c r="K63" s="857"/>
      <c r="L63" s="857"/>
      <c r="M63" s="857"/>
      <c r="N63" s="857"/>
      <c r="O63" s="857"/>
      <c r="P63" s="858"/>
      <c r="Q63" s="907"/>
      <c r="R63" s="908"/>
      <c r="S63" s="908"/>
      <c r="T63" s="908"/>
      <c r="U63" s="908"/>
      <c r="V63" s="908"/>
      <c r="W63" s="908"/>
      <c r="X63" s="908"/>
      <c r="Y63" s="908"/>
      <c r="Z63" s="908"/>
      <c r="AA63" s="908"/>
      <c r="AB63" s="908"/>
      <c r="AC63" s="908"/>
      <c r="AD63" s="908"/>
      <c r="AE63" s="909"/>
      <c r="AF63" s="910">
        <v>1949</v>
      </c>
      <c r="AG63" s="911"/>
      <c r="AH63" s="911"/>
      <c r="AI63" s="911"/>
      <c r="AJ63" s="912"/>
      <c r="AK63" s="913"/>
      <c r="AL63" s="908"/>
      <c r="AM63" s="908"/>
      <c r="AN63" s="908"/>
      <c r="AO63" s="908"/>
      <c r="AP63" s="911">
        <f>SUM(AP28:AT62)</f>
        <v>2568</v>
      </c>
      <c r="AQ63" s="911"/>
      <c r="AR63" s="911"/>
      <c r="AS63" s="911"/>
      <c r="AT63" s="911"/>
      <c r="AU63" s="911">
        <f>SUM(AU28:AY62)</f>
        <v>2433</v>
      </c>
      <c r="AV63" s="911"/>
      <c r="AW63" s="911"/>
      <c r="AX63" s="911"/>
      <c r="AY63" s="911"/>
      <c r="AZ63" s="915"/>
      <c r="BA63" s="915"/>
      <c r="BB63" s="915"/>
      <c r="BC63" s="915"/>
      <c r="BD63" s="915"/>
      <c r="BE63" s="916"/>
      <c r="BF63" s="916"/>
      <c r="BG63" s="916"/>
      <c r="BH63" s="916"/>
      <c r="BI63" s="917"/>
      <c r="BJ63" s="918" t="s">
        <v>413</v>
      </c>
      <c r="BK63" s="919"/>
      <c r="BL63" s="919"/>
      <c r="BM63" s="919"/>
      <c r="BN63" s="920"/>
      <c r="BO63" s="237"/>
      <c r="BP63" s="237"/>
      <c r="BQ63" s="234">
        <v>57</v>
      </c>
      <c r="BR63" s="235"/>
      <c r="BS63" s="840"/>
      <c r="BT63" s="841"/>
      <c r="BU63" s="841"/>
      <c r="BV63" s="841"/>
      <c r="BW63" s="841"/>
      <c r="BX63" s="841"/>
      <c r="BY63" s="841"/>
      <c r="BZ63" s="841"/>
      <c r="CA63" s="841"/>
      <c r="CB63" s="841"/>
      <c r="CC63" s="841"/>
      <c r="CD63" s="841"/>
      <c r="CE63" s="841"/>
      <c r="CF63" s="841"/>
      <c r="CG63" s="842"/>
      <c r="CH63" s="843"/>
      <c r="CI63" s="844"/>
      <c r="CJ63" s="844"/>
      <c r="CK63" s="844"/>
      <c r="CL63" s="845"/>
      <c r="CM63" s="843"/>
      <c r="CN63" s="844"/>
      <c r="CO63" s="844"/>
      <c r="CP63" s="844"/>
      <c r="CQ63" s="845"/>
      <c r="CR63" s="843"/>
      <c r="CS63" s="844"/>
      <c r="CT63" s="844"/>
      <c r="CU63" s="844"/>
      <c r="CV63" s="845"/>
      <c r="CW63" s="843"/>
      <c r="CX63" s="844"/>
      <c r="CY63" s="844"/>
      <c r="CZ63" s="844"/>
      <c r="DA63" s="845"/>
      <c r="DB63" s="843"/>
      <c r="DC63" s="844"/>
      <c r="DD63" s="844"/>
      <c r="DE63" s="844"/>
      <c r="DF63" s="845"/>
      <c r="DG63" s="843"/>
      <c r="DH63" s="844"/>
      <c r="DI63" s="844"/>
      <c r="DJ63" s="844"/>
      <c r="DK63" s="845"/>
      <c r="DL63" s="843"/>
      <c r="DM63" s="844"/>
      <c r="DN63" s="844"/>
      <c r="DO63" s="844"/>
      <c r="DP63" s="845"/>
      <c r="DQ63" s="843"/>
      <c r="DR63" s="844"/>
      <c r="DS63" s="844"/>
      <c r="DT63" s="844"/>
      <c r="DU63" s="845"/>
      <c r="DV63" s="840"/>
      <c r="DW63" s="841"/>
      <c r="DX63" s="841"/>
      <c r="DY63" s="841"/>
      <c r="DZ63" s="846"/>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40"/>
      <c r="BT64" s="841"/>
      <c r="BU64" s="841"/>
      <c r="BV64" s="841"/>
      <c r="BW64" s="841"/>
      <c r="BX64" s="841"/>
      <c r="BY64" s="841"/>
      <c r="BZ64" s="841"/>
      <c r="CA64" s="841"/>
      <c r="CB64" s="841"/>
      <c r="CC64" s="841"/>
      <c r="CD64" s="841"/>
      <c r="CE64" s="841"/>
      <c r="CF64" s="841"/>
      <c r="CG64" s="842"/>
      <c r="CH64" s="843"/>
      <c r="CI64" s="844"/>
      <c r="CJ64" s="844"/>
      <c r="CK64" s="844"/>
      <c r="CL64" s="845"/>
      <c r="CM64" s="843"/>
      <c r="CN64" s="844"/>
      <c r="CO64" s="844"/>
      <c r="CP64" s="844"/>
      <c r="CQ64" s="845"/>
      <c r="CR64" s="843"/>
      <c r="CS64" s="844"/>
      <c r="CT64" s="844"/>
      <c r="CU64" s="844"/>
      <c r="CV64" s="845"/>
      <c r="CW64" s="843"/>
      <c r="CX64" s="844"/>
      <c r="CY64" s="844"/>
      <c r="CZ64" s="844"/>
      <c r="DA64" s="845"/>
      <c r="DB64" s="843"/>
      <c r="DC64" s="844"/>
      <c r="DD64" s="844"/>
      <c r="DE64" s="844"/>
      <c r="DF64" s="845"/>
      <c r="DG64" s="843"/>
      <c r="DH64" s="844"/>
      <c r="DI64" s="844"/>
      <c r="DJ64" s="844"/>
      <c r="DK64" s="845"/>
      <c r="DL64" s="843"/>
      <c r="DM64" s="844"/>
      <c r="DN64" s="844"/>
      <c r="DO64" s="844"/>
      <c r="DP64" s="845"/>
      <c r="DQ64" s="843"/>
      <c r="DR64" s="844"/>
      <c r="DS64" s="844"/>
      <c r="DT64" s="844"/>
      <c r="DU64" s="845"/>
      <c r="DV64" s="840"/>
      <c r="DW64" s="841"/>
      <c r="DX64" s="841"/>
      <c r="DY64" s="841"/>
      <c r="DZ64" s="846"/>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40"/>
      <c r="BT65" s="841"/>
      <c r="BU65" s="841"/>
      <c r="BV65" s="841"/>
      <c r="BW65" s="841"/>
      <c r="BX65" s="841"/>
      <c r="BY65" s="841"/>
      <c r="BZ65" s="841"/>
      <c r="CA65" s="841"/>
      <c r="CB65" s="841"/>
      <c r="CC65" s="841"/>
      <c r="CD65" s="841"/>
      <c r="CE65" s="841"/>
      <c r="CF65" s="841"/>
      <c r="CG65" s="842"/>
      <c r="CH65" s="843"/>
      <c r="CI65" s="844"/>
      <c r="CJ65" s="844"/>
      <c r="CK65" s="844"/>
      <c r="CL65" s="845"/>
      <c r="CM65" s="843"/>
      <c r="CN65" s="844"/>
      <c r="CO65" s="844"/>
      <c r="CP65" s="844"/>
      <c r="CQ65" s="845"/>
      <c r="CR65" s="843"/>
      <c r="CS65" s="844"/>
      <c r="CT65" s="844"/>
      <c r="CU65" s="844"/>
      <c r="CV65" s="845"/>
      <c r="CW65" s="843"/>
      <c r="CX65" s="844"/>
      <c r="CY65" s="844"/>
      <c r="CZ65" s="844"/>
      <c r="DA65" s="845"/>
      <c r="DB65" s="843"/>
      <c r="DC65" s="844"/>
      <c r="DD65" s="844"/>
      <c r="DE65" s="844"/>
      <c r="DF65" s="845"/>
      <c r="DG65" s="843"/>
      <c r="DH65" s="844"/>
      <c r="DI65" s="844"/>
      <c r="DJ65" s="844"/>
      <c r="DK65" s="845"/>
      <c r="DL65" s="843"/>
      <c r="DM65" s="844"/>
      <c r="DN65" s="844"/>
      <c r="DO65" s="844"/>
      <c r="DP65" s="845"/>
      <c r="DQ65" s="843"/>
      <c r="DR65" s="844"/>
      <c r="DS65" s="844"/>
      <c r="DT65" s="844"/>
      <c r="DU65" s="845"/>
      <c r="DV65" s="840"/>
      <c r="DW65" s="841"/>
      <c r="DX65" s="841"/>
      <c r="DY65" s="841"/>
      <c r="DZ65" s="846"/>
      <c r="EA65" s="226"/>
    </row>
    <row r="66" spans="1:131" ht="26.25" customHeight="1" x14ac:dyDescent="0.15">
      <c r="A66" s="792" t="s">
        <v>415</v>
      </c>
      <c r="B66" s="793"/>
      <c r="C66" s="793"/>
      <c r="D66" s="793"/>
      <c r="E66" s="793"/>
      <c r="F66" s="793"/>
      <c r="G66" s="793"/>
      <c r="H66" s="793"/>
      <c r="I66" s="793"/>
      <c r="J66" s="793"/>
      <c r="K66" s="793"/>
      <c r="L66" s="793"/>
      <c r="M66" s="793"/>
      <c r="N66" s="793"/>
      <c r="O66" s="793"/>
      <c r="P66" s="794"/>
      <c r="Q66" s="798" t="s">
        <v>416</v>
      </c>
      <c r="R66" s="799"/>
      <c r="S66" s="799"/>
      <c r="T66" s="799"/>
      <c r="U66" s="800"/>
      <c r="V66" s="798" t="s">
        <v>417</v>
      </c>
      <c r="W66" s="799"/>
      <c r="X66" s="799"/>
      <c r="Y66" s="799"/>
      <c r="Z66" s="800"/>
      <c r="AA66" s="798" t="s">
        <v>418</v>
      </c>
      <c r="AB66" s="799"/>
      <c r="AC66" s="799"/>
      <c r="AD66" s="799"/>
      <c r="AE66" s="800"/>
      <c r="AF66" s="921" t="s">
        <v>419</v>
      </c>
      <c r="AG66" s="882"/>
      <c r="AH66" s="882"/>
      <c r="AI66" s="882"/>
      <c r="AJ66" s="922"/>
      <c r="AK66" s="798" t="s">
        <v>420</v>
      </c>
      <c r="AL66" s="793"/>
      <c r="AM66" s="793"/>
      <c r="AN66" s="793"/>
      <c r="AO66" s="794"/>
      <c r="AP66" s="798" t="s">
        <v>421</v>
      </c>
      <c r="AQ66" s="799"/>
      <c r="AR66" s="799"/>
      <c r="AS66" s="799"/>
      <c r="AT66" s="800"/>
      <c r="AU66" s="798" t="s">
        <v>422</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6"/>
      <c r="BT66" s="927"/>
      <c r="BU66" s="927"/>
      <c r="BV66" s="927"/>
      <c r="BW66" s="927"/>
      <c r="BX66" s="927"/>
      <c r="BY66" s="927"/>
      <c r="BZ66" s="927"/>
      <c r="CA66" s="927"/>
      <c r="CB66" s="927"/>
      <c r="CC66" s="927"/>
      <c r="CD66" s="927"/>
      <c r="CE66" s="927"/>
      <c r="CF66" s="927"/>
      <c r="CG66" s="932"/>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26"/>
      <c r="DW66" s="927"/>
      <c r="DX66" s="927"/>
      <c r="DY66" s="927"/>
      <c r="DZ66" s="928"/>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3"/>
      <c r="AG67" s="885"/>
      <c r="AH67" s="885"/>
      <c r="AI67" s="885"/>
      <c r="AJ67" s="924"/>
      <c r="AK67" s="925"/>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6"/>
      <c r="BT67" s="927"/>
      <c r="BU67" s="927"/>
      <c r="BV67" s="927"/>
      <c r="BW67" s="927"/>
      <c r="BX67" s="927"/>
      <c r="BY67" s="927"/>
      <c r="BZ67" s="927"/>
      <c r="CA67" s="927"/>
      <c r="CB67" s="927"/>
      <c r="CC67" s="927"/>
      <c r="CD67" s="927"/>
      <c r="CE67" s="927"/>
      <c r="CF67" s="927"/>
      <c r="CG67" s="932"/>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26"/>
      <c r="DW67" s="927"/>
      <c r="DX67" s="927"/>
      <c r="DY67" s="927"/>
      <c r="DZ67" s="928"/>
      <c r="EA67" s="226"/>
    </row>
    <row r="68" spans="1:131" ht="26.25" customHeight="1" thickTop="1" x14ac:dyDescent="0.15">
      <c r="A68" s="232">
        <v>1</v>
      </c>
      <c r="B68" s="936" t="s">
        <v>587</v>
      </c>
      <c r="C68" s="937"/>
      <c r="D68" s="937"/>
      <c r="E68" s="937"/>
      <c r="F68" s="937"/>
      <c r="G68" s="937"/>
      <c r="H68" s="937"/>
      <c r="I68" s="937"/>
      <c r="J68" s="937"/>
      <c r="K68" s="937"/>
      <c r="L68" s="937"/>
      <c r="M68" s="937"/>
      <c r="N68" s="937"/>
      <c r="O68" s="937"/>
      <c r="P68" s="938"/>
      <c r="Q68" s="939">
        <v>1465</v>
      </c>
      <c r="R68" s="933"/>
      <c r="S68" s="933"/>
      <c r="T68" s="933"/>
      <c r="U68" s="933"/>
      <c r="V68" s="933">
        <v>1311</v>
      </c>
      <c r="W68" s="933"/>
      <c r="X68" s="933"/>
      <c r="Y68" s="933"/>
      <c r="Z68" s="933"/>
      <c r="AA68" s="933">
        <v>154</v>
      </c>
      <c r="AB68" s="933"/>
      <c r="AC68" s="933"/>
      <c r="AD68" s="933"/>
      <c r="AE68" s="933"/>
      <c r="AF68" s="933">
        <v>154</v>
      </c>
      <c r="AG68" s="933"/>
      <c r="AH68" s="933"/>
      <c r="AI68" s="933"/>
      <c r="AJ68" s="933"/>
      <c r="AK68" s="933" t="s">
        <v>598</v>
      </c>
      <c r="AL68" s="933"/>
      <c r="AM68" s="933"/>
      <c r="AN68" s="933"/>
      <c r="AO68" s="933"/>
      <c r="AP68" s="933" t="s">
        <v>598</v>
      </c>
      <c r="AQ68" s="933"/>
      <c r="AR68" s="933"/>
      <c r="AS68" s="933"/>
      <c r="AT68" s="933"/>
      <c r="AU68" s="933" t="s">
        <v>598</v>
      </c>
      <c r="AV68" s="933"/>
      <c r="AW68" s="933"/>
      <c r="AX68" s="933"/>
      <c r="AY68" s="933"/>
      <c r="AZ68" s="934"/>
      <c r="BA68" s="934"/>
      <c r="BB68" s="934"/>
      <c r="BC68" s="934"/>
      <c r="BD68" s="935"/>
      <c r="BE68" s="237"/>
      <c r="BF68" s="237"/>
      <c r="BG68" s="237"/>
      <c r="BH68" s="237"/>
      <c r="BI68" s="237"/>
      <c r="BJ68" s="237"/>
      <c r="BK68" s="237"/>
      <c r="BL68" s="237"/>
      <c r="BM68" s="237"/>
      <c r="BN68" s="237"/>
      <c r="BO68" s="237"/>
      <c r="BP68" s="237"/>
      <c r="BQ68" s="234">
        <v>62</v>
      </c>
      <c r="BR68" s="239"/>
      <c r="BS68" s="926"/>
      <c r="BT68" s="927"/>
      <c r="BU68" s="927"/>
      <c r="BV68" s="927"/>
      <c r="BW68" s="927"/>
      <c r="BX68" s="927"/>
      <c r="BY68" s="927"/>
      <c r="BZ68" s="927"/>
      <c r="CA68" s="927"/>
      <c r="CB68" s="927"/>
      <c r="CC68" s="927"/>
      <c r="CD68" s="927"/>
      <c r="CE68" s="927"/>
      <c r="CF68" s="927"/>
      <c r="CG68" s="932"/>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26"/>
      <c r="DW68" s="927"/>
      <c r="DX68" s="927"/>
      <c r="DY68" s="927"/>
      <c r="DZ68" s="928"/>
      <c r="EA68" s="226"/>
    </row>
    <row r="69" spans="1:131" ht="26.25" customHeight="1" x14ac:dyDescent="0.15">
      <c r="A69" s="234">
        <v>2</v>
      </c>
      <c r="B69" s="940" t="s">
        <v>588</v>
      </c>
      <c r="C69" s="941"/>
      <c r="D69" s="941"/>
      <c r="E69" s="941"/>
      <c r="F69" s="941"/>
      <c r="G69" s="941"/>
      <c r="H69" s="941"/>
      <c r="I69" s="941"/>
      <c r="J69" s="941"/>
      <c r="K69" s="941"/>
      <c r="L69" s="941"/>
      <c r="M69" s="941"/>
      <c r="N69" s="941"/>
      <c r="O69" s="941"/>
      <c r="P69" s="942"/>
      <c r="Q69" s="943">
        <v>434039</v>
      </c>
      <c r="R69" s="897"/>
      <c r="S69" s="897"/>
      <c r="T69" s="897"/>
      <c r="U69" s="897"/>
      <c r="V69" s="897">
        <v>424630</v>
      </c>
      <c r="W69" s="897"/>
      <c r="X69" s="897"/>
      <c r="Y69" s="897"/>
      <c r="Z69" s="897"/>
      <c r="AA69" s="897">
        <v>9409</v>
      </c>
      <c r="AB69" s="897"/>
      <c r="AC69" s="897"/>
      <c r="AD69" s="897"/>
      <c r="AE69" s="897"/>
      <c r="AF69" s="897">
        <v>9409</v>
      </c>
      <c r="AG69" s="897"/>
      <c r="AH69" s="897"/>
      <c r="AI69" s="897"/>
      <c r="AJ69" s="897"/>
      <c r="AK69" s="897">
        <v>840</v>
      </c>
      <c r="AL69" s="897"/>
      <c r="AM69" s="897"/>
      <c r="AN69" s="897"/>
      <c r="AO69" s="897"/>
      <c r="AP69" s="897" t="s">
        <v>598</v>
      </c>
      <c r="AQ69" s="897"/>
      <c r="AR69" s="897"/>
      <c r="AS69" s="897"/>
      <c r="AT69" s="897"/>
      <c r="AU69" s="897" t="s">
        <v>598</v>
      </c>
      <c r="AV69" s="897"/>
      <c r="AW69" s="897"/>
      <c r="AX69" s="897"/>
      <c r="AY69" s="897"/>
      <c r="AZ69" s="944"/>
      <c r="BA69" s="944"/>
      <c r="BB69" s="944"/>
      <c r="BC69" s="944"/>
      <c r="BD69" s="945"/>
      <c r="BE69" s="237"/>
      <c r="BF69" s="237"/>
      <c r="BG69" s="237"/>
      <c r="BH69" s="237"/>
      <c r="BI69" s="237"/>
      <c r="BJ69" s="237"/>
      <c r="BK69" s="237"/>
      <c r="BL69" s="237"/>
      <c r="BM69" s="237"/>
      <c r="BN69" s="237"/>
      <c r="BO69" s="237"/>
      <c r="BP69" s="237"/>
      <c r="BQ69" s="234">
        <v>63</v>
      </c>
      <c r="BR69" s="239"/>
      <c r="BS69" s="926"/>
      <c r="BT69" s="927"/>
      <c r="BU69" s="927"/>
      <c r="BV69" s="927"/>
      <c r="BW69" s="927"/>
      <c r="BX69" s="927"/>
      <c r="BY69" s="927"/>
      <c r="BZ69" s="927"/>
      <c r="CA69" s="927"/>
      <c r="CB69" s="927"/>
      <c r="CC69" s="927"/>
      <c r="CD69" s="927"/>
      <c r="CE69" s="927"/>
      <c r="CF69" s="927"/>
      <c r="CG69" s="932"/>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26"/>
      <c r="DW69" s="927"/>
      <c r="DX69" s="927"/>
      <c r="DY69" s="927"/>
      <c r="DZ69" s="928"/>
      <c r="EA69" s="226"/>
    </row>
    <row r="70" spans="1:131" ht="26.25" customHeight="1" x14ac:dyDescent="0.15">
      <c r="A70" s="234">
        <v>3</v>
      </c>
      <c r="B70" s="940" t="s">
        <v>589</v>
      </c>
      <c r="C70" s="941"/>
      <c r="D70" s="941"/>
      <c r="E70" s="941"/>
      <c r="F70" s="941"/>
      <c r="G70" s="941"/>
      <c r="H70" s="941"/>
      <c r="I70" s="941"/>
      <c r="J70" s="941"/>
      <c r="K70" s="941"/>
      <c r="L70" s="941"/>
      <c r="M70" s="941"/>
      <c r="N70" s="941"/>
      <c r="O70" s="941"/>
      <c r="P70" s="942"/>
      <c r="Q70" s="943">
        <v>3177</v>
      </c>
      <c r="R70" s="897"/>
      <c r="S70" s="897"/>
      <c r="T70" s="897"/>
      <c r="U70" s="897"/>
      <c r="V70" s="897">
        <v>3175</v>
      </c>
      <c r="W70" s="897"/>
      <c r="X70" s="897"/>
      <c r="Y70" s="897"/>
      <c r="Z70" s="897"/>
      <c r="AA70" s="897">
        <v>2</v>
      </c>
      <c r="AB70" s="897"/>
      <c r="AC70" s="897"/>
      <c r="AD70" s="897"/>
      <c r="AE70" s="897"/>
      <c r="AF70" s="897">
        <v>1830</v>
      </c>
      <c r="AG70" s="897"/>
      <c r="AH70" s="897"/>
      <c r="AI70" s="897"/>
      <c r="AJ70" s="897"/>
      <c r="AK70" s="897">
        <v>318</v>
      </c>
      <c r="AL70" s="897"/>
      <c r="AM70" s="897"/>
      <c r="AN70" s="897"/>
      <c r="AO70" s="897"/>
      <c r="AP70" s="897">
        <v>902</v>
      </c>
      <c r="AQ70" s="897"/>
      <c r="AR70" s="897"/>
      <c r="AS70" s="897"/>
      <c r="AT70" s="897"/>
      <c r="AU70" s="897">
        <v>490</v>
      </c>
      <c r="AV70" s="897"/>
      <c r="AW70" s="897"/>
      <c r="AX70" s="897"/>
      <c r="AY70" s="897"/>
      <c r="AZ70" s="944"/>
      <c r="BA70" s="944"/>
      <c r="BB70" s="944"/>
      <c r="BC70" s="944"/>
      <c r="BD70" s="945"/>
      <c r="BE70" s="237"/>
      <c r="BF70" s="237"/>
      <c r="BG70" s="237"/>
      <c r="BH70" s="237"/>
      <c r="BI70" s="237"/>
      <c r="BJ70" s="237"/>
      <c r="BK70" s="237"/>
      <c r="BL70" s="237"/>
      <c r="BM70" s="237"/>
      <c r="BN70" s="237"/>
      <c r="BO70" s="237"/>
      <c r="BP70" s="237"/>
      <c r="BQ70" s="234">
        <v>64</v>
      </c>
      <c r="BR70" s="239"/>
      <c r="BS70" s="926"/>
      <c r="BT70" s="927"/>
      <c r="BU70" s="927"/>
      <c r="BV70" s="927"/>
      <c r="BW70" s="927"/>
      <c r="BX70" s="927"/>
      <c r="BY70" s="927"/>
      <c r="BZ70" s="927"/>
      <c r="CA70" s="927"/>
      <c r="CB70" s="927"/>
      <c r="CC70" s="927"/>
      <c r="CD70" s="927"/>
      <c r="CE70" s="927"/>
      <c r="CF70" s="927"/>
      <c r="CG70" s="932"/>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26"/>
      <c r="DW70" s="927"/>
      <c r="DX70" s="927"/>
      <c r="DY70" s="927"/>
      <c r="DZ70" s="928"/>
      <c r="EA70" s="226"/>
    </row>
    <row r="71" spans="1:131" ht="26.25" customHeight="1" x14ac:dyDescent="0.15">
      <c r="A71" s="234">
        <v>4</v>
      </c>
      <c r="B71" s="940" t="s">
        <v>590</v>
      </c>
      <c r="C71" s="941"/>
      <c r="D71" s="941"/>
      <c r="E71" s="941"/>
      <c r="F71" s="941"/>
      <c r="G71" s="941"/>
      <c r="H71" s="941"/>
      <c r="I71" s="941"/>
      <c r="J71" s="941"/>
      <c r="K71" s="941"/>
      <c r="L71" s="941"/>
      <c r="M71" s="941"/>
      <c r="N71" s="941"/>
      <c r="O71" s="941"/>
      <c r="P71" s="942"/>
      <c r="Q71" s="946">
        <v>89</v>
      </c>
      <c r="R71" s="947"/>
      <c r="S71" s="947"/>
      <c r="T71" s="947"/>
      <c r="U71" s="901"/>
      <c r="V71" s="948">
        <v>83</v>
      </c>
      <c r="W71" s="947"/>
      <c r="X71" s="947"/>
      <c r="Y71" s="947"/>
      <c r="Z71" s="901"/>
      <c r="AA71" s="948">
        <v>6</v>
      </c>
      <c r="AB71" s="947"/>
      <c r="AC71" s="947"/>
      <c r="AD71" s="947"/>
      <c r="AE71" s="901"/>
      <c r="AF71" s="948">
        <v>1</v>
      </c>
      <c r="AG71" s="947"/>
      <c r="AH71" s="947"/>
      <c r="AI71" s="947"/>
      <c r="AJ71" s="901"/>
      <c r="AK71" s="948" t="s">
        <v>598</v>
      </c>
      <c r="AL71" s="947"/>
      <c r="AM71" s="947"/>
      <c r="AN71" s="947"/>
      <c r="AO71" s="901"/>
      <c r="AP71" s="948" t="s">
        <v>598</v>
      </c>
      <c r="AQ71" s="947"/>
      <c r="AR71" s="947"/>
      <c r="AS71" s="947"/>
      <c r="AT71" s="901"/>
      <c r="AU71" s="948" t="s">
        <v>598</v>
      </c>
      <c r="AV71" s="947"/>
      <c r="AW71" s="947"/>
      <c r="AX71" s="947"/>
      <c r="AY71" s="901"/>
      <c r="AZ71" s="949"/>
      <c r="BA71" s="950"/>
      <c r="BB71" s="950"/>
      <c r="BC71" s="950"/>
      <c r="BD71" s="951"/>
      <c r="BE71" s="237"/>
      <c r="BF71" s="237"/>
      <c r="BG71" s="237"/>
      <c r="BH71" s="237"/>
      <c r="BI71" s="237"/>
      <c r="BJ71" s="237"/>
      <c r="BK71" s="237"/>
      <c r="BL71" s="237"/>
      <c r="BM71" s="237"/>
      <c r="BN71" s="237"/>
      <c r="BO71" s="237"/>
      <c r="BP71" s="237"/>
      <c r="BQ71" s="234">
        <v>65</v>
      </c>
      <c r="BR71" s="239"/>
      <c r="BS71" s="926"/>
      <c r="BT71" s="927"/>
      <c r="BU71" s="927"/>
      <c r="BV71" s="927"/>
      <c r="BW71" s="927"/>
      <c r="BX71" s="927"/>
      <c r="BY71" s="927"/>
      <c r="BZ71" s="927"/>
      <c r="CA71" s="927"/>
      <c r="CB71" s="927"/>
      <c r="CC71" s="927"/>
      <c r="CD71" s="927"/>
      <c r="CE71" s="927"/>
      <c r="CF71" s="927"/>
      <c r="CG71" s="932"/>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26"/>
      <c r="DW71" s="927"/>
      <c r="DX71" s="927"/>
      <c r="DY71" s="927"/>
      <c r="DZ71" s="928"/>
      <c r="EA71" s="226"/>
    </row>
    <row r="72" spans="1:131" ht="26.25" customHeight="1" x14ac:dyDescent="0.15">
      <c r="A72" s="234">
        <v>5</v>
      </c>
      <c r="B72" s="940" t="s">
        <v>591</v>
      </c>
      <c r="C72" s="941"/>
      <c r="D72" s="941"/>
      <c r="E72" s="941"/>
      <c r="F72" s="941"/>
      <c r="G72" s="941"/>
      <c r="H72" s="941"/>
      <c r="I72" s="941"/>
      <c r="J72" s="941"/>
      <c r="K72" s="941"/>
      <c r="L72" s="941"/>
      <c r="M72" s="941"/>
      <c r="N72" s="941"/>
      <c r="O72" s="941"/>
      <c r="P72" s="942"/>
      <c r="Q72" s="946">
        <v>241</v>
      </c>
      <c r="R72" s="947"/>
      <c r="S72" s="947"/>
      <c r="T72" s="947"/>
      <c r="U72" s="901"/>
      <c r="V72" s="948">
        <v>183</v>
      </c>
      <c r="W72" s="947"/>
      <c r="X72" s="947"/>
      <c r="Y72" s="947"/>
      <c r="Z72" s="901"/>
      <c r="AA72" s="948">
        <v>58</v>
      </c>
      <c r="AB72" s="947"/>
      <c r="AC72" s="947"/>
      <c r="AD72" s="947"/>
      <c r="AE72" s="901"/>
      <c r="AF72" s="948">
        <v>58</v>
      </c>
      <c r="AG72" s="947"/>
      <c r="AH72" s="947"/>
      <c r="AI72" s="947"/>
      <c r="AJ72" s="901"/>
      <c r="AK72" s="948" t="s">
        <v>598</v>
      </c>
      <c r="AL72" s="947"/>
      <c r="AM72" s="947"/>
      <c r="AN72" s="947"/>
      <c r="AO72" s="901"/>
      <c r="AP72" s="948" t="s">
        <v>598</v>
      </c>
      <c r="AQ72" s="947"/>
      <c r="AR72" s="947"/>
      <c r="AS72" s="947"/>
      <c r="AT72" s="901"/>
      <c r="AU72" s="948" t="s">
        <v>598</v>
      </c>
      <c r="AV72" s="947"/>
      <c r="AW72" s="947"/>
      <c r="AX72" s="947"/>
      <c r="AY72" s="901"/>
      <c r="AZ72" s="949"/>
      <c r="BA72" s="950"/>
      <c r="BB72" s="950"/>
      <c r="BC72" s="950"/>
      <c r="BD72" s="951"/>
      <c r="BE72" s="237"/>
      <c r="BF72" s="237"/>
      <c r="BG72" s="237"/>
      <c r="BH72" s="237"/>
      <c r="BI72" s="237"/>
      <c r="BJ72" s="237"/>
      <c r="BK72" s="237"/>
      <c r="BL72" s="237"/>
      <c r="BM72" s="237"/>
      <c r="BN72" s="237"/>
      <c r="BO72" s="237"/>
      <c r="BP72" s="237"/>
      <c r="BQ72" s="234">
        <v>66</v>
      </c>
      <c r="BR72" s="239"/>
      <c r="BS72" s="926"/>
      <c r="BT72" s="927"/>
      <c r="BU72" s="927"/>
      <c r="BV72" s="927"/>
      <c r="BW72" s="927"/>
      <c r="BX72" s="927"/>
      <c r="BY72" s="927"/>
      <c r="BZ72" s="927"/>
      <c r="CA72" s="927"/>
      <c r="CB72" s="927"/>
      <c r="CC72" s="927"/>
      <c r="CD72" s="927"/>
      <c r="CE72" s="927"/>
      <c r="CF72" s="927"/>
      <c r="CG72" s="932"/>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26"/>
      <c r="DW72" s="927"/>
      <c r="DX72" s="927"/>
      <c r="DY72" s="927"/>
      <c r="DZ72" s="928"/>
      <c r="EA72" s="226"/>
    </row>
    <row r="73" spans="1:131" ht="26.25" customHeight="1" x14ac:dyDescent="0.15">
      <c r="A73" s="234">
        <v>6</v>
      </c>
      <c r="B73" s="940" t="s">
        <v>592</v>
      </c>
      <c r="C73" s="941"/>
      <c r="D73" s="941"/>
      <c r="E73" s="941"/>
      <c r="F73" s="941"/>
      <c r="G73" s="941"/>
      <c r="H73" s="941"/>
      <c r="I73" s="941"/>
      <c r="J73" s="941"/>
      <c r="K73" s="941"/>
      <c r="L73" s="941"/>
      <c r="M73" s="941"/>
      <c r="N73" s="941"/>
      <c r="O73" s="941"/>
      <c r="P73" s="942"/>
      <c r="Q73" s="946">
        <v>4748</v>
      </c>
      <c r="R73" s="947"/>
      <c r="S73" s="947"/>
      <c r="T73" s="947"/>
      <c r="U73" s="901"/>
      <c r="V73" s="948">
        <v>4500</v>
      </c>
      <c r="W73" s="947"/>
      <c r="X73" s="947"/>
      <c r="Y73" s="947"/>
      <c r="Z73" s="901"/>
      <c r="AA73" s="948">
        <v>288</v>
      </c>
      <c r="AB73" s="947"/>
      <c r="AC73" s="947"/>
      <c r="AD73" s="947"/>
      <c r="AE73" s="901"/>
      <c r="AF73" s="948">
        <v>288</v>
      </c>
      <c r="AG73" s="947"/>
      <c r="AH73" s="947"/>
      <c r="AI73" s="947"/>
      <c r="AJ73" s="901"/>
      <c r="AK73" s="948" t="s">
        <v>598</v>
      </c>
      <c r="AL73" s="947"/>
      <c r="AM73" s="947"/>
      <c r="AN73" s="947"/>
      <c r="AO73" s="901"/>
      <c r="AP73" s="948" t="s">
        <v>598</v>
      </c>
      <c r="AQ73" s="947"/>
      <c r="AR73" s="947"/>
      <c r="AS73" s="947"/>
      <c r="AT73" s="901"/>
      <c r="AU73" s="948" t="s">
        <v>598</v>
      </c>
      <c r="AV73" s="947"/>
      <c r="AW73" s="947"/>
      <c r="AX73" s="947"/>
      <c r="AY73" s="901"/>
      <c r="AZ73" s="944"/>
      <c r="BA73" s="944"/>
      <c r="BB73" s="944"/>
      <c r="BC73" s="944"/>
      <c r="BD73" s="945"/>
      <c r="BE73" s="237"/>
      <c r="BF73" s="237"/>
      <c r="BG73" s="237"/>
      <c r="BH73" s="237"/>
      <c r="BI73" s="237"/>
      <c r="BJ73" s="237"/>
      <c r="BK73" s="237"/>
      <c r="BL73" s="237"/>
      <c r="BM73" s="237"/>
      <c r="BN73" s="237"/>
      <c r="BO73" s="237"/>
      <c r="BP73" s="237"/>
      <c r="BQ73" s="234">
        <v>67</v>
      </c>
      <c r="BR73" s="239"/>
      <c r="BS73" s="926"/>
      <c r="BT73" s="927"/>
      <c r="BU73" s="927"/>
      <c r="BV73" s="927"/>
      <c r="BW73" s="927"/>
      <c r="BX73" s="927"/>
      <c r="BY73" s="927"/>
      <c r="BZ73" s="927"/>
      <c r="CA73" s="927"/>
      <c r="CB73" s="927"/>
      <c r="CC73" s="927"/>
      <c r="CD73" s="927"/>
      <c r="CE73" s="927"/>
      <c r="CF73" s="927"/>
      <c r="CG73" s="932"/>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26"/>
      <c r="DW73" s="927"/>
      <c r="DX73" s="927"/>
      <c r="DY73" s="927"/>
      <c r="DZ73" s="928"/>
      <c r="EA73" s="226"/>
    </row>
    <row r="74" spans="1:131" ht="26.25" customHeight="1" x14ac:dyDescent="0.15">
      <c r="A74" s="234">
        <v>7</v>
      </c>
      <c r="B74" s="940"/>
      <c r="C74" s="941"/>
      <c r="D74" s="941"/>
      <c r="E74" s="941"/>
      <c r="F74" s="941"/>
      <c r="G74" s="941"/>
      <c r="H74" s="941"/>
      <c r="I74" s="941"/>
      <c r="J74" s="941"/>
      <c r="K74" s="941"/>
      <c r="L74" s="941"/>
      <c r="M74" s="941"/>
      <c r="N74" s="941"/>
      <c r="O74" s="941"/>
      <c r="P74" s="942"/>
      <c r="Q74" s="943"/>
      <c r="R74" s="897"/>
      <c r="S74" s="897"/>
      <c r="T74" s="897"/>
      <c r="U74" s="897"/>
      <c r="V74" s="897"/>
      <c r="W74" s="897"/>
      <c r="X74" s="897"/>
      <c r="Y74" s="897"/>
      <c r="Z74" s="897"/>
      <c r="AA74" s="897"/>
      <c r="AB74" s="897"/>
      <c r="AC74" s="897"/>
      <c r="AD74" s="897"/>
      <c r="AE74" s="897"/>
      <c r="AF74" s="897"/>
      <c r="AG74" s="897"/>
      <c r="AH74" s="897"/>
      <c r="AI74" s="897"/>
      <c r="AJ74" s="897"/>
      <c r="AK74" s="897"/>
      <c r="AL74" s="897"/>
      <c r="AM74" s="897"/>
      <c r="AN74" s="897"/>
      <c r="AO74" s="897"/>
      <c r="AP74" s="897"/>
      <c r="AQ74" s="897"/>
      <c r="AR74" s="897"/>
      <c r="AS74" s="897"/>
      <c r="AT74" s="897"/>
      <c r="AU74" s="897"/>
      <c r="AV74" s="897"/>
      <c r="AW74" s="897"/>
      <c r="AX74" s="897"/>
      <c r="AY74" s="897"/>
      <c r="AZ74" s="899"/>
      <c r="BA74" s="899"/>
      <c r="BB74" s="899"/>
      <c r="BC74" s="899"/>
      <c r="BD74" s="900"/>
      <c r="BE74" s="237"/>
      <c r="BF74" s="237"/>
      <c r="BG74" s="237"/>
      <c r="BH74" s="237"/>
      <c r="BI74" s="237"/>
      <c r="BJ74" s="237"/>
      <c r="BK74" s="237"/>
      <c r="BL74" s="237"/>
      <c r="BM74" s="237"/>
      <c r="BN74" s="237"/>
      <c r="BO74" s="237"/>
      <c r="BP74" s="237"/>
      <c r="BQ74" s="234">
        <v>68</v>
      </c>
      <c r="BR74" s="239"/>
      <c r="BS74" s="926"/>
      <c r="BT74" s="927"/>
      <c r="BU74" s="927"/>
      <c r="BV74" s="927"/>
      <c r="BW74" s="927"/>
      <c r="BX74" s="927"/>
      <c r="BY74" s="927"/>
      <c r="BZ74" s="927"/>
      <c r="CA74" s="927"/>
      <c r="CB74" s="927"/>
      <c r="CC74" s="927"/>
      <c r="CD74" s="927"/>
      <c r="CE74" s="927"/>
      <c r="CF74" s="927"/>
      <c r="CG74" s="932"/>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26"/>
      <c r="DW74" s="927"/>
      <c r="DX74" s="927"/>
      <c r="DY74" s="927"/>
      <c r="DZ74" s="928"/>
      <c r="EA74" s="226"/>
    </row>
    <row r="75" spans="1:131" ht="26.25" customHeight="1" x14ac:dyDescent="0.15">
      <c r="A75" s="234">
        <v>8</v>
      </c>
      <c r="B75" s="940"/>
      <c r="C75" s="941"/>
      <c r="D75" s="941"/>
      <c r="E75" s="941"/>
      <c r="F75" s="941"/>
      <c r="G75" s="941"/>
      <c r="H75" s="941"/>
      <c r="I75" s="941"/>
      <c r="J75" s="941"/>
      <c r="K75" s="941"/>
      <c r="L75" s="941"/>
      <c r="M75" s="941"/>
      <c r="N75" s="941"/>
      <c r="O75" s="941"/>
      <c r="P75" s="942"/>
      <c r="Q75" s="946"/>
      <c r="R75" s="947"/>
      <c r="S75" s="947"/>
      <c r="T75" s="947"/>
      <c r="U75" s="901"/>
      <c r="V75" s="948"/>
      <c r="W75" s="947"/>
      <c r="X75" s="947"/>
      <c r="Y75" s="947"/>
      <c r="Z75" s="901"/>
      <c r="AA75" s="948"/>
      <c r="AB75" s="947"/>
      <c r="AC75" s="947"/>
      <c r="AD75" s="947"/>
      <c r="AE75" s="901"/>
      <c r="AF75" s="948"/>
      <c r="AG75" s="947"/>
      <c r="AH75" s="947"/>
      <c r="AI75" s="947"/>
      <c r="AJ75" s="901"/>
      <c r="AK75" s="948"/>
      <c r="AL75" s="947"/>
      <c r="AM75" s="947"/>
      <c r="AN75" s="947"/>
      <c r="AO75" s="901"/>
      <c r="AP75" s="948"/>
      <c r="AQ75" s="947"/>
      <c r="AR75" s="947"/>
      <c r="AS75" s="947"/>
      <c r="AT75" s="901"/>
      <c r="AU75" s="948"/>
      <c r="AV75" s="947"/>
      <c r="AW75" s="947"/>
      <c r="AX75" s="947"/>
      <c r="AY75" s="901"/>
      <c r="AZ75" s="899"/>
      <c r="BA75" s="899"/>
      <c r="BB75" s="899"/>
      <c r="BC75" s="899"/>
      <c r="BD75" s="900"/>
      <c r="BE75" s="237"/>
      <c r="BF75" s="237"/>
      <c r="BG75" s="237"/>
      <c r="BH75" s="237"/>
      <c r="BI75" s="237"/>
      <c r="BJ75" s="237"/>
      <c r="BK75" s="237"/>
      <c r="BL75" s="237"/>
      <c r="BM75" s="237"/>
      <c r="BN75" s="237"/>
      <c r="BO75" s="237"/>
      <c r="BP75" s="237"/>
      <c r="BQ75" s="234">
        <v>69</v>
      </c>
      <c r="BR75" s="239"/>
      <c r="BS75" s="926"/>
      <c r="BT75" s="927"/>
      <c r="BU75" s="927"/>
      <c r="BV75" s="927"/>
      <c r="BW75" s="927"/>
      <c r="BX75" s="927"/>
      <c r="BY75" s="927"/>
      <c r="BZ75" s="927"/>
      <c r="CA75" s="927"/>
      <c r="CB75" s="927"/>
      <c r="CC75" s="927"/>
      <c r="CD75" s="927"/>
      <c r="CE75" s="927"/>
      <c r="CF75" s="927"/>
      <c r="CG75" s="932"/>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26"/>
      <c r="DW75" s="927"/>
      <c r="DX75" s="927"/>
      <c r="DY75" s="927"/>
      <c r="DZ75" s="928"/>
      <c r="EA75" s="226"/>
    </row>
    <row r="76" spans="1:131" ht="26.25" customHeight="1" x14ac:dyDescent="0.15">
      <c r="A76" s="234">
        <v>9</v>
      </c>
      <c r="B76" s="940"/>
      <c r="C76" s="941"/>
      <c r="D76" s="941"/>
      <c r="E76" s="941"/>
      <c r="F76" s="941"/>
      <c r="G76" s="941"/>
      <c r="H76" s="941"/>
      <c r="I76" s="941"/>
      <c r="J76" s="941"/>
      <c r="K76" s="941"/>
      <c r="L76" s="941"/>
      <c r="M76" s="941"/>
      <c r="N76" s="941"/>
      <c r="O76" s="941"/>
      <c r="P76" s="942"/>
      <c r="Q76" s="946"/>
      <c r="R76" s="947"/>
      <c r="S76" s="947"/>
      <c r="T76" s="947"/>
      <c r="U76" s="901"/>
      <c r="V76" s="948"/>
      <c r="W76" s="947"/>
      <c r="X76" s="947"/>
      <c r="Y76" s="947"/>
      <c r="Z76" s="901"/>
      <c r="AA76" s="948"/>
      <c r="AB76" s="947"/>
      <c r="AC76" s="947"/>
      <c r="AD76" s="947"/>
      <c r="AE76" s="901"/>
      <c r="AF76" s="948"/>
      <c r="AG76" s="947"/>
      <c r="AH76" s="947"/>
      <c r="AI76" s="947"/>
      <c r="AJ76" s="901"/>
      <c r="AK76" s="948"/>
      <c r="AL76" s="947"/>
      <c r="AM76" s="947"/>
      <c r="AN76" s="947"/>
      <c r="AO76" s="901"/>
      <c r="AP76" s="948"/>
      <c r="AQ76" s="947"/>
      <c r="AR76" s="947"/>
      <c r="AS76" s="947"/>
      <c r="AT76" s="901"/>
      <c r="AU76" s="948"/>
      <c r="AV76" s="947"/>
      <c r="AW76" s="947"/>
      <c r="AX76" s="947"/>
      <c r="AY76" s="901"/>
      <c r="AZ76" s="899"/>
      <c r="BA76" s="899"/>
      <c r="BB76" s="899"/>
      <c r="BC76" s="899"/>
      <c r="BD76" s="900"/>
      <c r="BE76" s="237"/>
      <c r="BF76" s="237"/>
      <c r="BG76" s="237"/>
      <c r="BH76" s="237"/>
      <c r="BI76" s="237"/>
      <c r="BJ76" s="237"/>
      <c r="BK76" s="237"/>
      <c r="BL76" s="237"/>
      <c r="BM76" s="237"/>
      <c r="BN76" s="237"/>
      <c r="BO76" s="237"/>
      <c r="BP76" s="237"/>
      <c r="BQ76" s="234">
        <v>70</v>
      </c>
      <c r="BR76" s="239"/>
      <c r="BS76" s="926"/>
      <c r="BT76" s="927"/>
      <c r="BU76" s="927"/>
      <c r="BV76" s="927"/>
      <c r="BW76" s="927"/>
      <c r="BX76" s="927"/>
      <c r="BY76" s="927"/>
      <c r="BZ76" s="927"/>
      <c r="CA76" s="927"/>
      <c r="CB76" s="927"/>
      <c r="CC76" s="927"/>
      <c r="CD76" s="927"/>
      <c r="CE76" s="927"/>
      <c r="CF76" s="927"/>
      <c r="CG76" s="932"/>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26"/>
      <c r="DW76" s="927"/>
      <c r="DX76" s="927"/>
      <c r="DY76" s="927"/>
      <c r="DZ76" s="928"/>
      <c r="EA76" s="226"/>
    </row>
    <row r="77" spans="1:131" ht="26.25" customHeight="1" x14ac:dyDescent="0.15">
      <c r="A77" s="234">
        <v>10</v>
      </c>
      <c r="B77" s="940"/>
      <c r="C77" s="941"/>
      <c r="D77" s="941"/>
      <c r="E77" s="941"/>
      <c r="F77" s="941"/>
      <c r="G77" s="941"/>
      <c r="H77" s="941"/>
      <c r="I77" s="941"/>
      <c r="J77" s="941"/>
      <c r="K77" s="941"/>
      <c r="L77" s="941"/>
      <c r="M77" s="941"/>
      <c r="N77" s="941"/>
      <c r="O77" s="941"/>
      <c r="P77" s="942"/>
      <c r="Q77" s="946"/>
      <c r="R77" s="947"/>
      <c r="S77" s="947"/>
      <c r="T77" s="947"/>
      <c r="U77" s="901"/>
      <c r="V77" s="948"/>
      <c r="W77" s="947"/>
      <c r="X77" s="947"/>
      <c r="Y77" s="947"/>
      <c r="Z77" s="901"/>
      <c r="AA77" s="948"/>
      <c r="AB77" s="947"/>
      <c r="AC77" s="947"/>
      <c r="AD77" s="947"/>
      <c r="AE77" s="901"/>
      <c r="AF77" s="948"/>
      <c r="AG77" s="947"/>
      <c r="AH77" s="947"/>
      <c r="AI77" s="947"/>
      <c r="AJ77" s="901"/>
      <c r="AK77" s="948"/>
      <c r="AL77" s="947"/>
      <c r="AM77" s="947"/>
      <c r="AN77" s="947"/>
      <c r="AO77" s="901"/>
      <c r="AP77" s="948"/>
      <c r="AQ77" s="947"/>
      <c r="AR77" s="947"/>
      <c r="AS77" s="947"/>
      <c r="AT77" s="901"/>
      <c r="AU77" s="948"/>
      <c r="AV77" s="947"/>
      <c r="AW77" s="947"/>
      <c r="AX77" s="947"/>
      <c r="AY77" s="901"/>
      <c r="AZ77" s="899"/>
      <c r="BA77" s="899"/>
      <c r="BB77" s="899"/>
      <c r="BC77" s="899"/>
      <c r="BD77" s="900"/>
      <c r="BE77" s="237"/>
      <c r="BF77" s="237"/>
      <c r="BG77" s="237"/>
      <c r="BH77" s="237"/>
      <c r="BI77" s="237"/>
      <c r="BJ77" s="237"/>
      <c r="BK77" s="237"/>
      <c r="BL77" s="237"/>
      <c r="BM77" s="237"/>
      <c r="BN77" s="237"/>
      <c r="BO77" s="237"/>
      <c r="BP77" s="237"/>
      <c r="BQ77" s="234">
        <v>71</v>
      </c>
      <c r="BR77" s="239"/>
      <c r="BS77" s="926"/>
      <c r="BT77" s="927"/>
      <c r="BU77" s="927"/>
      <c r="BV77" s="927"/>
      <c r="BW77" s="927"/>
      <c r="BX77" s="927"/>
      <c r="BY77" s="927"/>
      <c r="BZ77" s="927"/>
      <c r="CA77" s="927"/>
      <c r="CB77" s="927"/>
      <c r="CC77" s="927"/>
      <c r="CD77" s="927"/>
      <c r="CE77" s="927"/>
      <c r="CF77" s="927"/>
      <c r="CG77" s="932"/>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26"/>
      <c r="DW77" s="927"/>
      <c r="DX77" s="927"/>
      <c r="DY77" s="927"/>
      <c r="DZ77" s="928"/>
      <c r="EA77" s="226"/>
    </row>
    <row r="78" spans="1:131" ht="26.25" customHeight="1" x14ac:dyDescent="0.15">
      <c r="A78" s="234">
        <v>11</v>
      </c>
      <c r="B78" s="940"/>
      <c r="C78" s="941"/>
      <c r="D78" s="941"/>
      <c r="E78" s="941"/>
      <c r="F78" s="941"/>
      <c r="G78" s="941"/>
      <c r="H78" s="941"/>
      <c r="I78" s="941"/>
      <c r="J78" s="941"/>
      <c r="K78" s="941"/>
      <c r="L78" s="941"/>
      <c r="M78" s="941"/>
      <c r="N78" s="941"/>
      <c r="O78" s="941"/>
      <c r="P78" s="942"/>
      <c r="Q78" s="943"/>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7"/>
      <c r="AY78" s="897"/>
      <c r="AZ78" s="899"/>
      <c r="BA78" s="899"/>
      <c r="BB78" s="899"/>
      <c r="BC78" s="899"/>
      <c r="BD78" s="900"/>
      <c r="BE78" s="237"/>
      <c r="BF78" s="237"/>
      <c r="BG78" s="237"/>
      <c r="BH78" s="237"/>
      <c r="BI78" s="237"/>
      <c r="BJ78" s="226"/>
      <c r="BK78" s="226"/>
      <c r="BL78" s="226"/>
      <c r="BM78" s="226"/>
      <c r="BN78" s="226"/>
      <c r="BO78" s="237"/>
      <c r="BP78" s="237"/>
      <c r="BQ78" s="234">
        <v>72</v>
      </c>
      <c r="BR78" s="239"/>
      <c r="BS78" s="926"/>
      <c r="BT78" s="927"/>
      <c r="BU78" s="927"/>
      <c r="BV78" s="927"/>
      <c r="BW78" s="927"/>
      <c r="BX78" s="927"/>
      <c r="BY78" s="927"/>
      <c r="BZ78" s="927"/>
      <c r="CA78" s="927"/>
      <c r="CB78" s="927"/>
      <c r="CC78" s="927"/>
      <c r="CD78" s="927"/>
      <c r="CE78" s="927"/>
      <c r="CF78" s="927"/>
      <c r="CG78" s="932"/>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26"/>
      <c r="DW78" s="927"/>
      <c r="DX78" s="927"/>
      <c r="DY78" s="927"/>
      <c r="DZ78" s="928"/>
      <c r="EA78" s="226"/>
    </row>
    <row r="79" spans="1:131" ht="26.25" customHeight="1" x14ac:dyDescent="0.15">
      <c r="A79" s="234">
        <v>12</v>
      </c>
      <c r="B79" s="940"/>
      <c r="C79" s="941"/>
      <c r="D79" s="941"/>
      <c r="E79" s="941"/>
      <c r="F79" s="941"/>
      <c r="G79" s="941"/>
      <c r="H79" s="941"/>
      <c r="I79" s="941"/>
      <c r="J79" s="941"/>
      <c r="K79" s="941"/>
      <c r="L79" s="941"/>
      <c r="M79" s="941"/>
      <c r="N79" s="941"/>
      <c r="O79" s="941"/>
      <c r="P79" s="942"/>
      <c r="Q79" s="943"/>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c r="AT79" s="897"/>
      <c r="AU79" s="897"/>
      <c r="AV79" s="897"/>
      <c r="AW79" s="897"/>
      <c r="AX79" s="897"/>
      <c r="AY79" s="897"/>
      <c r="AZ79" s="899"/>
      <c r="BA79" s="899"/>
      <c r="BB79" s="899"/>
      <c r="BC79" s="899"/>
      <c r="BD79" s="900"/>
      <c r="BE79" s="237"/>
      <c r="BF79" s="237"/>
      <c r="BG79" s="237"/>
      <c r="BH79" s="237"/>
      <c r="BI79" s="237"/>
      <c r="BJ79" s="226"/>
      <c r="BK79" s="226"/>
      <c r="BL79" s="226"/>
      <c r="BM79" s="226"/>
      <c r="BN79" s="226"/>
      <c r="BO79" s="237"/>
      <c r="BP79" s="237"/>
      <c r="BQ79" s="234">
        <v>73</v>
      </c>
      <c r="BR79" s="239"/>
      <c r="BS79" s="926"/>
      <c r="BT79" s="927"/>
      <c r="BU79" s="927"/>
      <c r="BV79" s="927"/>
      <c r="BW79" s="927"/>
      <c r="BX79" s="927"/>
      <c r="BY79" s="927"/>
      <c r="BZ79" s="927"/>
      <c r="CA79" s="927"/>
      <c r="CB79" s="927"/>
      <c r="CC79" s="927"/>
      <c r="CD79" s="927"/>
      <c r="CE79" s="927"/>
      <c r="CF79" s="927"/>
      <c r="CG79" s="932"/>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26"/>
      <c r="DW79" s="927"/>
      <c r="DX79" s="927"/>
      <c r="DY79" s="927"/>
      <c r="DZ79" s="928"/>
      <c r="EA79" s="226"/>
    </row>
    <row r="80" spans="1:131" ht="26.25" customHeight="1" x14ac:dyDescent="0.15">
      <c r="A80" s="234">
        <v>13</v>
      </c>
      <c r="B80" s="940"/>
      <c r="C80" s="941"/>
      <c r="D80" s="941"/>
      <c r="E80" s="941"/>
      <c r="F80" s="941"/>
      <c r="G80" s="941"/>
      <c r="H80" s="941"/>
      <c r="I80" s="941"/>
      <c r="J80" s="941"/>
      <c r="K80" s="941"/>
      <c r="L80" s="941"/>
      <c r="M80" s="941"/>
      <c r="N80" s="941"/>
      <c r="O80" s="941"/>
      <c r="P80" s="942"/>
      <c r="Q80" s="943"/>
      <c r="R80" s="897"/>
      <c r="S80" s="897"/>
      <c r="T80" s="897"/>
      <c r="U80" s="897"/>
      <c r="V80" s="897"/>
      <c r="W80" s="897"/>
      <c r="X80" s="897"/>
      <c r="Y80" s="897"/>
      <c r="Z80" s="897"/>
      <c r="AA80" s="897"/>
      <c r="AB80" s="897"/>
      <c r="AC80" s="897"/>
      <c r="AD80" s="897"/>
      <c r="AE80" s="897"/>
      <c r="AF80" s="897"/>
      <c r="AG80" s="897"/>
      <c r="AH80" s="897"/>
      <c r="AI80" s="897"/>
      <c r="AJ80" s="897"/>
      <c r="AK80" s="897"/>
      <c r="AL80" s="897"/>
      <c r="AM80" s="897"/>
      <c r="AN80" s="897"/>
      <c r="AO80" s="897"/>
      <c r="AP80" s="897"/>
      <c r="AQ80" s="897"/>
      <c r="AR80" s="897"/>
      <c r="AS80" s="897"/>
      <c r="AT80" s="897"/>
      <c r="AU80" s="897"/>
      <c r="AV80" s="897"/>
      <c r="AW80" s="897"/>
      <c r="AX80" s="897"/>
      <c r="AY80" s="897"/>
      <c r="AZ80" s="899"/>
      <c r="BA80" s="899"/>
      <c r="BB80" s="899"/>
      <c r="BC80" s="899"/>
      <c r="BD80" s="900"/>
      <c r="BE80" s="237"/>
      <c r="BF80" s="237"/>
      <c r="BG80" s="237"/>
      <c r="BH80" s="237"/>
      <c r="BI80" s="237"/>
      <c r="BJ80" s="237"/>
      <c r="BK80" s="237"/>
      <c r="BL80" s="237"/>
      <c r="BM80" s="237"/>
      <c r="BN80" s="237"/>
      <c r="BO80" s="237"/>
      <c r="BP80" s="237"/>
      <c r="BQ80" s="234">
        <v>74</v>
      </c>
      <c r="BR80" s="239"/>
      <c r="BS80" s="926"/>
      <c r="BT80" s="927"/>
      <c r="BU80" s="927"/>
      <c r="BV80" s="927"/>
      <c r="BW80" s="927"/>
      <c r="BX80" s="927"/>
      <c r="BY80" s="927"/>
      <c r="BZ80" s="927"/>
      <c r="CA80" s="927"/>
      <c r="CB80" s="927"/>
      <c r="CC80" s="927"/>
      <c r="CD80" s="927"/>
      <c r="CE80" s="927"/>
      <c r="CF80" s="927"/>
      <c r="CG80" s="932"/>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26"/>
      <c r="DW80" s="927"/>
      <c r="DX80" s="927"/>
      <c r="DY80" s="927"/>
      <c r="DZ80" s="928"/>
      <c r="EA80" s="226"/>
    </row>
    <row r="81" spans="1:131" ht="26.25" customHeight="1" x14ac:dyDescent="0.15">
      <c r="A81" s="234">
        <v>14</v>
      </c>
      <c r="B81" s="940"/>
      <c r="C81" s="941"/>
      <c r="D81" s="941"/>
      <c r="E81" s="941"/>
      <c r="F81" s="941"/>
      <c r="G81" s="941"/>
      <c r="H81" s="941"/>
      <c r="I81" s="941"/>
      <c r="J81" s="941"/>
      <c r="K81" s="941"/>
      <c r="L81" s="941"/>
      <c r="M81" s="941"/>
      <c r="N81" s="941"/>
      <c r="O81" s="941"/>
      <c r="P81" s="942"/>
      <c r="Q81" s="943"/>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899"/>
      <c r="BA81" s="899"/>
      <c r="BB81" s="899"/>
      <c r="BC81" s="899"/>
      <c r="BD81" s="900"/>
      <c r="BE81" s="237"/>
      <c r="BF81" s="237"/>
      <c r="BG81" s="237"/>
      <c r="BH81" s="237"/>
      <c r="BI81" s="237"/>
      <c r="BJ81" s="237"/>
      <c r="BK81" s="237"/>
      <c r="BL81" s="237"/>
      <c r="BM81" s="237"/>
      <c r="BN81" s="237"/>
      <c r="BO81" s="237"/>
      <c r="BP81" s="237"/>
      <c r="BQ81" s="234">
        <v>75</v>
      </c>
      <c r="BR81" s="239"/>
      <c r="BS81" s="926"/>
      <c r="BT81" s="927"/>
      <c r="BU81" s="927"/>
      <c r="BV81" s="927"/>
      <c r="BW81" s="927"/>
      <c r="BX81" s="927"/>
      <c r="BY81" s="927"/>
      <c r="BZ81" s="927"/>
      <c r="CA81" s="927"/>
      <c r="CB81" s="927"/>
      <c r="CC81" s="927"/>
      <c r="CD81" s="927"/>
      <c r="CE81" s="927"/>
      <c r="CF81" s="927"/>
      <c r="CG81" s="932"/>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26"/>
      <c r="DW81" s="927"/>
      <c r="DX81" s="927"/>
      <c r="DY81" s="927"/>
      <c r="DZ81" s="928"/>
      <c r="EA81" s="226"/>
    </row>
    <row r="82" spans="1:131" ht="26.25" customHeight="1" x14ac:dyDescent="0.15">
      <c r="A82" s="234">
        <v>15</v>
      </c>
      <c r="B82" s="940"/>
      <c r="C82" s="941"/>
      <c r="D82" s="941"/>
      <c r="E82" s="941"/>
      <c r="F82" s="941"/>
      <c r="G82" s="941"/>
      <c r="H82" s="941"/>
      <c r="I82" s="941"/>
      <c r="J82" s="941"/>
      <c r="K82" s="941"/>
      <c r="L82" s="941"/>
      <c r="M82" s="941"/>
      <c r="N82" s="941"/>
      <c r="O82" s="941"/>
      <c r="P82" s="942"/>
      <c r="Q82" s="943"/>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899"/>
      <c r="BA82" s="899"/>
      <c r="BB82" s="899"/>
      <c r="BC82" s="899"/>
      <c r="BD82" s="900"/>
      <c r="BE82" s="237"/>
      <c r="BF82" s="237"/>
      <c r="BG82" s="237"/>
      <c r="BH82" s="237"/>
      <c r="BI82" s="237"/>
      <c r="BJ82" s="237"/>
      <c r="BK82" s="237"/>
      <c r="BL82" s="237"/>
      <c r="BM82" s="237"/>
      <c r="BN82" s="237"/>
      <c r="BO82" s="237"/>
      <c r="BP82" s="237"/>
      <c r="BQ82" s="234">
        <v>76</v>
      </c>
      <c r="BR82" s="239"/>
      <c r="BS82" s="926"/>
      <c r="BT82" s="927"/>
      <c r="BU82" s="927"/>
      <c r="BV82" s="927"/>
      <c r="BW82" s="927"/>
      <c r="BX82" s="927"/>
      <c r="BY82" s="927"/>
      <c r="BZ82" s="927"/>
      <c r="CA82" s="927"/>
      <c r="CB82" s="927"/>
      <c r="CC82" s="927"/>
      <c r="CD82" s="927"/>
      <c r="CE82" s="927"/>
      <c r="CF82" s="927"/>
      <c r="CG82" s="932"/>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26"/>
      <c r="DW82" s="927"/>
      <c r="DX82" s="927"/>
      <c r="DY82" s="927"/>
      <c r="DZ82" s="928"/>
      <c r="EA82" s="226"/>
    </row>
    <row r="83" spans="1:131" ht="26.25" customHeight="1" x14ac:dyDescent="0.15">
      <c r="A83" s="234">
        <v>16</v>
      </c>
      <c r="B83" s="940"/>
      <c r="C83" s="941"/>
      <c r="D83" s="941"/>
      <c r="E83" s="941"/>
      <c r="F83" s="941"/>
      <c r="G83" s="941"/>
      <c r="H83" s="941"/>
      <c r="I83" s="941"/>
      <c r="J83" s="941"/>
      <c r="K83" s="941"/>
      <c r="L83" s="941"/>
      <c r="M83" s="941"/>
      <c r="N83" s="941"/>
      <c r="O83" s="941"/>
      <c r="P83" s="942"/>
      <c r="Q83" s="943"/>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899"/>
      <c r="BA83" s="899"/>
      <c r="BB83" s="899"/>
      <c r="BC83" s="899"/>
      <c r="BD83" s="900"/>
      <c r="BE83" s="237"/>
      <c r="BF83" s="237"/>
      <c r="BG83" s="237"/>
      <c r="BH83" s="237"/>
      <c r="BI83" s="237"/>
      <c r="BJ83" s="237"/>
      <c r="BK83" s="237"/>
      <c r="BL83" s="237"/>
      <c r="BM83" s="237"/>
      <c r="BN83" s="237"/>
      <c r="BO83" s="237"/>
      <c r="BP83" s="237"/>
      <c r="BQ83" s="234">
        <v>77</v>
      </c>
      <c r="BR83" s="239"/>
      <c r="BS83" s="926"/>
      <c r="BT83" s="927"/>
      <c r="BU83" s="927"/>
      <c r="BV83" s="927"/>
      <c r="BW83" s="927"/>
      <c r="BX83" s="927"/>
      <c r="BY83" s="927"/>
      <c r="BZ83" s="927"/>
      <c r="CA83" s="927"/>
      <c r="CB83" s="927"/>
      <c r="CC83" s="927"/>
      <c r="CD83" s="927"/>
      <c r="CE83" s="927"/>
      <c r="CF83" s="927"/>
      <c r="CG83" s="932"/>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26"/>
      <c r="DW83" s="927"/>
      <c r="DX83" s="927"/>
      <c r="DY83" s="927"/>
      <c r="DZ83" s="928"/>
      <c r="EA83" s="226"/>
    </row>
    <row r="84" spans="1:131" ht="26.25" customHeight="1" x14ac:dyDescent="0.15">
      <c r="A84" s="234">
        <v>17</v>
      </c>
      <c r="B84" s="940"/>
      <c r="C84" s="941"/>
      <c r="D84" s="941"/>
      <c r="E84" s="941"/>
      <c r="F84" s="941"/>
      <c r="G84" s="941"/>
      <c r="H84" s="941"/>
      <c r="I84" s="941"/>
      <c r="J84" s="941"/>
      <c r="K84" s="941"/>
      <c r="L84" s="941"/>
      <c r="M84" s="941"/>
      <c r="N84" s="941"/>
      <c r="O84" s="941"/>
      <c r="P84" s="942"/>
      <c r="Q84" s="943"/>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899"/>
      <c r="BA84" s="899"/>
      <c r="BB84" s="899"/>
      <c r="BC84" s="899"/>
      <c r="BD84" s="900"/>
      <c r="BE84" s="237"/>
      <c r="BF84" s="237"/>
      <c r="BG84" s="237"/>
      <c r="BH84" s="237"/>
      <c r="BI84" s="237"/>
      <c r="BJ84" s="237"/>
      <c r="BK84" s="237"/>
      <c r="BL84" s="237"/>
      <c r="BM84" s="237"/>
      <c r="BN84" s="237"/>
      <c r="BO84" s="237"/>
      <c r="BP84" s="237"/>
      <c r="BQ84" s="234">
        <v>78</v>
      </c>
      <c r="BR84" s="239"/>
      <c r="BS84" s="926"/>
      <c r="BT84" s="927"/>
      <c r="BU84" s="927"/>
      <c r="BV84" s="927"/>
      <c r="BW84" s="927"/>
      <c r="BX84" s="927"/>
      <c r="BY84" s="927"/>
      <c r="BZ84" s="927"/>
      <c r="CA84" s="927"/>
      <c r="CB84" s="927"/>
      <c r="CC84" s="927"/>
      <c r="CD84" s="927"/>
      <c r="CE84" s="927"/>
      <c r="CF84" s="927"/>
      <c r="CG84" s="932"/>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26"/>
      <c r="DW84" s="927"/>
      <c r="DX84" s="927"/>
      <c r="DY84" s="927"/>
      <c r="DZ84" s="928"/>
      <c r="EA84" s="226"/>
    </row>
    <row r="85" spans="1:131" ht="26.25" customHeight="1" x14ac:dyDescent="0.15">
      <c r="A85" s="234">
        <v>18</v>
      </c>
      <c r="B85" s="940"/>
      <c r="C85" s="941"/>
      <c r="D85" s="941"/>
      <c r="E85" s="941"/>
      <c r="F85" s="941"/>
      <c r="G85" s="941"/>
      <c r="H85" s="941"/>
      <c r="I85" s="941"/>
      <c r="J85" s="941"/>
      <c r="K85" s="941"/>
      <c r="L85" s="941"/>
      <c r="M85" s="941"/>
      <c r="N85" s="941"/>
      <c r="O85" s="941"/>
      <c r="P85" s="942"/>
      <c r="Q85" s="943"/>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899"/>
      <c r="BA85" s="899"/>
      <c r="BB85" s="899"/>
      <c r="BC85" s="899"/>
      <c r="BD85" s="900"/>
      <c r="BE85" s="237"/>
      <c r="BF85" s="237"/>
      <c r="BG85" s="237"/>
      <c r="BH85" s="237"/>
      <c r="BI85" s="237"/>
      <c r="BJ85" s="237"/>
      <c r="BK85" s="237"/>
      <c r="BL85" s="237"/>
      <c r="BM85" s="237"/>
      <c r="BN85" s="237"/>
      <c r="BO85" s="237"/>
      <c r="BP85" s="237"/>
      <c r="BQ85" s="234">
        <v>79</v>
      </c>
      <c r="BR85" s="239"/>
      <c r="BS85" s="926"/>
      <c r="BT85" s="927"/>
      <c r="BU85" s="927"/>
      <c r="BV85" s="927"/>
      <c r="BW85" s="927"/>
      <c r="BX85" s="927"/>
      <c r="BY85" s="927"/>
      <c r="BZ85" s="927"/>
      <c r="CA85" s="927"/>
      <c r="CB85" s="927"/>
      <c r="CC85" s="927"/>
      <c r="CD85" s="927"/>
      <c r="CE85" s="927"/>
      <c r="CF85" s="927"/>
      <c r="CG85" s="932"/>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26"/>
      <c r="DW85" s="927"/>
      <c r="DX85" s="927"/>
      <c r="DY85" s="927"/>
      <c r="DZ85" s="928"/>
      <c r="EA85" s="226"/>
    </row>
    <row r="86" spans="1:131" ht="26.25" customHeight="1" x14ac:dyDescent="0.15">
      <c r="A86" s="234">
        <v>19</v>
      </c>
      <c r="B86" s="940"/>
      <c r="C86" s="941"/>
      <c r="D86" s="941"/>
      <c r="E86" s="941"/>
      <c r="F86" s="941"/>
      <c r="G86" s="941"/>
      <c r="H86" s="941"/>
      <c r="I86" s="941"/>
      <c r="J86" s="941"/>
      <c r="K86" s="941"/>
      <c r="L86" s="941"/>
      <c r="M86" s="941"/>
      <c r="N86" s="941"/>
      <c r="O86" s="941"/>
      <c r="P86" s="942"/>
      <c r="Q86" s="943"/>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899"/>
      <c r="BA86" s="899"/>
      <c r="BB86" s="899"/>
      <c r="BC86" s="899"/>
      <c r="BD86" s="900"/>
      <c r="BE86" s="237"/>
      <c r="BF86" s="237"/>
      <c r="BG86" s="237"/>
      <c r="BH86" s="237"/>
      <c r="BI86" s="237"/>
      <c r="BJ86" s="237"/>
      <c r="BK86" s="237"/>
      <c r="BL86" s="237"/>
      <c r="BM86" s="237"/>
      <c r="BN86" s="237"/>
      <c r="BO86" s="237"/>
      <c r="BP86" s="237"/>
      <c r="BQ86" s="234">
        <v>80</v>
      </c>
      <c r="BR86" s="239"/>
      <c r="BS86" s="926"/>
      <c r="BT86" s="927"/>
      <c r="BU86" s="927"/>
      <c r="BV86" s="927"/>
      <c r="BW86" s="927"/>
      <c r="BX86" s="927"/>
      <c r="BY86" s="927"/>
      <c r="BZ86" s="927"/>
      <c r="CA86" s="927"/>
      <c r="CB86" s="927"/>
      <c r="CC86" s="927"/>
      <c r="CD86" s="927"/>
      <c r="CE86" s="927"/>
      <c r="CF86" s="927"/>
      <c r="CG86" s="932"/>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26"/>
      <c r="DW86" s="927"/>
      <c r="DX86" s="927"/>
      <c r="DY86" s="927"/>
      <c r="DZ86" s="928"/>
      <c r="EA86" s="226"/>
    </row>
    <row r="87" spans="1:131" ht="26.25" customHeight="1" x14ac:dyDescent="0.15">
      <c r="A87" s="240">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37"/>
      <c r="BF87" s="237"/>
      <c r="BG87" s="237"/>
      <c r="BH87" s="237"/>
      <c r="BI87" s="237"/>
      <c r="BJ87" s="237"/>
      <c r="BK87" s="237"/>
      <c r="BL87" s="237"/>
      <c r="BM87" s="237"/>
      <c r="BN87" s="237"/>
      <c r="BO87" s="237"/>
      <c r="BP87" s="237"/>
      <c r="BQ87" s="234">
        <v>81</v>
      </c>
      <c r="BR87" s="239"/>
      <c r="BS87" s="926"/>
      <c r="BT87" s="927"/>
      <c r="BU87" s="927"/>
      <c r="BV87" s="927"/>
      <c r="BW87" s="927"/>
      <c r="BX87" s="927"/>
      <c r="BY87" s="927"/>
      <c r="BZ87" s="927"/>
      <c r="CA87" s="927"/>
      <c r="CB87" s="927"/>
      <c r="CC87" s="927"/>
      <c r="CD87" s="927"/>
      <c r="CE87" s="927"/>
      <c r="CF87" s="927"/>
      <c r="CG87" s="932"/>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26"/>
      <c r="DW87" s="927"/>
      <c r="DX87" s="927"/>
      <c r="DY87" s="927"/>
      <c r="DZ87" s="928"/>
      <c r="EA87" s="226"/>
    </row>
    <row r="88" spans="1:131" ht="26.25" customHeight="1" thickBot="1" x14ac:dyDescent="0.2">
      <c r="A88" s="236" t="s">
        <v>388</v>
      </c>
      <c r="B88" s="856" t="s">
        <v>423</v>
      </c>
      <c r="C88" s="857"/>
      <c r="D88" s="857"/>
      <c r="E88" s="857"/>
      <c r="F88" s="857"/>
      <c r="G88" s="857"/>
      <c r="H88" s="857"/>
      <c r="I88" s="857"/>
      <c r="J88" s="857"/>
      <c r="K88" s="857"/>
      <c r="L88" s="857"/>
      <c r="M88" s="857"/>
      <c r="N88" s="857"/>
      <c r="O88" s="857"/>
      <c r="P88" s="858"/>
      <c r="Q88" s="907"/>
      <c r="R88" s="908"/>
      <c r="S88" s="908"/>
      <c r="T88" s="908"/>
      <c r="U88" s="908"/>
      <c r="V88" s="908"/>
      <c r="W88" s="908"/>
      <c r="X88" s="908"/>
      <c r="Y88" s="908"/>
      <c r="Z88" s="908"/>
      <c r="AA88" s="908"/>
      <c r="AB88" s="908"/>
      <c r="AC88" s="908"/>
      <c r="AD88" s="908"/>
      <c r="AE88" s="908"/>
      <c r="AF88" s="911">
        <f>SUM(AF68:AJ87)</f>
        <v>11740</v>
      </c>
      <c r="AG88" s="911"/>
      <c r="AH88" s="911"/>
      <c r="AI88" s="911"/>
      <c r="AJ88" s="911"/>
      <c r="AK88" s="908"/>
      <c r="AL88" s="908"/>
      <c r="AM88" s="908"/>
      <c r="AN88" s="908"/>
      <c r="AO88" s="908"/>
      <c r="AP88" s="911">
        <f t="shared" ref="AP88" si="2">SUM(AP68:AT87)</f>
        <v>902</v>
      </c>
      <c r="AQ88" s="911"/>
      <c r="AR88" s="911"/>
      <c r="AS88" s="911"/>
      <c r="AT88" s="911"/>
      <c r="AU88" s="911">
        <f t="shared" ref="AU88" si="3">SUM(AU68:AY87)</f>
        <v>490</v>
      </c>
      <c r="AV88" s="911"/>
      <c r="AW88" s="911"/>
      <c r="AX88" s="911"/>
      <c r="AY88" s="911"/>
      <c r="AZ88" s="916"/>
      <c r="BA88" s="916"/>
      <c r="BB88" s="916"/>
      <c r="BC88" s="916"/>
      <c r="BD88" s="917"/>
      <c r="BE88" s="237"/>
      <c r="BF88" s="237"/>
      <c r="BG88" s="237"/>
      <c r="BH88" s="237"/>
      <c r="BI88" s="237"/>
      <c r="BJ88" s="237"/>
      <c r="BK88" s="237"/>
      <c r="BL88" s="237"/>
      <c r="BM88" s="237"/>
      <c r="BN88" s="237"/>
      <c r="BO88" s="237"/>
      <c r="BP88" s="237"/>
      <c r="BQ88" s="234">
        <v>82</v>
      </c>
      <c r="BR88" s="239"/>
      <c r="BS88" s="926"/>
      <c r="BT88" s="927"/>
      <c r="BU88" s="927"/>
      <c r="BV88" s="927"/>
      <c r="BW88" s="927"/>
      <c r="BX88" s="927"/>
      <c r="BY88" s="927"/>
      <c r="BZ88" s="927"/>
      <c r="CA88" s="927"/>
      <c r="CB88" s="927"/>
      <c r="CC88" s="927"/>
      <c r="CD88" s="927"/>
      <c r="CE88" s="927"/>
      <c r="CF88" s="927"/>
      <c r="CG88" s="932"/>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26"/>
      <c r="DW88" s="927"/>
      <c r="DX88" s="927"/>
      <c r="DY88" s="927"/>
      <c r="DZ88" s="928"/>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6"/>
      <c r="BT89" s="927"/>
      <c r="BU89" s="927"/>
      <c r="BV89" s="927"/>
      <c r="BW89" s="927"/>
      <c r="BX89" s="927"/>
      <c r="BY89" s="927"/>
      <c r="BZ89" s="927"/>
      <c r="CA89" s="927"/>
      <c r="CB89" s="927"/>
      <c r="CC89" s="927"/>
      <c r="CD89" s="927"/>
      <c r="CE89" s="927"/>
      <c r="CF89" s="927"/>
      <c r="CG89" s="932"/>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26"/>
      <c r="DW89" s="927"/>
      <c r="DX89" s="927"/>
      <c r="DY89" s="927"/>
      <c r="DZ89" s="928"/>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6"/>
      <c r="BT90" s="927"/>
      <c r="BU90" s="927"/>
      <c r="BV90" s="927"/>
      <c r="BW90" s="927"/>
      <c r="BX90" s="927"/>
      <c r="BY90" s="927"/>
      <c r="BZ90" s="927"/>
      <c r="CA90" s="927"/>
      <c r="CB90" s="927"/>
      <c r="CC90" s="927"/>
      <c r="CD90" s="927"/>
      <c r="CE90" s="927"/>
      <c r="CF90" s="927"/>
      <c r="CG90" s="932"/>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26"/>
      <c r="DW90" s="927"/>
      <c r="DX90" s="927"/>
      <c r="DY90" s="927"/>
      <c r="DZ90" s="928"/>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6"/>
      <c r="BT91" s="927"/>
      <c r="BU91" s="927"/>
      <c r="BV91" s="927"/>
      <c r="BW91" s="927"/>
      <c r="BX91" s="927"/>
      <c r="BY91" s="927"/>
      <c r="BZ91" s="927"/>
      <c r="CA91" s="927"/>
      <c r="CB91" s="927"/>
      <c r="CC91" s="927"/>
      <c r="CD91" s="927"/>
      <c r="CE91" s="927"/>
      <c r="CF91" s="927"/>
      <c r="CG91" s="932"/>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26"/>
      <c r="DW91" s="927"/>
      <c r="DX91" s="927"/>
      <c r="DY91" s="927"/>
      <c r="DZ91" s="928"/>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6"/>
      <c r="BT92" s="927"/>
      <c r="BU92" s="927"/>
      <c r="BV92" s="927"/>
      <c r="BW92" s="927"/>
      <c r="BX92" s="927"/>
      <c r="BY92" s="927"/>
      <c r="BZ92" s="927"/>
      <c r="CA92" s="927"/>
      <c r="CB92" s="927"/>
      <c r="CC92" s="927"/>
      <c r="CD92" s="927"/>
      <c r="CE92" s="927"/>
      <c r="CF92" s="927"/>
      <c r="CG92" s="932"/>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26"/>
      <c r="DW92" s="927"/>
      <c r="DX92" s="927"/>
      <c r="DY92" s="927"/>
      <c r="DZ92" s="928"/>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6"/>
      <c r="BT93" s="927"/>
      <c r="BU93" s="927"/>
      <c r="BV93" s="927"/>
      <c r="BW93" s="927"/>
      <c r="BX93" s="927"/>
      <c r="BY93" s="927"/>
      <c r="BZ93" s="927"/>
      <c r="CA93" s="927"/>
      <c r="CB93" s="927"/>
      <c r="CC93" s="927"/>
      <c r="CD93" s="927"/>
      <c r="CE93" s="927"/>
      <c r="CF93" s="927"/>
      <c r="CG93" s="932"/>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26"/>
      <c r="DW93" s="927"/>
      <c r="DX93" s="927"/>
      <c r="DY93" s="927"/>
      <c r="DZ93" s="928"/>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6"/>
      <c r="BT94" s="927"/>
      <c r="BU94" s="927"/>
      <c r="BV94" s="927"/>
      <c r="BW94" s="927"/>
      <c r="BX94" s="927"/>
      <c r="BY94" s="927"/>
      <c r="BZ94" s="927"/>
      <c r="CA94" s="927"/>
      <c r="CB94" s="927"/>
      <c r="CC94" s="927"/>
      <c r="CD94" s="927"/>
      <c r="CE94" s="927"/>
      <c r="CF94" s="927"/>
      <c r="CG94" s="932"/>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26"/>
      <c r="DW94" s="927"/>
      <c r="DX94" s="927"/>
      <c r="DY94" s="927"/>
      <c r="DZ94" s="928"/>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6"/>
      <c r="BT95" s="927"/>
      <c r="BU95" s="927"/>
      <c r="BV95" s="927"/>
      <c r="BW95" s="927"/>
      <c r="BX95" s="927"/>
      <c r="BY95" s="927"/>
      <c r="BZ95" s="927"/>
      <c r="CA95" s="927"/>
      <c r="CB95" s="927"/>
      <c r="CC95" s="927"/>
      <c r="CD95" s="927"/>
      <c r="CE95" s="927"/>
      <c r="CF95" s="927"/>
      <c r="CG95" s="932"/>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26"/>
      <c r="DW95" s="927"/>
      <c r="DX95" s="927"/>
      <c r="DY95" s="927"/>
      <c r="DZ95" s="928"/>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6"/>
      <c r="BT96" s="927"/>
      <c r="BU96" s="927"/>
      <c r="BV96" s="927"/>
      <c r="BW96" s="927"/>
      <c r="BX96" s="927"/>
      <c r="BY96" s="927"/>
      <c r="BZ96" s="927"/>
      <c r="CA96" s="927"/>
      <c r="CB96" s="927"/>
      <c r="CC96" s="927"/>
      <c r="CD96" s="927"/>
      <c r="CE96" s="927"/>
      <c r="CF96" s="927"/>
      <c r="CG96" s="932"/>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26"/>
      <c r="DW96" s="927"/>
      <c r="DX96" s="927"/>
      <c r="DY96" s="927"/>
      <c r="DZ96" s="928"/>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6"/>
      <c r="BT97" s="927"/>
      <c r="BU97" s="927"/>
      <c r="BV97" s="927"/>
      <c r="BW97" s="927"/>
      <c r="BX97" s="927"/>
      <c r="BY97" s="927"/>
      <c r="BZ97" s="927"/>
      <c r="CA97" s="927"/>
      <c r="CB97" s="927"/>
      <c r="CC97" s="927"/>
      <c r="CD97" s="927"/>
      <c r="CE97" s="927"/>
      <c r="CF97" s="927"/>
      <c r="CG97" s="932"/>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26"/>
      <c r="DW97" s="927"/>
      <c r="DX97" s="927"/>
      <c r="DY97" s="927"/>
      <c r="DZ97" s="928"/>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6"/>
      <c r="BT98" s="927"/>
      <c r="BU98" s="927"/>
      <c r="BV98" s="927"/>
      <c r="BW98" s="927"/>
      <c r="BX98" s="927"/>
      <c r="BY98" s="927"/>
      <c r="BZ98" s="927"/>
      <c r="CA98" s="927"/>
      <c r="CB98" s="927"/>
      <c r="CC98" s="927"/>
      <c r="CD98" s="927"/>
      <c r="CE98" s="927"/>
      <c r="CF98" s="927"/>
      <c r="CG98" s="932"/>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26"/>
      <c r="DW98" s="927"/>
      <c r="DX98" s="927"/>
      <c r="DY98" s="927"/>
      <c r="DZ98" s="928"/>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6"/>
      <c r="BT99" s="927"/>
      <c r="BU99" s="927"/>
      <c r="BV99" s="927"/>
      <c r="BW99" s="927"/>
      <c r="BX99" s="927"/>
      <c r="BY99" s="927"/>
      <c r="BZ99" s="927"/>
      <c r="CA99" s="927"/>
      <c r="CB99" s="927"/>
      <c r="CC99" s="927"/>
      <c r="CD99" s="927"/>
      <c r="CE99" s="927"/>
      <c r="CF99" s="927"/>
      <c r="CG99" s="932"/>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26"/>
      <c r="DW99" s="927"/>
      <c r="DX99" s="927"/>
      <c r="DY99" s="927"/>
      <c r="DZ99" s="928"/>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6"/>
      <c r="BT100" s="927"/>
      <c r="BU100" s="927"/>
      <c r="BV100" s="927"/>
      <c r="BW100" s="927"/>
      <c r="BX100" s="927"/>
      <c r="BY100" s="927"/>
      <c r="BZ100" s="927"/>
      <c r="CA100" s="927"/>
      <c r="CB100" s="927"/>
      <c r="CC100" s="927"/>
      <c r="CD100" s="927"/>
      <c r="CE100" s="927"/>
      <c r="CF100" s="927"/>
      <c r="CG100" s="932"/>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26"/>
      <c r="DW100" s="927"/>
      <c r="DX100" s="927"/>
      <c r="DY100" s="927"/>
      <c r="DZ100" s="928"/>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6"/>
      <c r="BT101" s="927"/>
      <c r="BU101" s="927"/>
      <c r="BV101" s="927"/>
      <c r="BW101" s="927"/>
      <c r="BX101" s="927"/>
      <c r="BY101" s="927"/>
      <c r="BZ101" s="927"/>
      <c r="CA101" s="927"/>
      <c r="CB101" s="927"/>
      <c r="CC101" s="927"/>
      <c r="CD101" s="927"/>
      <c r="CE101" s="927"/>
      <c r="CF101" s="927"/>
      <c r="CG101" s="932"/>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26"/>
      <c r="DW101" s="927"/>
      <c r="DX101" s="927"/>
      <c r="DY101" s="927"/>
      <c r="DZ101" s="928"/>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6" t="s">
        <v>424</v>
      </c>
      <c r="BS102" s="857"/>
      <c r="BT102" s="857"/>
      <c r="BU102" s="857"/>
      <c r="BV102" s="857"/>
      <c r="BW102" s="857"/>
      <c r="BX102" s="857"/>
      <c r="BY102" s="857"/>
      <c r="BZ102" s="857"/>
      <c r="CA102" s="857"/>
      <c r="CB102" s="857"/>
      <c r="CC102" s="857"/>
      <c r="CD102" s="857"/>
      <c r="CE102" s="857"/>
      <c r="CF102" s="857"/>
      <c r="CG102" s="858"/>
      <c r="CH102" s="959"/>
      <c r="CI102" s="960"/>
      <c r="CJ102" s="960"/>
      <c r="CK102" s="960"/>
      <c r="CL102" s="961"/>
      <c r="CM102" s="959"/>
      <c r="CN102" s="960"/>
      <c r="CO102" s="960"/>
      <c r="CP102" s="960"/>
      <c r="CQ102" s="961"/>
      <c r="CR102" s="962"/>
      <c r="CS102" s="919"/>
      <c r="CT102" s="919"/>
      <c r="CU102" s="919"/>
      <c r="CV102" s="963"/>
      <c r="CW102" s="962"/>
      <c r="CX102" s="919"/>
      <c r="CY102" s="919"/>
      <c r="CZ102" s="919"/>
      <c r="DA102" s="963"/>
      <c r="DB102" s="962"/>
      <c r="DC102" s="919"/>
      <c r="DD102" s="919"/>
      <c r="DE102" s="919"/>
      <c r="DF102" s="963"/>
      <c r="DG102" s="962"/>
      <c r="DH102" s="919"/>
      <c r="DI102" s="919"/>
      <c r="DJ102" s="919"/>
      <c r="DK102" s="963"/>
      <c r="DL102" s="962"/>
      <c r="DM102" s="919"/>
      <c r="DN102" s="919"/>
      <c r="DO102" s="919"/>
      <c r="DP102" s="963"/>
      <c r="DQ102" s="962"/>
      <c r="DR102" s="919"/>
      <c r="DS102" s="919"/>
      <c r="DT102" s="919"/>
      <c r="DU102" s="963"/>
      <c r="DV102" s="856"/>
      <c r="DW102" s="857"/>
      <c r="DX102" s="857"/>
      <c r="DY102" s="857"/>
      <c r="DZ102" s="986"/>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26" customFormat="1" ht="26.25" customHeight="1" x14ac:dyDescent="0.15">
      <c r="A109" s="984" t="s">
        <v>431</v>
      </c>
      <c r="B109" s="965"/>
      <c r="C109" s="965"/>
      <c r="D109" s="965"/>
      <c r="E109" s="965"/>
      <c r="F109" s="965"/>
      <c r="G109" s="965"/>
      <c r="H109" s="965"/>
      <c r="I109" s="965"/>
      <c r="J109" s="965"/>
      <c r="K109" s="965"/>
      <c r="L109" s="965"/>
      <c r="M109" s="965"/>
      <c r="N109" s="965"/>
      <c r="O109" s="965"/>
      <c r="P109" s="965"/>
      <c r="Q109" s="965"/>
      <c r="R109" s="965"/>
      <c r="S109" s="965"/>
      <c r="T109" s="965"/>
      <c r="U109" s="965"/>
      <c r="V109" s="965"/>
      <c r="W109" s="965"/>
      <c r="X109" s="965"/>
      <c r="Y109" s="965"/>
      <c r="Z109" s="966"/>
      <c r="AA109" s="964" t="s">
        <v>432</v>
      </c>
      <c r="AB109" s="965"/>
      <c r="AC109" s="965"/>
      <c r="AD109" s="965"/>
      <c r="AE109" s="966"/>
      <c r="AF109" s="964" t="s">
        <v>433</v>
      </c>
      <c r="AG109" s="965"/>
      <c r="AH109" s="965"/>
      <c r="AI109" s="965"/>
      <c r="AJ109" s="966"/>
      <c r="AK109" s="964" t="s">
        <v>303</v>
      </c>
      <c r="AL109" s="965"/>
      <c r="AM109" s="965"/>
      <c r="AN109" s="965"/>
      <c r="AO109" s="966"/>
      <c r="AP109" s="964" t="s">
        <v>434</v>
      </c>
      <c r="AQ109" s="965"/>
      <c r="AR109" s="965"/>
      <c r="AS109" s="965"/>
      <c r="AT109" s="967"/>
      <c r="AU109" s="984" t="s">
        <v>431</v>
      </c>
      <c r="AV109" s="965"/>
      <c r="AW109" s="965"/>
      <c r="AX109" s="965"/>
      <c r="AY109" s="965"/>
      <c r="AZ109" s="965"/>
      <c r="BA109" s="965"/>
      <c r="BB109" s="965"/>
      <c r="BC109" s="965"/>
      <c r="BD109" s="965"/>
      <c r="BE109" s="965"/>
      <c r="BF109" s="965"/>
      <c r="BG109" s="965"/>
      <c r="BH109" s="965"/>
      <c r="BI109" s="965"/>
      <c r="BJ109" s="965"/>
      <c r="BK109" s="965"/>
      <c r="BL109" s="965"/>
      <c r="BM109" s="965"/>
      <c r="BN109" s="965"/>
      <c r="BO109" s="965"/>
      <c r="BP109" s="966"/>
      <c r="BQ109" s="964" t="s">
        <v>432</v>
      </c>
      <c r="BR109" s="965"/>
      <c r="BS109" s="965"/>
      <c r="BT109" s="965"/>
      <c r="BU109" s="966"/>
      <c r="BV109" s="964" t="s">
        <v>433</v>
      </c>
      <c r="BW109" s="965"/>
      <c r="BX109" s="965"/>
      <c r="BY109" s="965"/>
      <c r="BZ109" s="966"/>
      <c r="CA109" s="964" t="s">
        <v>303</v>
      </c>
      <c r="CB109" s="965"/>
      <c r="CC109" s="965"/>
      <c r="CD109" s="965"/>
      <c r="CE109" s="966"/>
      <c r="CF109" s="985" t="s">
        <v>434</v>
      </c>
      <c r="CG109" s="985"/>
      <c r="CH109" s="985"/>
      <c r="CI109" s="985"/>
      <c r="CJ109" s="985"/>
      <c r="CK109" s="964" t="s">
        <v>435</v>
      </c>
      <c r="CL109" s="965"/>
      <c r="CM109" s="965"/>
      <c r="CN109" s="965"/>
      <c r="CO109" s="965"/>
      <c r="CP109" s="965"/>
      <c r="CQ109" s="965"/>
      <c r="CR109" s="965"/>
      <c r="CS109" s="965"/>
      <c r="CT109" s="965"/>
      <c r="CU109" s="965"/>
      <c r="CV109" s="965"/>
      <c r="CW109" s="965"/>
      <c r="CX109" s="965"/>
      <c r="CY109" s="965"/>
      <c r="CZ109" s="965"/>
      <c r="DA109" s="965"/>
      <c r="DB109" s="965"/>
      <c r="DC109" s="965"/>
      <c r="DD109" s="965"/>
      <c r="DE109" s="965"/>
      <c r="DF109" s="966"/>
      <c r="DG109" s="964" t="s">
        <v>432</v>
      </c>
      <c r="DH109" s="965"/>
      <c r="DI109" s="965"/>
      <c r="DJ109" s="965"/>
      <c r="DK109" s="966"/>
      <c r="DL109" s="964" t="s">
        <v>433</v>
      </c>
      <c r="DM109" s="965"/>
      <c r="DN109" s="965"/>
      <c r="DO109" s="965"/>
      <c r="DP109" s="966"/>
      <c r="DQ109" s="964" t="s">
        <v>303</v>
      </c>
      <c r="DR109" s="965"/>
      <c r="DS109" s="965"/>
      <c r="DT109" s="965"/>
      <c r="DU109" s="966"/>
      <c r="DV109" s="964" t="s">
        <v>434</v>
      </c>
      <c r="DW109" s="965"/>
      <c r="DX109" s="965"/>
      <c r="DY109" s="965"/>
      <c r="DZ109" s="967"/>
    </row>
    <row r="110" spans="1:131" s="226" customFormat="1" ht="26.25" customHeight="1" x14ac:dyDescent="0.15">
      <c r="A110" s="968" t="s">
        <v>436</v>
      </c>
      <c r="B110" s="969"/>
      <c r="C110" s="969"/>
      <c r="D110" s="969"/>
      <c r="E110" s="969"/>
      <c r="F110" s="969"/>
      <c r="G110" s="969"/>
      <c r="H110" s="969"/>
      <c r="I110" s="969"/>
      <c r="J110" s="969"/>
      <c r="K110" s="969"/>
      <c r="L110" s="969"/>
      <c r="M110" s="969"/>
      <c r="N110" s="969"/>
      <c r="O110" s="969"/>
      <c r="P110" s="969"/>
      <c r="Q110" s="969"/>
      <c r="R110" s="969"/>
      <c r="S110" s="969"/>
      <c r="T110" s="969"/>
      <c r="U110" s="969"/>
      <c r="V110" s="969"/>
      <c r="W110" s="969"/>
      <c r="X110" s="969"/>
      <c r="Y110" s="969"/>
      <c r="Z110" s="970"/>
      <c r="AA110" s="971">
        <v>1526205</v>
      </c>
      <c r="AB110" s="972"/>
      <c r="AC110" s="972"/>
      <c r="AD110" s="972"/>
      <c r="AE110" s="973"/>
      <c r="AF110" s="974">
        <v>1401624</v>
      </c>
      <c r="AG110" s="972"/>
      <c r="AH110" s="972"/>
      <c r="AI110" s="972"/>
      <c r="AJ110" s="973"/>
      <c r="AK110" s="974">
        <v>1281335</v>
      </c>
      <c r="AL110" s="972"/>
      <c r="AM110" s="972"/>
      <c r="AN110" s="972"/>
      <c r="AO110" s="973"/>
      <c r="AP110" s="975">
        <v>20.399999999999999</v>
      </c>
      <c r="AQ110" s="976"/>
      <c r="AR110" s="976"/>
      <c r="AS110" s="976"/>
      <c r="AT110" s="977"/>
      <c r="AU110" s="978" t="s">
        <v>73</v>
      </c>
      <c r="AV110" s="979"/>
      <c r="AW110" s="979"/>
      <c r="AX110" s="979"/>
      <c r="AY110" s="979"/>
      <c r="AZ110" s="1001" t="s">
        <v>437</v>
      </c>
      <c r="BA110" s="969"/>
      <c r="BB110" s="969"/>
      <c r="BC110" s="969"/>
      <c r="BD110" s="969"/>
      <c r="BE110" s="969"/>
      <c r="BF110" s="969"/>
      <c r="BG110" s="969"/>
      <c r="BH110" s="969"/>
      <c r="BI110" s="969"/>
      <c r="BJ110" s="969"/>
      <c r="BK110" s="969"/>
      <c r="BL110" s="969"/>
      <c r="BM110" s="969"/>
      <c r="BN110" s="969"/>
      <c r="BO110" s="969"/>
      <c r="BP110" s="970"/>
      <c r="BQ110" s="1002">
        <v>10948634</v>
      </c>
      <c r="BR110" s="1003"/>
      <c r="BS110" s="1003"/>
      <c r="BT110" s="1003"/>
      <c r="BU110" s="1003"/>
      <c r="BV110" s="1003">
        <v>10623742</v>
      </c>
      <c r="BW110" s="1003"/>
      <c r="BX110" s="1003"/>
      <c r="BY110" s="1003"/>
      <c r="BZ110" s="1003"/>
      <c r="CA110" s="1003">
        <v>10917826</v>
      </c>
      <c r="CB110" s="1003"/>
      <c r="CC110" s="1003"/>
      <c r="CD110" s="1003"/>
      <c r="CE110" s="1003"/>
      <c r="CF110" s="1016">
        <v>173.4</v>
      </c>
      <c r="CG110" s="1017"/>
      <c r="CH110" s="1017"/>
      <c r="CI110" s="1017"/>
      <c r="CJ110" s="1017"/>
      <c r="CK110" s="1018" t="s">
        <v>438</v>
      </c>
      <c r="CL110" s="1019"/>
      <c r="CM110" s="1001" t="s">
        <v>439</v>
      </c>
      <c r="CN110" s="969"/>
      <c r="CO110" s="969"/>
      <c r="CP110" s="969"/>
      <c r="CQ110" s="969"/>
      <c r="CR110" s="969"/>
      <c r="CS110" s="969"/>
      <c r="CT110" s="969"/>
      <c r="CU110" s="969"/>
      <c r="CV110" s="969"/>
      <c r="CW110" s="969"/>
      <c r="CX110" s="969"/>
      <c r="CY110" s="969"/>
      <c r="CZ110" s="969"/>
      <c r="DA110" s="969"/>
      <c r="DB110" s="969"/>
      <c r="DC110" s="969"/>
      <c r="DD110" s="969"/>
      <c r="DE110" s="969"/>
      <c r="DF110" s="970"/>
      <c r="DG110" s="1002" t="s">
        <v>440</v>
      </c>
      <c r="DH110" s="1003"/>
      <c r="DI110" s="1003"/>
      <c r="DJ110" s="1003"/>
      <c r="DK110" s="1003"/>
      <c r="DL110" s="1003" t="s">
        <v>441</v>
      </c>
      <c r="DM110" s="1003"/>
      <c r="DN110" s="1003"/>
      <c r="DO110" s="1003"/>
      <c r="DP110" s="1003"/>
      <c r="DQ110" s="1003" t="s">
        <v>441</v>
      </c>
      <c r="DR110" s="1003"/>
      <c r="DS110" s="1003"/>
      <c r="DT110" s="1003"/>
      <c r="DU110" s="1003"/>
      <c r="DV110" s="1004" t="s">
        <v>441</v>
      </c>
      <c r="DW110" s="1004"/>
      <c r="DX110" s="1004"/>
      <c r="DY110" s="1004"/>
      <c r="DZ110" s="1005"/>
    </row>
    <row r="111" spans="1:131" s="226" customFormat="1" ht="26.25" customHeight="1" x14ac:dyDescent="0.15">
      <c r="A111" s="1006" t="s">
        <v>442</v>
      </c>
      <c r="B111" s="1007"/>
      <c r="C111" s="1007"/>
      <c r="D111" s="1007"/>
      <c r="E111" s="1007"/>
      <c r="F111" s="1007"/>
      <c r="G111" s="1007"/>
      <c r="H111" s="1007"/>
      <c r="I111" s="1007"/>
      <c r="J111" s="1007"/>
      <c r="K111" s="1007"/>
      <c r="L111" s="1007"/>
      <c r="M111" s="1007"/>
      <c r="N111" s="1007"/>
      <c r="O111" s="1007"/>
      <c r="P111" s="1007"/>
      <c r="Q111" s="1007"/>
      <c r="R111" s="1007"/>
      <c r="S111" s="1007"/>
      <c r="T111" s="1007"/>
      <c r="U111" s="1007"/>
      <c r="V111" s="1007"/>
      <c r="W111" s="1007"/>
      <c r="X111" s="1007"/>
      <c r="Y111" s="1007"/>
      <c r="Z111" s="1008"/>
      <c r="AA111" s="1009" t="s">
        <v>441</v>
      </c>
      <c r="AB111" s="1010"/>
      <c r="AC111" s="1010"/>
      <c r="AD111" s="1010"/>
      <c r="AE111" s="1011"/>
      <c r="AF111" s="1012" t="s">
        <v>413</v>
      </c>
      <c r="AG111" s="1010"/>
      <c r="AH111" s="1010"/>
      <c r="AI111" s="1010"/>
      <c r="AJ111" s="1011"/>
      <c r="AK111" s="1012" t="s">
        <v>443</v>
      </c>
      <c r="AL111" s="1010"/>
      <c r="AM111" s="1010"/>
      <c r="AN111" s="1010"/>
      <c r="AO111" s="1011"/>
      <c r="AP111" s="1013" t="s">
        <v>443</v>
      </c>
      <c r="AQ111" s="1014"/>
      <c r="AR111" s="1014"/>
      <c r="AS111" s="1014"/>
      <c r="AT111" s="1015"/>
      <c r="AU111" s="980"/>
      <c r="AV111" s="981"/>
      <c r="AW111" s="981"/>
      <c r="AX111" s="981"/>
      <c r="AY111" s="981"/>
      <c r="AZ111" s="994" t="s">
        <v>444</v>
      </c>
      <c r="BA111" s="995"/>
      <c r="BB111" s="995"/>
      <c r="BC111" s="995"/>
      <c r="BD111" s="995"/>
      <c r="BE111" s="995"/>
      <c r="BF111" s="995"/>
      <c r="BG111" s="995"/>
      <c r="BH111" s="995"/>
      <c r="BI111" s="995"/>
      <c r="BJ111" s="995"/>
      <c r="BK111" s="995"/>
      <c r="BL111" s="995"/>
      <c r="BM111" s="995"/>
      <c r="BN111" s="995"/>
      <c r="BO111" s="995"/>
      <c r="BP111" s="996"/>
      <c r="BQ111" s="997" t="s">
        <v>441</v>
      </c>
      <c r="BR111" s="998"/>
      <c r="BS111" s="998"/>
      <c r="BT111" s="998"/>
      <c r="BU111" s="998"/>
      <c r="BV111" s="998" t="s">
        <v>445</v>
      </c>
      <c r="BW111" s="998"/>
      <c r="BX111" s="998"/>
      <c r="BY111" s="998"/>
      <c r="BZ111" s="998"/>
      <c r="CA111" s="998" t="s">
        <v>443</v>
      </c>
      <c r="CB111" s="998"/>
      <c r="CC111" s="998"/>
      <c r="CD111" s="998"/>
      <c r="CE111" s="998"/>
      <c r="CF111" s="992" t="s">
        <v>441</v>
      </c>
      <c r="CG111" s="993"/>
      <c r="CH111" s="993"/>
      <c r="CI111" s="993"/>
      <c r="CJ111" s="993"/>
      <c r="CK111" s="1020"/>
      <c r="CL111" s="1021"/>
      <c r="CM111" s="994" t="s">
        <v>446</v>
      </c>
      <c r="CN111" s="995"/>
      <c r="CO111" s="995"/>
      <c r="CP111" s="995"/>
      <c r="CQ111" s="995"/>
      <c r="CR111" s="995"/>
      <c r="CS111" s="995"/>
      <c r="CT111" s="995"/>
      <c r="CU111" s="995"/>
      <c r="CV111" s="995"/>
      <c r="CW111" s="995"/>
      <c r="CX111" s="995"/>
      <c r="CY111" s="995"/>
      <c r="CZ111" s="995"/>
      <c r="DA111" s="995"/>
      <c r="DB111" s="995"/>
      <c r="DC111" s="995"/>
      <c r="DD111" s="995"/>
      <c r="DE111" s="995"/>
      <c r="DF111" s="996"/>
      <c r="DG111" s="997" t="s">
        <v>443</v>
      </c>
      <c r="DH111" s="998"/>
      <c r="DI111" s="998"/>
      <c r="DJ111" s="998"/>
      <c r="DK111" s="998"/>
      <c r="DL111" s="998" t="s">
        <v>443</v>
      </c>
      <c r="DM111" s="998"/>
      <c r="DN111" s="998"/>
      <c r="DO111" s="998"/>
      <c r="DP111" s="998"/>
      <c r="DQ111" s="998" t="s">
        <v>441</v>
      </c>
      <c r="DR111" s="998"/>
      <c r="DS111" s="998"/>
      <c r="DT111" s="998"/>
      <c r="DU111" s="998"/>
      <c r="DV111" s="999" t="s">
        <v>445</v>
      </c>
      <c r="DW111" s="999"/>
      <c r="DX111" s="999"/>
      <c r="DY111" s="999"/>
      <c r="DZ111" s="1000"/>
    </row>
    <row r="112" spans="1:131" s="226" customFormat="1" ht="26.25" customHeight="1" x14ac:dyDescent="0.15">
      <c r="A112" s="1024" t="s">
        <v>447</v>
      </c>
      <c r="B112" s="1025"/>
      <c r="C112" s="995" t="s">
        <v>448</v>
      </c>
      <c r="D112" s="995"/>
      <c r="E112" s="995"/>
      <c r="F112" s="995"/>
      <c r="G112" s="995"/>
      <c r="H112" s="995"/>
      <c r="I112" s="995"/>
      <c r="J112" s="995"/>
      <c r="K112" s="995"/>
      <c r="L112" s="995"/>
      <c r="M112" s="995"/>
      <c r="N112" s="995"/>
      <c r="O112" s="995"/>
      <c r="P112" s="995"/>
      <c r="Q112" s="995"/>
      <c r="R112" s="995"/>
      <c r="S112" s="995"/>
      <c r="T112" s="995"/>
      <c r="U112" s="995"/>
      <c r="V112" s="995"/>
      <c r="W112" s="995"/>
      <c r="X112" s="995"/>
      <c r="Y112" s="995"/>
      <c r="Z112" s="996"/>
      <c r="AA112" s="1030" t="s">
        <v>390</v>
      </c>
      <c r="AB112" s="1031"/>
      <c r="AC112" s="1031"/>
      <c r="AD112" s="1031"/>
      <c r="AE112" s="1032"/>
      <c r="AF112" s="1033" t="s">
        <v>441</v>
      </c>
      <c r="AG112" s="1031"/>
      <c r="AH112" s="1031"/>
      <c r="AI112" s="1031"/>
      <c r="AJ112" s="1032"/>
      <c r="AK112" s="1033" t="s">
        <v>441</v>
      </c>
      <c r="AL112" s="1031"/>
      <c r="AM112" s="1031"/>
      <c r="AN112" s="1031"/>
      <c r="AO112" s="1032"/>
      <c r="AP112" s="1034" t="s">
        <v>441</v>
      </c>
      <c r="AQ112" s="1035"/>
      <c r="AR112" s="1035"/>
      <c r="AS112" s="1035"/>
      <c r="AT112" s="1036"/>
      <c r="AU112" s="980"/>
      <c r="AV112" s="981"/>
      <c r="AW112" s="981"/>
      <c r="AX112" s="981"/>
      <c r="AY112" s="981"/>
      <c r="AZ112" s="994" t="s">
        <v>449</v>
      </c>
      <c r="BA112" s="995"/>
      <c r="BB112" s="995"/>
      <c r="BC112" s="995"/>
      <c r="BD112" s="995"/>
      <c r="BE112" s="995"/>
      <c r="BF112" s="995"/>
      <c r="BG112" s="995"/>
      <c r="BH112" s="995"/>
      <c r="BI112" s="995"/>
      <c r="BJ112" s="995"/>
      <c r="BK112" s="995"/>
      <c r="BL112" s="995"/>
      <c r="BM112" s="995"/>
      <c r="BN112" s="995"/>
      <c r="BO112" s="995"/>
      <c r="BP112" s="996"/>
      <c r="BQ112" s="997">
        <v>2886623</v>
      </c>
      <c r="BR112" s="998"/>
      <c r="BS112" s="998"/>
      <c r="BT112" s="998"/>
      <c r="BU112" s="998"/>
      <c r="BV112" s="998">
        <v>2629064</v>
      </c>
      <c r="BW112" s="998"/>
      <c r="BX112" s="998"/>
      <c r="BY112" s="998"/>
      <c r="BZ112" s="998"/>
      <c r="CA112" s="998">
        <v>2433786</v>
      </c>
      <c r="CB112" s="998"/>
      <c r="CC112" s="998"/>
      <c r="CD112" s="998"/>
      <c r="CE112" s="998"/>
      <c r="CF112" s="992">
        <v>38.700000000000003</v>
      </c>
      <c r="CG112" s="993"/>
      <c r="CH112" s="993"/>
      <c r="CI112" s="993"/>
      <c r="CJ112" s="993"/>
      <c r="CK112" s="1020"/>
      <c r="CL112" s="1021"/>
      <c r="CM112" s="994" t="s">
        <v>450</v>
      </c>
      <c r="CN112" s="995"/>
      <c r="CO112" s="995"/>
      <c r="CP112" s="995"/>
      <c r="CQ112" s="995"/>
      <c r="CR112" s="995"/>
      <c r="CS112" s="995"/>
      <c r="CT112" s="995"/>
      <c r="CU112" s="995"/>
      <c r="CV112" s="995"/>
      <c r="CW112" s="995"/>
      <c r="CX112" s="995"/>
      <c r="CY112" s="995"/>
      <c r="CZ112" s="995"/>
      <c r="DA112" s="995"/>
      <c r="DB112" s="995"/>
      <c r="DC112" s="995"/>
      <c r="DD112" s="995"/>
      <c r="DE112" s="995"/>
      <c r="DF112" s="996"/>
      <c r="DG112" s="997" t="s">
        <v>413</v>
      </c>
      <c r="DH112" s="998"/>
      <c r="DI112" s="998"/>
      <c r="DJ112" s="998"/>
      <c r="DK112" s="998"/>
      <c r="DL112" s="998" t="s">
        <v>445</v>
      </c>
      <c r="DM112" s="998"/>
      <c r="DN112" s="998"/>
      <c r="DO112" s="998"/>
      <c r="DP112" s="998"/>
      <c r="DQ112" s="998" t="s">
        <v>445</v>
      </c>
      <c r="DR112" s="998"/>
      <c r="DS112" s="998"/>
      <c r="DT112" s="998"/>
      <c r="DU112" s="998"/>
      <c r="DV112" s="999" t="s">
        <v>413</v>
      </c>
      <c r="DW112" s="999"/>
      <c r="DX112" s="999"/>
      <c r="DY112" s="999"/>
      <c r="DZ112" s="1000"/>
    </row>
    <row r="113" spans="1:130" s="226" customFormat="1" ht="26.25" customHeight="1" x14ac:dyDescent="0.15">
      <c r="A113" s="1026"/>
      <c r="B113" s="1027"/>
      <c r="C113" s="995" t="s">
        <v>451</v>
      </c>
      <c r="D113" s="995"/>
      <c r="E113" s="995"/>
      <c r="F113" s="995"/>
      <c r="G113" s="995"/>
      <c r="H113" s="995"/>
      <c r="I113" s="995"/>
      <c r="J113" s="995"/>
      <c r="K113" s="995"/>
      <c r="L113" s="995"/>
      <c r="M113" s="995"/>
      <c r="N113" s="995"/>
      <c r="O113" s="995"/>
      <c r="P113" s="995"/>
      <c r="Q113" s="995"/>
      <c r="R113" s="995"/>
      <c r="S113" s="995"/>
      <c r="T113" s="995"/>
      <c r="U113" s="995"/>
      <c r="V113" s="995"/>
      <c r="W113" s="995"/>
      <c r="X113" s="995"/>
      <c r="Y113" s="995"/>
      <c r="Z113" s="996"/>
      <c r="AA113" s="1009">
        <v>317779</v>
      </c>
      <c r="AB113" s="1010"/>
      <c r="AC113" s="1010"/>
      <c r="AD113" s="1010"/>
      <c r="AE113" s="1011"/>
      <c r="AF113" s="1012">
        <v>310802</v>
      </c>
      <c r="AG113" s="1010"/>
      <c r="AH113" s="1010"/>
      <c r="AI113" s="1010"/>
      <c r="AJ113" s="1011"/>
      <c r="AK113" s="1012">
        <v>283660</v>
      </c>
      <c r="AL113" s="1010"/>
      <c r="AM113" s="1010"/>
      <c r="AN113" s="1010"/>
      <c r="AO113" s="1011"/>
      <c r="AP113" s="1013">
        <v>4.5</v>
      </c>
      <c r="AQ113" s="1014"/>
      <c r="AR113" s="1014"/>
      <c r="AS113" s="1014"/>
      <c r="AT113" s="1015"/>
      <c r="AU113" s="980"/>
      <c r="AV113" s="981"/>
      <c r="AW113" s="981"/>
      <c r="AX113" s="981"/>
      <c r="AY113" s="981"/>
      <c r="AZ113" s="994" t="s">
        <v>452</v>
      </c>
      <c r="BA113" s="995"/>
      <c r="BB113" s="995"/>
      <c r="BC113" s="995"/>
      <c r="BD113" s="995"/>
      <c r="BE113" s="995"/>
      <c r="BF113" s="995"/>
      <c r="BG113" s="995"/>
      <c r="BH113" s="995"/>
      <c r="BI113" s="995"/>
      <c r="BJ113" s="995"/>
      <c r="BK113" s="995"/>
      <c r="BL113" s="995"/>
      <c r="BM113" s="995"/>
      <c r="BN113" s="995"/>
      <c r="BO113" s="995"/>
      <c r="BP113" s="996"/>
      <c r="BQ113" s="997">
        <v>549487</v>
      </c>
      <c r="BR113" s="998"/>
      <c r="BS113" s="998"/>
      <c r="BT113" s="998"/>
      <c r="BU113" s="998"/>
      <c r="BV113" s="998">
        <v>534866</v>
      </c>
      <c r="BW113" s="998"/>
      <c r="BX113" s="998"/>
      <c r="BY113" s="998"/>
      <c r="BZ113" s="998"/>
      <c r="CA113" s="998">
        <v>490403</v>
      </c>
      <c r="CB113" s="998"/>
      <c r="CC113" s="998"/>
      <c r="CD113" s="998"/>
      <c r="CE113" s="998"/>
      <c r="CF113" s="992">
        <v>7.8</v>
      </c>
      <c r="CG113" s="993"/>
      <c r="CH113" s="993"/>
      <c r="CI113" s="993"/>
      <c r="CJ113" s="993"/>
      <c r="CK113" s="1020"/>
      <c r="CL113" s="1021"/>
      <c r="CM113" s="994" t="s">
        <v>453</v>
      </c>
      <c r="CN113" s="995"/>
      <c r="CO113" s="995"/>
      <c r="CP113" s="995"/>
      <c r="CQ113" s="995"/>
      <c r="CR113" s="995"/>
      <c r="CS113" s="995"/>
      <c r="CT113" s="995"/>
      <c r="CU113" s="995"/>
      <c r="CV113" s="995"/>
      <c r="CW113" s="995"/>
      <c r="CX113" s="995"/>
      <c r="CY113" s="995"/>
      <c r="CZ113" s="995"/>
      <c r="DA113" s="995"/>
      <c r="DB113" s="995"/>
      <c r="DC113" s="995"/>
      <c r="DD113" s="995"/>
      <c r="DE113" s="995"/>
      <c r="DF113" s="996"/>
      <c r="DG113" s="1030" t="s">
        <v>413</v>
      </c>
      <c r="DH113" s="1031"/>
      <c r="DI113" s="1031"/>
      <c r="DJ113" s="1031"/>
      <c r="DK113" s="1032"/>
      <c r="DL113" s="1033" t="s">
        <v>445</v>
      </c>
      <c r="DM113" s="1031"/>
      <c r="DN113" s="1031"/>
      <c r="DO113" s="1031"/>
      <c r="DP113" s="1032"/>
      <c r="DQ113" s="1033" t="s">
        <v>441</v>
      </c>
      <c r="DR113" s="1031"/>
      <c r="DS113" s="1031"/>
      <c r="DT113" s="1031"/>
      <c r="DU113" s="1032"/>
      <c r="DV113" s="1034" t="s">
        <v>413</v>
      </c>
      <c r="DW113" s="1035"/>
      <c r="DX113" s="1035"/>
      <c r="DY113" s="1035"/>
      <c r="DZ113" s="1036"/>
    </row>
    <row r="114" spans="1:130" s="226" customFormat="1" ht="26.25" customHeight="1" x14ac:dyDescent="0.15">
      <c r="A114" s="1026"/>
      <c r="B114" s="1027"/>
      <c r="C114" s="995" t="s">
        <v>454</v>
      </c>
      <c r="D114" s="995"/>
      <c r="E114" s="995"/>
      <c r="F114" s="995"/>
      <c r="G114" s="995"/>
      <c r="H114" s="995"/>
      <c r="I114" s="995"/>
      <c r="J114" s="995"/>
      <c r="K114" s="995"/>
      <c r="L114" s="995"/>
      <c r="M114" s="995"/>
      <c r="N114" s="995"/>
      <c r="O114" s="995"/>
      <c r="P114" s="995"/>
      <c r="Q114" s="995"/>
      <c r="R114" s="995"/>
      <c r="S114" s="995"/>
      <c r="T114" s="995"/>
      <c r="U114" s="995"/>
      <c r="V114" s="995"/>
      <c r="W114" s="995"/>
      <c r="X114" s="995"/>
      <c r="Y114" s="995"/>
      <c r="Z114" s="996"/>
      <c r="AA114" s="1030">
        <v>98138</v>
      </c>
      <c r="AB114" s="1031"/>
      <c r="AC114" s="1031"/>
      <c r="AD114" s="1031"/>
      <c r="AE114" s="1032"/>
      <c r="AF114" s="1033">
        <v>107761</v>
      </c>
      <c r="AG114" s="1031"/>
      <c r="AH114" s="1031"/>
      <c r="AI114" s="1031"/>
      <c r="AJ114" s="1032"/>
      <c r="AK114" s="1033">
        <v>93607</v>
      </c>
      <c r="AL114" s="1031"/>
      <c r="AM114" s="1031"/>
      <c r="AN114" s="1031"/>
      <c r="AO114" s="1032"/>
      <c r="AP114" s="1034">
        <v>1.5</v>
      </c>
      <c r="AQ114" s="1035"/>
      <c r="AR114" s="1035"/>
      <c r="AS114" s="1035"/>
      <c r="AT114" s="1036"/>
      <c r="AU114" s="980"/>
      <c r="AV114" s="981"/>
      <c r="AW114" s="981"/>
      <c r="AX114" s="981"/>
      <c r="AY114" s="981"/>
      <c r="AZ114" s="994" t="s">
        <v>455</v>
      </c>
      <c r="BA114" s="995"/>
      <c r="BB114" s="995"/>
      <c r="BC114" s="995"/>
      <c r="BD114" s="995"/>
      <c r="BE114" s="995"/>
      <c r="BF114" s="995"/>
      <c r="BG114" s="995"/>
      <c r="BH114" s="995"/>
      <c r="BI114" s="995"/>
      <c r="BJ114" s="995"/>
      <c r="BK114" s="995"/>
      <c r="BL114" s="995"/>
      <c r="BM114" s="995"/>
      <c r="BN114" s="995"/>
      <c r="BO114" s="995"/>
      <c r="BP114" s="996"/>
      <c r="BQ114" s="997">
        <v>1157091</v>
      </c>
      <c r="BR114" s="998"/>
      <c r="BS114" s="998"/>
      <c r="BT114" s="998"/>
      <c r="BU114" s="998"/>
      <c r="BV114" s="998">
        <v>1210807</v>
      </c>
      <c r="BW114" s="998"/>
      <c r="BX114" s="998"/>
      <c r="BY114" s="998"/>
      <c r="BZ114" s="998"/>
      <c r="CA114" s="998">
        <v>1232301</v>
      </c>
      <c r="CB114" s="998"/>
      <c r="CC114" s="998"/>
      <c r="CD114" s="998"/>
      <c r="CE114" s="998"/>
      <c r="CF114" s="992">
        <v>19.600000000000001</v>
      </c>
      <c r="CG114" s="993"/>
      <c r="CH114" s="993"/>
      <c r="CI114" s="993"/>
      <c r="CJ114" s="993"/>
      <c r="CK114" s="1020"/>
      <c r="CL114" s="1021"/>
      <c r="CM114" s="994" t="s">
        <v>456</v>
      </c>
      <c r="CN114" s="995"/>
      <c r="CO114" s="995"/>
      <c r="CP114" s="995"/>
      <c r="CQ114" s="995"/>
      <c r="CR114" s="995"/>
      <c r="CS114" s="995"/>
      <c r="CT114" s="995"/>
      <c r="CU114" s="995"/>
      <c r="CV114" s="995"/>
      <c r="CW114" s="995"/>
      <c r="CX114" s="995"/>
      <c r="CY114" s="995"/>
      <c r="CZ114" s="995"/>
      <c r="DA114" s="995"/>
      <c r="DB114" s="995"/>
      <c r="DC114" s="995"/>
      <c r="DD114" s="995"/>
      <c r="DE114" s="995"/>
      <c r="DF114" s="996"/>
      <c r="DG114" s="1030" t="s">
        <v>445</v>
      </c>
      <c r="DH114" s="1031"/>
      <c r="DI114" s="1031"/>
      <c r="DJ114" s="1031"/>
      <c r="DK114" s="1032"/>
      <c r="DL114" s="1033" t="s">
        <v>390</v>
      </c>
      <c r="DM114" s="1031"/>
      <c r="DN114" s="1031"/>
      <c r="DO114" s="1031"/>
      <c r="DP114" s="1032"/>
      <c r="DQ114" s="1033" t="s">
        <v>441</v>
      </c>
      <c r="DR114" s="1031"/>
      <c r="DS114" s="1031"/>
      <c r="DT114" s="1031"/>
      <c r="DU114" s="1032"/>
      <c r="DV114" s="1034" t="s">
        <v>441</v>
      </c>
      <c r="DW114" s="1035"/>
      <c r="DX114" s="1035"/>
      <c r="DY114" s="1035"/>
      <c r="DZ114" s="1036"/>
    </row>
    <row r="115" spans="1:130" s="226" customFormat="1" ht="26.25" customHeight="1" x14ac:dyDescent="0.15">
      <c r="A115" s="1026"/>
      <c r="B115" s="1027"/>
      <c r="C115" s="995" t="s">
        <v>457</v>
      </c>
      <c r="D115" s="995"/>
      <c r="E115" s="995"/>
      <c r="F115" s="995"/>
      <c r="G115" s="995"/>
      <c r="H115" s="995"/>
      <c r="I115" s="995"/>
      <c r="J115" s="995"/>
      <c r="K115" s="995"/>
      <c r="L115" s="995"/>
      <c r="M115" s="995"/>
      <c r="N115" s="995"/>
      <c r="O115" s="995"/>
      <c r="P115" s="995"/>
      <c r="Q115" s="995"/>
      <c r="R115" s="995"/>
      <c r="S115" s="995"/>
      <c r="T115" s="995"/>
      <c r="U115" s="995"/>
      <c r="V115" s="995"/>
      <c r="W115" s="995"/>
      <c r="X115" s="995"/>
      <c r="Y115" s="995"/>
      <c r="Z115" s="996"/>
      <c r="AA115" s="1009">
        <v>30272</v>
      </c>
      <c r="AB115" s="1010"/>
      <c r="AC115" s="1010"/>
      <c r="AD115" s="1010"/>
      <c r="AE115" s="1011"/>
      <c r="AF115" s="1012">
        <v>28129</v>
      </c>
      <c r="AG115" s="1010"/>
      <c r="AH115" s="1010"/>
      <c r="AI115" s="1010"/>
      <c r="AJ115" s="1011"/>
      <c r="AK115" s="1012">
        <v>22208</v>
      </c>
      <c r="AL115" s="1010"/>
      <c r="AM115" s="1010"/>
      <c r="AN115" s="1010"/>
      <c r="AO115" s="1011"/>
      <c r="AP115" s="1013">
        <v>0.4</v>
      </c>
      <c r="AQ115" s="1014"/>
      <c r="AR115" s="1014"/>
      <c r="AS115" s="1014"/>
      <c r="AT115" s="1015"/>
      <c r="AU115" s="980"/>
      <c r="AV115" s="981"/>
      <c r="AW115" s="981"/>
      <c r="AX115" s="981"/>
      <c r="AY115" s="981"/>
      <c r="AZ115" s="994" t="s">
        <v>458</v>
      </c>
      <c r="BA115" s="995"/>
      <c r="BB115" s="995"/>
      <c r="BC115" s="995"/>
      <c r="BD115" s="995"/>
      <c r="BE115" s="995"/>
      <c r="BF115" s="995"/>
      <c r="BG115" s="995"/>
      <c r="BH115" s="995"/>
      <c r="BI115" s="995"/>
      <c r="BJ115" s="995"/>
      <c r="BK115" s="995"/>
      <c r="BL115" s="995"/>
      <c r="BM115" s="995"/>
      <c r="BN115" s="995"/>
      <c r="BO115" s="995"/>
      <c r="BP115" s="996"/>
      <c r="BQ115" s="997">
        <v>7594</v>
      </c>
      <c r="BR115" s="998"/>
      <c r="BS115" s="998"/>
      <c r="BT115" s="998"/>
      <c r="BU115" s="998"/>
      <c r="BV115" s="998" t="s">
        <v>413</v>
      </c>
      <c r="BW115" s="998"/>
      <c r="BX115" s="998"/>
      <c r="BY115" s="998"/>
      <c r="BZ115" s="998"/>
      <c r="CA115" s="998" t="s">
        <v>441</v>
      </c>
      <c r="CB115" s="998"/>
      <c r="CC115" s="998"/>
      <c r="CD115" s="998"/>
      <c r="CE115" s="998"/>
      <c r="CF115" s="992" t="s">
        <v>441</v>
      </c>
      <c r="CG115" s="993"/>
      <c r="CH115" s="993"/>
      <c r="CI115" s="993"/>
      <c r="CJ115" s="993"/>
      <c r="CK115" s="1020"/>
      <c r="CL115" s="1021"/>
      <c r="CM115" s="994" t="s">
        <v>459</v>
      </c>
      <c r="CN115" s="995"/>
      <c r="CO115" s="995"/>
      <c r="CP115" s="995"/>
      <c r="CQ115" s="995"/>
      <c r="CR115" s="995"/>
      <c r="CS115" s="995"/>
      <c r="CT115" s="995"/>
      <c r="CU115" s="995"/>
      <c r="CV115" s="995"/>
      <c r="CW115" s="995"/>
      <c r="CX115" s="995"/>
      <c r="CY115" s="995"/>
      <c r="CZ115" s="995"/>
      <c r="DA115" s="995"/>
      <c r="DB115" s="995"/>
      <c r="DC115" s="995"/>
      <c r="DD115" s="995"/>
      <c r="DE115" s="995"/>
      <c r="DF115" s="996"/>
      <c r="DG115" s="1030" t="s">
        <v>413</v>
      </c>
      <c r="DH115" s="1031"/>
      <c r="DI115" s="1031"/>
      <c r="DJ115" s="1031"/>
      <c r="DK115" s="1032"/>
      <c r="DL115" s="1033" t="s">
        <v>441</v>
      </c>
      <c r="DM115" s="1031"/>
      <c r="DN115" s="1031"/>
      <c r="DO115" s="1031"/>
      <c r="DP115" s="1032"/>
      <c r="DQ115" s="1033" t="s">
        <v>441</v>
      </c>
      <c r="DR115" s="1031"/>
      <c r="DS115" s="1031"/>
      <c r="DT115" s="1031"/>
      <c r="DU115" s="1032"/>
      <c r="DV115" s="1034" t="s">
        <v>441</v>
      </c>
      <c r="DW115" s="1035"/>
      <c r="DX115" s="1035"/>
      <c r="DY115" s="1035"/>
      <c r="DZ115" s="1036"/>
    </row>
    <row r="116" spans="1:130" s="226" customFormat="1" ht="26.25" customHeight="1" x14ac:dyDescent="0.15">
      <c r="A116" s="1028"/>
      <c r="B116" s="1029"/>
      <c r="C116" s="1037" t="s">
        <v>460</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t="s">
        <v>441</v>
      </c>
      <c r="AB116" s="1031"/>
      <c r="AC116" s="1031"/>
      <c r="AD116" s="1031"/>
      <c r="AE116" s="1032"/>
      <c r="AF116" s="1033" t="s">
        <v>441</v>
      </c>
      <c r="AG116" s="1031"/>
      <c r="AH116" s="1031"/>
      <c r="AI116" s="1031"/>
      <c r="AJ116" s="1032"/>
      <c r="AK116" s="1033" t="s">
        <v>413</v>
      </c>
      <c r="AL116" s="1031"/>
      <c r="AM116" s="1031"/>
      <c r="AN116" s="1031"/>
      <c r="AO116" s="1032"/>
      <c r="AP116" s="1034" t="s">
        <v>441</v>
      </c>
      <c r="AQ116" s="1035"/>
      <c r="AR116" s="1035"/>
      <c r="AS116" s="1035"/>
      <c r="AT116" s="1036"/>
      <c r="AU116" s="980"/>
      <c r="AV116" s="981"/>
      <c r="AW116" s="981"/>
      <c r="AX116" s="981"/>
      <c r="AY116" s="981"/>
      <c r="AZ116" s="1039" t="s">
        <v>461</v>
      </c>
      <c r="BA116" s="1040"/>
      <c r="BB116" s="1040"/>
      <c r="BC116" s="1040"/>
      <c r="BD116" s="1040"/>
      <c r="BE116" s="1040"/>
      <c r="BF116" s="1040"/>
      <c r="BG116" s="1040"/>
      <c r="BH116" s="1040"/>
      <c r="BI116" s="1040"/>
      <c r="BJ116" s="1040"/>
      <c r="BK116" s="1040"/>
      <c r="BL116" s="1040"/>
      <c r="BM116" s="1040"/>
      <c r="BN116" s="1040"/>
      <c r="BO116" s="1040"/>
      <c r="BP116" s="1041"/>
      <c r="BQ116" s="997" t="s">
        <v>413</v>
      </c>
      <c r="BR116" s="998"/>
      <c r="BS116" s="998"/>
      <c r="BT116" s="998"/>
      <c r="BU116" s="998"/>
      <c r="BV116" s="998" t="s">
        <v>413</v>
      </c>
      <c r="BW116" s="998"/>
      <c r="BX116" s="998"/>
      <c r="BY116" s="998"/>
      <c r="BZ116" s="998"/>
      <c r="CA116" s="998" t="s">
        <v>445</v>
      </c>
      <c r="CB116" s="998"/>
      <c r="CC116" s="998"/>
      <c r="CD116" s="998"/>
      <c r="CE116" s="998"/>
      <c r="CF116" s="992" t="s">
        <v>445</v>
      </c>
      <c r="CG116" s="993"/>
      <c r="CH116" s="993"/>
      <c r="CI116" s="993"/>
      <c r="CJ116" s="993"/>
      <c r="CK116" s="1020"/>
      <c r="CL116" s="1021"/>
      <c r="CM116" s="994" t="s">
        <v>462</v>
      </c>
      <c r="CN116" s="995"/>
      <c r="CO116" s="995"/>
      <c r="CP116" s="995"/>
      <c r="CQ116" s="995"/>
      <c r="CR116" s="995"/>
      <c r="CS116" s="995"/>
      <c r="CT116" s="995"/>
      <c r="CU116" s="995"/>
      <c r="CV116" s="995"/>
      <c r="CW116" s="995"/>
      <c r="CX116" s="995"/>
      <c r="CY116" s="995"/>
      <c r="CZ116" s="995"/>
      <c r="DA116" s="995"/>
      <c r="DB116" s="995"/>
      <c r="DC116" s="995"/>
      <c r="DD116" s="995"/>
      <c r="DE116" s="995"/>
      <c r="DF116" s="996"/>
      <c r="DG116" s="1030" t="s">
        <v>441</v>
      </c>
      <c r="DH116" s="1031"/>
      <c r="DI116" s="1031"/>
      <c r="DJ116" s="1031"/>
      <c r="DK116" s="1032"/>
      <c r="DL116" s="1033" t="s">
        <v>441</v>
      </c>
      <c r="DM116" s="1031"/>
      <c r="DN116" s="1031"/>
      <c r="DO116" s="1031"/>
      <c r="DP116" s="1032"/>
      <c r="DQ116" s="1033" t="s">
        <v>390</v>
      </c>
      <c r="DR116" s="1031"/>
      <c r="DS116" s="1031"/>
      <c r="DT116" s="1031"/>
      <c r="DU116" s="1032"/>
      <c r="DV116" s="1034" t="s">
        <v>441</v>
      </c>
      <c r="DW116" s="1035"/>
      <c r="DX116" s="1035"/>
      <c r="DY116" s="1035"/>
      <c r="DZ116" s="1036"/>
    </row>
    <row r="117" spans="1:130" s="226" customFormat="1" ht="26.25" customHeight="1" x14ac:dyDescent="0.15">
      <c r="A117" s="984" t="s">
        <v>186</v>
      </c>
      <c r="B117" s="965"/>
      <c r="C117" s="965"/>
      <c r="D117" s="965"/>
      <c r="E117" s="965"/>
      <c r="F117" s="965"/>
      <c r="G117" s="965"/>
      <c r="H117" s="965"/>
      <c r="I117" s="965"/>
      <c r="J117" s="965"/>
      <c r="K117" s="965"/>
      <c r="L117" s="965"/>
      <c r="M117" s="965"/>
      <c r="N117" s="965"/>
      <c r="O117" s="965"/>
      <c r="P117" s="965"/>
      <c r="Q117" s="965"/>
      <c r="R117" s="965"/>
      <c r="S117" s="965"/>
      <c r="T117" s="965"/>
      <c r="U117" s="965"/>
      <c r="V117" s="965"/>
      <c r="W117" s="965"/>
      <c r="X117" s="965"/>
      <c r="Y117" s="1049" t="s">
        <v>463</v>
      </c>
      <c r="Z117" s="966"/>
      <c r="AA117" s="1050">
        <v>1972394</v>
      </c>
      <c r="AB117" s="1051"/>
      <c r="AC117" s="1051"/>
      <c r="AD117" s="1051"/>
      <c r="AE117" s="1052"/>
      <c r="AF117" s="1053">
        <v>1848316</v>
      </c>
      <c r="AG117" s="1051"/>
      <c r="AH117" s="1051"/>
      <c r="AI117" s="1051"/>
      <c r="AJ117" s="1052"/>
      <c r="AK117" s="1053">
        <v>1680810</v>
      </c>
      <c r="AL117" s="1051"/>
      <c r="AM117" s="1051"/>
      <c r="AN117" s="1051"/>
      <c r="AO117" s="1052"/>
      <c r="AP117" s="1054"/>
      <c r="AQ117" s="1055"/>
      <c r="AR117" s="1055"/>
      <c r="AS117" s="1055"/>
      <c r="AT117" s="1056"/>
      <c r="AU117" s="980"/>
      <c r="AV117" s="981"/>
      <c r="AW117" s="981"/>
      <c r="AX117" s="981"/>
      <c r="AY117" s="981"/>
      <c r="AZ117" s="1046" t="s">
        <v>464</v>
      </c>
      <c r="BA117" s="1047"/>
      <c r="BB117" s="1047"/>
      <c r="BC117" s="1047"/>
      <c r="BD117" s="1047"/>
      <c r="BE117" s="1047"/>
      <c r="BF117" s="1047"/>
      <c r="BG117" s="1047"/>
      <c r="BH117" s="1047"/>
      <c r="BI117" s="1047"/>
      <c r="BJ117" s="1047"/>
      <c r="BK117" s="1047"/>
      <c r="BL117" s="1047"/>
      <c r="BM117" s="1047"/>
      <c r="BN117" s="1047"/>
      <c r="BO117" s="1047"/>
      <c r="BP117" s="1048"/>
      <c r="BQ117" s="997" t="s">
        <v>445</v>
      </c>
      <c r="BR117" s="998"/>
      <c r="BS117" s="998"/>
      <c r="BT117" s="998"/>
      <c r="BU117" s="998"/>
      <c r="BV117" s="998" t="s">
        <v>445</v>
      </c>
      <c r="BW117" s="998"/>
      <c r="BX117" s="998"/>
      <c r="BY117" s="998"/>
      <c r="BZ117" s="998"/>
      <c r="CA117" s="998" t="s">
        <v>441</v>
      </c>
      <c r="CB117" s="998"/>
      <c r="CC117" s="998"/>
      <c r="CD117" s="998"/>
      <c r="CE117" s="998"/>
      <c r="CF117" s="992" t="s">
        <v>441</v>
      </c>
      <c r="CG117" s="993"/>
      <c r="CH117" s="993"/>
      <c r="CI117" s="993"/>
      <c r="CJ117" s="993"/>
      <c r="CK117" s="1020"/>
      <c r="CL117" s="1021"/>
      <c r="CM117" s="994" t="s">
        <v>465</v>
      </c>
      <c r="CN117" s="995"/>
      <c r="CO117" s="995"/>
      <c r="CP117" s="995"/>
      <c r="CQ117" s="995"/>
      <c r="CR117" s="995"/>
      <c r="CS117" s="995"/>
      <c r="CT117" s="995"/>
      <c r="CU117" s="995"/>
      <c r="CV117" s="995"/>
      <c r="CW117" s="995"/>
      <c r="CX117" s="995"/>
      <c r="CY117" s="995"/>
      <c r="CZ117" s="995"/>
      <c r="DA117" s="995"/>
      <c r="DB117" s="995"/>
      <c r="DC117" s="995"/>
      <c r="DD117" s="995"/>
      <c r="DE117" s="995"/>
      <c r="DF117" s="996"/>
      <c r="DG117" s="1030" t="s">
        <v>441</v>
      </c>
      <c r="DH117" s="1031"/>
      <c r="DI117" s="1031"/>
      <c r="DJ117" s="1031"/>
      <c r="DK117" s="1032"/>
      <c r="DL117" s="1033" t="s">
        <v>441</v>
      </c>
      <c r="DM117" s="1031"/>
      <c r="DN117" s="1031"/>
      <c r="DO117" s="1031"/>
      <c r="DP117" s="1032"/>
      <c r="DQ117" s="1033" t="s">
        <v>445</v>
      </c>
      <c r="DR117" s="1031"/>
      <c r="DS117" s="1031"/>
      <c r="DT117" s="1031"/>
      <c r="DU117" s="1032"/>
      <c r="DV117" s="1034" t="s">
        <v>445</v>
      </c>
      <c r="DW117" s="1035"/>
      <c r="DX117" s="1035"/>
      <c r="DY117" s="1035"/>
      <c r="DZ117" s="1036"/>
    </row>
    <row r="118" spans="1:130" s="226" customFormat="1" ht="26.25" customHeight="1" x14ac:dyDescent="0.15">
      <c r="A118" s="984" t="s">
        <v>435</v>
      </c>
      <c r="B118" s="965"/>
      <c r="C118" s="965"/>
      <c r="D118" s="965"/>
      <c r="E118" s="965"/>
      <c r="F118" s="965"/>
      <c r="G118" s="965"/>
      <c r="H118" s="965"/>
      <c r="I118" s="965"/>
      <c r="J118" s="965"/>
      <c r="K118" s="965"/>
      <c r="L118" s="965"/>
      <c r="M118" s="965"/>
      <c r="N118" s="965"/>
      <c r="O118" s="965"/>
      <c r="P118" s="965"/>
      <c r="Q118" s="965"/>
      <c r="R118" s="965"/>
      <c r="S118" s="965"/>
      <c r="T118" s="965"/>
      <c r="U118" s="965"/>
      <c r="V118" s="965"/>
      <c r="W118" s="965"/>
      <c r="X118" s="965"/>
      <c r="Y118" s="965"/>
      <c r="Z118" s="966"/>
      <c r="AA118" s="964" t="s">
        <v>432</v>
      </c>
      <c r="AB118" s="965"/>
      <c r="AC118" s="965"/>
      <c r="AD118" s="965"/>
      <c r="AE118" s="966"/>
      <c r="AF118" s="964" t="s">
        <v>433</v>
      </c>
      <c r="AG118" s="965"/>
      <c r="AH118" s="965"/>
      <c r="AI118" s="965"/>
      <c r="AJ118" s="966"/>
      <c r="AK118" s="964" t="s">
        <v>303</v>
      </c>
      <c r="AL118" s="965"/>
      <c r="AM118" s="965"/>
      <c r="AN118" s="965"/>
      <c r="AO118" s="966"/>
      <c r="AP118" s="1042" t="s">
        <v>434</v>
      </c>
      <c r="AQ118" s="1043"/>
      <c r="AR118" s="1043"/>
      <c r="AS118" s="1043"/>
      <c r="AT118" s="1044"/>
      <c r="AU118" s="980"/>
      <c r="AV118" s="981"/>
      <c r="AW118" s="981"/>
      <c r="AX118" s="981"/>
      <c r="AY118" s="981"/>
      <c r="AZ118" s="1045" t="s">
        <v>466</v>
      </c>
      <c r="BA118" s="1037"/>
      <c r="BB118" s="1037"/>
      <c r="BC118" s="1037"/>
      <c r="BD118" s="1037"/>
      <c r="BE118" s="1037"/>
      <c r="BF118" s="1037"/>
      <c r="BG118" s="1037"/>
      <c r="BH118" s="1037"/>
      <c r="BI118" s="1037"/>
      <c r="BJ118" s="1037"/>
      <c r="BK118" s="1037"/>
      <c r="BL118" s="1037"/>
      <c r="BM118" s="1037"/>
      <c r="BN118" s="1037"/>
      <c r="BO118" s="1037"/>
      <c r="BP118" s="1038"/>
      <c r="BQ118" s="1071" t="s">
        <v>441</v>
      </c>
      <c r="BR118" s="1072"/>
      <c r="BS118" s="1072"/>
      <c r="BT118" s="1072"/>
      <c r="BU118" s="1072"/>
      <c r="BV118" s="1072" t="s">
        <v>441</v>
      </c>
      <c r="BW118" s="1072"/>
      <c r="BX118" s="1072"/>
      <c r="BY118" s="1072"/>
      <c r="BZ118" s="1072"/>
      <c r="CA118" s="1072" t="s">
        <v>441</v>
      </c>
      <c r="CB118" s="1072"/>
      <c r="CC118" s="1072"/>
      <c r="CD118" s="1072"/>
      <c r="CE118" s="1072"/>
      <c r="CF118" s="992" t="s">
        <v>445</v>
      </c>
      <c r="CG118" s="993"/>
      <c r="CH118" s="993"/>
      <c r="CI118" s="993"/>
      <c r="CJ118" s="993"/>
      <c r="CK118" s="1020"/>
      <c r="CL118" s="1021"/>
      <c r="CM118" s="994" t="s">
        <v>467</v>
      </c>
      <c r="CN118" s="995"/>
      <c r="CO118" s="995"/>
      <c r="CP118" s="995"/>
      <c r="CQ118" s="995"/>
      <c r="CR118" s="995"/>
      <c r="CS118" s="995"/>
      <c r="CT118" s="995"/>
      <c r="CU118" s="995"/>
      <c r="CV118" s="995"/>
      <c r="CW118" s="995"/>
      <c r="CX118" s="995"/>
      <c r="CY118" s="995"/>
      <c r="CZ118" s="995"/>
      <c r="DA118" s="995"/>
      <c r="DB118" s="995"/>
      <c r="DC118" s="995"/>
      <c r="DD118" s="995"/>
      <c r="DE118" s="995"/>
      <c r="DF118" s="996"/>
      <c r="DG118" s="1030" t="s">
        <v>445</v>
      </c>
      <c r="DH118" s="1031"/>
      <c r="DI118" s="1031"/>
      <c r="DJ118" s="1031"/>
      <c r="DK118" s="1032"/>
      <c r="DL118" s="1033" t="s">
        <v>441</v>
      </c>
      <c r="DM118" s="1031"/>
      <c r="DN118" s="1031"/>
      <c r="DO118" s="1031"/>
      <c r="DP118" s="1032"/>
      <c r="DQ118" s="1033" t="s">
        <v>445</v>
      </c>
      <c r="DR118" s="1031"/>
      <c r="DS118" s="1031"/>
      <c r="DT118" s="1031"/>
      <c r="DU118" s="1032"/>
      <c r="DV118" s="1034" t="s">
        <v>441</v>
      </c>
      <c r="DW118" s="1035"/>
      <c r="DX118" s="1035"/>
      <c r="DY118" s="1035"/>
      <c r="DZ118" s="1036"/>
    </row>
    <row r="119" spans="1:130" s="226" customFormat="1" ht="26.25" customHeight="1" x14ac:dyDescent="0.15">
      <c r="A119" s="1128" t="s">
        <v>438</v>
      </c>
      <c r="B119" s="1019"/>
      <c r="C119" s="1001" t="s">
        <v>439</v>
      </c>
      <c r="D119" s="969"/>
      <c r="E119" s="969"/>
      <c r="F119" s="969"/>
      <c r="G119" s="969"/>
      <c r="H119" s="969"/>
      <c r="I119" s="969"/>
      <c r="J119" s="969"/>
      <c r="K119" s="969"/>
      <c r="L119" s="969"/>
      <c r="M119" s="969"/>
      <c r="N119" s="969"/>
      <c r="O119" s="969"/>
      <c r="P119" s="969"/>
      <c r="Q119" s="969"/>
      <c r="R119" s="969"/>
      <c r="S119" s="969"/>
      <c r="T119" s="969"/>
      <c r="U119" s="969"/>
      <c r="V119" s="969"/>
      <c r="W119" s="969"/>
      <c r="X119" s="969"/>
      <c r="Y119" s="969"/>
      <c r="Z119" s="970"/>
      <c r="AA119" s="971" t="s">
        <v>441</v>
      </c>
      <c r="AB119" s="972"/>
      <c r="AC119" s="972"/>
      <c r="AD119" s="972"/>
      <c r="AE119" s="973"/>
      <c r="AF119" s="974" t="s">
        <v>445</v>
      </c>
      <c r="AG119" s="972"/>
      <c r="AH119" s="972"/>
      <c r="AI119" s="972"/>
      <c r="AJ119" s="973"/>
      <c r="AK119" s="974" t="s">
        <v>441</v>
      </c>
      <c r="AL119" s="972"/>
      <c r="AM119" s="972"/>
      <c r="AN119" s="972"/>
      <c r="AO119" s="973"/>
      <c r="AP119" s="975" t="s">
        <v>445</v>
      </c>
      <c r="AQ119" s="976"/>
      <c r="AR119" s="976"/>
      <c r="AS119" s="976"/>
      <c r="AT119" s="977"/>
      <c r="AU119" s="982"/>
      <c r="AV119" s="983"/>
      <c r="AW119" s="983"/>
      <c r="AX119" s="983"/>
      <c r="AY119" s="983"/>
      <c r="AZ119" s="247" t="s">
        <v>186</v>
      </c>
      <c r="BA119" s="247"/>
      <c r="BB119" s="247"/>
      <c r="BC119" s="247"/>
      <c r="BD119" s="247"/>
      <c r="BE119" s="247"/>
      <c r="BF119" s="247"/>
      <c r="BG119" s="247"/>
      <c r="BH119" s="247"/>
      <c r="BI119" s="247"/>
      <c r="BJ119" s="247"/>
      <c r="BK119" s="247"/>
      <c r="BL119" s="247"/>
      <c r="BM119" s="247"/>
      <c r="BN119" s="247"/>
      <c r="BO119" s="1049" t="s">
        <v>468</v>
      </c>
      <c r="BP119" s="1077"/>
      <c r="BQ119" s="1071">
        <v>15549429</v>
      </c>
      <c r="BR119" s="1072"/>
      <c r="BS119" s="1072"/>
      <c r="BT119" s="1072"/>
      <c r="BU119" s="1072"/>
      <c r="BV119" s="1072">
        <v>14998479</v>
      </c>
      <c r="BW119" s="1072"/>
      <c r="BX119" s="1072"/>
      <c r="BY119" s="1072"/>
      <c r="BZ119" s="1072"/>
      <c r="CA119" s="1072">
        <v>15074316</v>
      </c>
      <c r="CB119" s="1072"/>
      <c r="CC119" s="1072"/>
      <c r="CD119" s="1072"/>
      <c r="CE119" s="1072"/>
      <c r="CF119" s="1073"/>
      <c r="CG119" s="1074"/>
      <c r="CH119" s="1074"/>
      <c r="CI119" s="1074"/>
      <c r="CJ119" s="1075"/>
      <c r="CK119" s="1022"/>
      <c r="CL119" s="1023"/>
      <c r="CM119" s="1045" t="s">
        <v>469</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76" t="s">
        <v>445</v>
      </c>
      <c r="DH119" s="1058"/>
      <c r="DI119" s="1058"/>
      <c r="DJ119" s="1058"/>
      <c r="DK119" s="1059"/>
      <c r="DL119" s="1057" t="s">
        <v>441</v>
      </c>
      <c r="DM119" s="1058"/>
      <c r="DN119" s="1058"/>
      <c r="DO119" s="1058"/>
      <c r="DP119" s="1059"/>
      <c r="DQ119" s="1057" t="s">
        <v>441</v>
      </c>
      <c r="DR119" s="1058"/>
      <c r="DS119" s="1058"/>
      <c r="DT119" s="1058"/>
      <c r="DU119" s="1059"/>
      <c r="DV119" s="1060" t="s">
        <v>445</v>
      </c>
      <c r="DW119" s="1061"/>
      <c r="DX119" s="1061"/>
      <c r="DY119" s="1061"/>
      <c r="DZ119" s="1062"/>
    </row>
    <row r="120" spans="1:130" s="226" customFormat="1" ht="26.25" customHeight="1" x14ac:dyDescent="0.15">
      <c r="A120" s="1129"/>
      <c r="B120" s="1021"/>
      <c r="C120" s="994" t="s">
        <v>446</v>
      </c>
      <c r="D120" s="995"/>
      <c r="E120" s="995"/>
      <c r="F120" s="995"/>
      <c r="G120" s="995"/>
      <c r="H120" s="995"/>
      <c r="I120" s="995"/>
      <c r="J120" s="995"/>
      <c r="K120" s="995"/>
      <c r="L120" s="995"/>
      <c r="M120" s="995"/>
      <c r="N120" s="995"/>
      <c r="O120" s="995"/>
      <c r="P120" s="995"/>
      <c r="Q120" s="995"/>
      <c r="R120" s="995"/>
      <c r="S120" s="995"/>
      <c r="T120" s="995"/>
      <c r="U120" s="995"/>
      <c r="V120" s="995"/>
      <c r="W120" s="995"/>
      <c r="X120" s="995"/>
      <c r="Y120" s="995"/>
      <c r="Z120" s="996"/>
      <c r="AA120" s="1030" t="s">
        <v>441</v>
      </c>
      <c r="AB120" s="1031"/>
      <c r="AC120" s="1031"/>
      <c r="AD120" s="1031"/>
      <c r="AE120" s="1032"/>
      <c r="AF120" s="1033" t="s">
        <v>441</v>
      </c>
      <c r="AG120" s="1031"/>
      <c r="AH120" s="1031"/>
      <c r="AI120" s="1031"/>
      <c r="AJ120" s="1032"/>
      <c r="AK120" s="1033" t="s">
        <v>445</v>
      </c>
      <c r="AL120" s="1031"/>
      <c r="AM120" s="1031"/>
      <c r="AN120" s="1031"/>
      <c r="AO120" s="1032"/>
      <c r="AP120" s="1034" t="s">
        <v>445</v>
      </c>
      <c r="AQ120" s="1035"/>
      <c r="AR120" s="1035"/>
      <c r="AS120" s="1035"/>
      <c r="AT120" s="1036"/>
      <c r="AU120" s="1063" t="s">
        <v>470</v>
      </c>
      <c r="AV120" s="1064"/>
      <c r="AW120" s="1064"/>
      <c r="AX120" s="1064"/>
      <c r="AY120" s="1065"/>
      <c r="AZ120" s="1001" t="s">
        <v>471</v>
      </c>
      <c r="BA120" s="969"/>
      <c r="BB120" s="969"/>
      <c r="BC120" s="969"/>
      <c r="BD120" s="969"/>
      <c r="BE120" s="969"/>
      <c r="BF120" s="969"/>
      <c r="BG120" s="969"/>
      <c r="BH120" s="969"/>
      <c r="BI120" s="969"/>
      <c r="BJ120" s="969"/>
      <c r="BK120" s="969"/>
      <c r="BL120" s="969"/>
      <c r="BM120" s="969"/>
      <c r="BN120" s="969"/>
      <c r="BO120" s="969"/>
      <c r="BP120" s="970"/>
      <c r="BQ120" s="1002">
        <v>3255657</v>
      </c>
      <c r="BR120" s="1003"/>
      <c r="BS120" s="1003"/>
      <c r="BT120" s="1003"/>
      <c r="BU120" s="1003"/>
      <c r="BV120" s="1003">
        <v>3268838</v>
      </c>
      <c r="BW120" s="1003"/>
      <c r="BX120" s="1003"/>
      <c r="BY120" s="1003"/>
      <c r="BZ120" s="1003"/>
      <c r="CA120" s="1003">
        <v>3639729</v>
      </c>
      <c r="CB120" s="1003"/>
      <c r="CC120" s="1003"/>
      <c r="CD120" s="1003"/>
      <c r="CE120" s="1003"/>
      <c r="CF120" s="1016">
        <v>57.8</v>
      </c>
      <c r="CG120" s="1017"/>
      <c r="CH120" s="1017"/>
      <c r="CI120" s="1017"/>
      <c r="CJ120" s="1017"/>
      <c r="CK120" s="1078" t="s">
        <v>472</v>
      </c>
      <c r="CL120" s="1079"/>
      <c r="CM120" s="1079"/>
      <c r="CN120" s="1079"/>
      <c r="CO120" s="1080"/>
      <c r="CP120" s="1086" t="s">
        <v>473</v>
      </c>
      <c r="CQ120" s="1087"/>
      <c r="CR120" s="1087"/>
      <c r="CS120" s="1087"/>
      <c r="CT120" s="1087"/>
      <c r="CU120" s="1087"/>
      <c r="CV120" s="1087"/>
      <c r="CW120" s="1087"/>
      <c r="CX120" s="1087"/>
      <c r="CY120" s="1087"/>
      <c r="CZ120" s="1087"/>
      <c r="DA120" s="1087"/>
      <c r="DB120" s="1087"/>
      <c r="DC120" s="1087"/>
      <c r="DD120" s="1087"/>
      <c r="DE120" s="1087"/>
      <c r="DF120" s="1088"/>
      <c r="DG120" s="1002">
        <v>1606139</v>
      </c>
      <c r="DH120" s="1003"/>
      <c r="DI120" s="1003"/>
      <c r="DJ120" s="1003"/>
      <c r="DK120" s="1003"/>
      <c r="DL120" s="1003">
        <v>1402317</v>
      </c>
      <c r="DM120" s="1003"/>
      <c r="DN120" s="1003"/>
      <c r="DO120" s="1003"/>
      <c r="DP120" s="1003"/>
      <c r="DQ120" s="1003">
        <v>1230487</v>
      </c>
      <c r="DR120" s="1003"/>
      <c r="DS120" s="1003"/>
      <c r="DT120" s="1003"/>
      <c r="DU120" s="1003"/>
      <c r="DV120" s="1004">
        <v>19.5</v>
      </c>
      <c r="DW120" s="1004"/>
      <c r="DX120" s="1004"/>
      <c r="DY120" s="1004"/>
      <c r="DZ120" s="1005"/>
    </row>
    <row r="121" spans="1:130" s="226" customFormat="1" ht="26.25" customHeight="1" x14ac:dyDescent="0.15">
      <c r="A121" s="1129"/>
      <c r="B121" s="1021"/>
      <c r="C121" s="1046" t="s">
        <v>474</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1030" t="s">
        <v>441</v>
      </c>
      <c r="AB121" s="1031"/>
      <c r="AC121" s="1031"/>
      <c r="AD121" s="1031"/>
      <c r="AE121" s="1032"/>
      <c r="AF121" s="1033" t="s">
        <v>445</v>
      </c>
      <c r="AG121" s="1031"/>
      <c r="AH121" s="1031"/>
      <c r="AI121" s="1031"/>
      <c r="AJ121" s="1032"/>
      <c r="AK121" s="1033" t="s">
        <v>441</v>
      </c>
      <c r="AL121" s="1031"/>
      <c r="AM121" s="1031"/>
      <c r="AN121" s="1031"/>
      <c r="AO121" s="1032"/>
      <c r="AP121" s="1034" t="s">
        <v>445</v>
      </c>
      <c r="AQ121" s="1035"/>
      <c r="AR121" s="1035"/>
      <c r="AS121" s="1035"/>
      <c r="AT121" s="1036"/>
      <c r="AU121" s="1066"/>
      <c r="AV121" s="1067"/>
      <c r="AW121" s="1067"/>
      <c r="AX121" s="1067"/>
      <c r="AY121" s="1068"/>
      <c r="AZ121" s="994" t="s">
        <v>475</v>
      </c>
      <c r="BA121" s="995"/>
      <c r="BB121" s="995"/>
      <c r="BC121" s="995"/>
      <c r="BD121" s="995"/>
      <c r="BE121" s="995"/>
      <c r="BF121" s="995"/>
      <c r="BG121" s="995"/>
      <c r="BH121" s="995"/>
      <c r="BI121" s="995"/>
      <c r="BJ121" s="995"/>
      <c r="BK121" s="995"/>
      <c r="BL121" s="995"/>
      <c r="BM121" s="995"/>
      <c r="BN121" s="995"/>
      <c r="BO121" s="995"/>
      <c r="BP121" s="996"/>
      <c r="BQ121" s="997">
        <v>52921</v>
      </c>
      <c r="BR121" s="998"/>
      <c r="BS121" s="998"/>
      <c r="BT121" s="998"/>
      <c r="BU121" s="998"/>
      <c r="BV121" s="998">
        <v>27941</v>
      </c>
      <c r="BW121" s="998"/>
      <c r="BX121" s="998"/>
      <c r="BY121" s="998"/>
      <c r="BZ121" s="998"/>
      <c r="CA121" s="998">
        <v>20252</v>
      </c>
      <c r="CB121" s="998"/>
      <c r="CC121" s="998"/>
      <c r="CD121" s="998"/>
      <c r="CE121" s="998"/>
      <c r="CF121" s="992">
        <v>0.3</v>
      </c>
      <c r="CG121" s="993"/>
      <c r="CH121" s="993"/>
      <c r="CI121" s="993"/>
      <c r="CJ121" s="993"/>
      <c r="CK121" s="1081"/>
      <c r="CL121" s="1082"/>
      <c r="CM121" s="1082"/>
      <c r="CN121" s="1082"/>
      <c r="CO121" s="1083"/>
      <c r="CP121" s="1091" t="s">
        <v>476</v>
      </c>
      <c r="CQ121" s="1092"/>
      <c r="CR121" s="1092"/>
      <c r="CS121" s="1092"/>
      <c r="CT121" s="1092"/>
      <c r="CU121" s="1092"/>
      <c r="CV121" s="1092"/>
      <c r="CW121" s="1092"/>
      <c r="CX121" s="1092"/>
      <c r="CY121" s="1092"/>
      <c r="CZ121" s="1092"/>
      <c r="DA121" s="1092"/>
      <c r="DB121" s="1092"/>
      <c r="DC121" s="1092"/>
      <c r="DD121" s="1092"/>
      <c r="DE121" s="1092"/>
      <c r="DF121" s="1093"/>
      <c r="DG121" s="997">
        <v>1117929</v>
      </c>
      <c r="DH121" s="998"/>
      <c r="DI121" s="998"/>
      <c r="DJ121" s="998"/>
      <c r="DK121" s="998"/>
      <c r="DL121" s="998">
        <v>1083085</v>
      </c>
      <c r="DM121" s="998"/>
      <c r="DN121" s="998"/>
      <c r="DO121" s="998"/>
      <c r="DP121" s="998"/>
      <c r="DQ121" s="998">
        <v>1078943</v>
      </c>
      <c r="DR121" s="998"/>
      <c r="DS121" s="998"/>
      <c r="DT121" s="998"/>
      <c r="DU121" s="998"/>
      <c r="DV121" s="999">
        <v>17.100000000000001</v>
      </c>
      <c r="DW121" s="999"/>
      <c r="DX121" s="999"/>
      <c r="DY121" s="999"/>
      <c r="DZ121" s="1000"/>
    </row>
    <row r="122" spans="1:130" s="226" customFormat="1" ht="26.25" customHeight="1" x14ac:dyDescent="0.15">
      <c r="A122" s="1129"/>
      <c r="B122" s="1021"/>
      <c r="C122" s="994" t="s">
        <v>456</v>
      </c>
      <c r="D122" s="995"/>
      <c r="E122" s="995"/>
      <c r="F122" s="995"/>
      <c r="G122" s="995"/>
      <c r="H122" s="995"/>
      <c r="I122" s="995"/>
      <c r="J122" s="995"/>
      <c r="K122" s="995"/>
      <c r="L122" s="995"/>
      <c r="M122" s="995"/>
      <c r="N122" s="995"/>
      <c r="O122" s="995"/>
      <c r="P122" s="995"/>
      <c r="Q122" s="995"/>
      <c r="R122" s="995"/>
      <c r="S122" s="995"/>
      <c r="T122" s="995"/>
      <c r="U122" s="995"/>
      <c r="V122" s="995"/>
      <c r="W122" s="995"/>
      <c r="X122" s="995"/>
      <c r="Y122" s="995"/>
      <c r="Z122" s="996"/>
      <c r="AA122" s="1030" t="s">
        <v>441</v>
      </c>
      <c r="AB122" s="1031"/>
      <c r="AC122" s="1031"/>
      <c r="AD122" s="1031"/>
      <c r="AE122" s="1032"/>
      <c r="AF122" s="1033" t="s">
        <v>445</v>
      </c>
      <c r="AG122" s="1031"/>
      <c r="AH122" s="1031"/>
      <c r="AI122" s="1031"/>
      <c r="AJ122" s="1032"/>
      <c r="AK122" s="1033" t="s">
        <v>441</v>
      </c>
      <c r="AL122" s="1031"/>
      <c r="AM122" s="1031"/>
      <c r="AN122" s="1031"/>
      <c r="AO122" s="1032"/>
      <c r="AP122" s="1034" t="s">
        <v>441</v>
      </c>
      <c r="AQ122" s="1035"/>
      <c r="AR122" s="1035"/>
      <c r="AS122" s="1035"/>
      <c r="AT122" s="1036"/>
      <c r="AU122" s="1066"/>
      <c r="AV122" s="1067"/>
      <c r="AW122" s="1067"/>
      <c r="AX122" s="1067"/>
      <c r="AY122" s="1068"/>
      <c r="AZ122" s="1045" t="s">
        <v>477</v>
      </c>
      <c r="BA122" s="1037"/>
      <c r="BB122" s="1037"/>
      <c r="BC122" s="1037"/>
      <c r="BD122" s="1037"/>
      <c r="BE122" s="1037"/>
      <c r="BF122" s="1037"/>
      <c r="BG122" s="1037"/>
      <c r="BH122" s="1037"/>
      <c r="BI122" s="1037"/>
      <c r="BJ122" s="1037"/>
      <c r="BK122" s="1037"/>
      <c r="BL122" s="1037"/>
      <c r="BM122" s="1037"/>
      <c r="BN122" s="1037"/>
      <c r="BO122" s="1037"/>
      <c r="BP122" s="1038"/>
      <c r="BQ122" s="1071">
        <v>11273744</v>
      </c>
      <c r="BR122" s="1072"/>
      <c r="BS122" s="1072"/>
      <c r="BT122" s="1072"/>
      <c r="BU122" s="1072"/>
      <c r="BV122" s="1072">
        <v>10923921</v>
      </c>
      <c r="BW122" s="1072"/>
      <c r="BX122" s="1072"/>
      <c r="BY122" s="1072"/>
      <c r="BZ122" s="1072"/>
      <c r="CA122" s="1072">
        <v>11003225</v>
      </c>
      <c r="CB122" s="1072"/>
      <c r="CC122" s="1072"/>
      <c r="CD122" s="1072"/>
      <c r="CE122" s="1072"/>
      <c r="CF122" s="1089">
        <v>174.8</v>
      </c>
      <c r="CG122" s="1090"/>
      <c r="CH122" s="1090"/>
      <c r="CI122" s="1090"/>
      <c r="CJ122" s="1090"/>
      <c r="CK122" s="1081"/>
      <c r="CL122" s="1082"/>
      <c r="CM122" s="1082"/>
      <c r="CN122" s="1082"/>
      <c r="CO122" s="1083"/>
      <c r="CP122" s="1091" t="s">
        <v>478</v>
      </c>
      <c r="CQ122" s="1092"/>
      <c r="CR122" s="1092"/>
      <c r="CS122" s="1092"/>
      <c r="CT122" s="1092"/>
      <c r="CU122" s="1092"/>
      <c r="CV122" s="1092"/>
      <c r="CW122" s="1092"/>
      <c r="CX122" s="1092"/>
      <c r="CY122" s="1092"/>
      <c r="CZ122" s="1092"/>
      <c r="DA122" s="1092"/>
      <c r="DB122" s="1092"/>
      <c r="DC122" s="1092"/>
      <c r="DD122" s="1092"/>
      <c r="DE122" s="1092"/>
      <c r="DF122" s="1093"/>
      <c r="DG122" s="997">
        <v>162555</v>
      </c>
      <c r="DH122" s="998"/>
      <c r="DI122" s="998"/>
      <c r="DJ122" s="998"/>
      <c r="DK122" s="998"/>
      <c r="DL122" s="998">
        <v>143662</v>
      </c>
      <c r="DM122" s="998"/>
      <c r="DN122" s="998"/>
      <c r="DO122" s="998"/>
      <c r="DP122" s="998"/>
      <c r="DQ122" s="998">
        <v>124356</v>
      </c>
      <c r="DR122" s="998"/>
      <c r="DS122" s="998"/>
      <c r="DT122" s="998"/>
      <c r="DU122" s="998"/>
      <c r="DV122" s="999">
        <v>2</v>
      </c>
      <c r="DW122" s="999"/>
      <c r="DX122" s="999"/>
      <c r="DY122" s="999"/>
      <c r="DZ122" s="1000"/>
    </row>
    <row r="123" spans="1:130" s="226" customFormat="1" ht="26.25" customHeight="1" x14ac:dyDescent="0.15">
      <c r="A123" s="1129"/>
      <c r="B123" s="1021"/>
      <c r="C123" s="994" t="s">
        <v>462</v>
      </c>
      <c r="D123" s="995"/>
      <c r="E123" s="995"/>
      <c r="F123" s="995"/>
      <c r="G123" s="995"/>
      <c r="H123" s="995"/>
      <c r="I123" s="995"/>
      <c r="J123" s="995"/>
      <c r="K123" s="995"/>
      <c r="L123" s="995"/>
      <c r="M123" s="995"/>
      <c r="N123" s="995"/>
      <c r="O123" s="995"/>
      <c r="P123" s="995"/>
      <c r="Q123" s="995"/>
      <c r="R123" s="995"/>
      <c r="S123" s="995"/>
      <c r="T123" s="995"/>
      <c r="U123" s="995"/>
      <c r="V123" s="995"/>
      <c r="W123" s="995"/>
      <c r="X123" s="995"/>
      <c r="Y123" s="995"/>
      <c r="Z123" s="996"/>
      <c r="AA123" s="1030" t="s">
        <v>445</v>
      </c>
      <c r="AB123" s="1031"/>
      <c r="AC123" s="1031"/>
      <c r="AD123" s="1031"/>
      <c r="AE123" s="1032"/>
      <c r="AF123" s="1033" t="s">
        <v>445</v>
      </c>
      <c r="AG123" s="1031"/>
      <c r="AH123" s="1031"/>
      <c r="AI123" s="1031"/>
      <c r="AJ123" s="1032"/>
      <c r="AK123" s="1033" t="s">
        <v>445</v>
      </c>
      <c r="AL123" s="1031"/>
      <c r="AM123" s="1031"/>
      <c r="AN123" s="1031"/>
      <c r="AO123" s="1032"/>
      <c r="AP123" s="1034" t="s">
        <v>445</v>
      </c>
      <c r="AQ123" s="1035"/>
      <c r="AR123" s="1035"/>
      <c r="AS123" s="1035"/>
      <c r="AT123" s="1036"/>
      <c r="AU123" s="1069"/>
      <c r="AV123" s="1070"/>
      <c r="AW123" s="1070"/>
      <c r="AX123" s="1070"/>
      <c r="AY123" s="1070"/>
      <c r="AZ123" s="247" t="s">
        <v>186</v>
      </c>
      <c r="BA123" s="247"/>
      <c r="BB123" s="247"/>
      <c r="BC123" s="247"/>
      <c r="BD123" s="247"/>
      <c r="BE123" s="247"/>
      <c r="BF123" s="247"/>
      <c r="BG123" s="247"/>
      <c r="BH123" s="247"/>
      <c r="BI123" s="247"/>
      <c r="BJ123" s="247"/>
      <c r="BK123" s="247"/>
      <c r="BL123" s="247"/>
      <c r="BM123" s="247"/>
      <c r="BN123" s="247"/>
      <c r="BO123" s="1049" t="s">
        <v>479</v>
      </c>
      <c r="BP123" s="1077"/>
      <c r="BQ123" s="1135">
        <v>14582322</v>
      </c>
      <c r="BR123" s="1136"/>
      <c r="BS123" s="1136"/>
      <c r="BT123" s="1136"/>
      <c r="BU123" s="1136"/>
      <c r="BV123" s="1136">
        <v>14220700</v>
      </c>
      <c r="BW123" s="1136"/>
      <c r="BX123" s="1136"/>
      <c r="BY123" s="1136"/>
      <c r="BZ123" s="1136"/>
      <c r="CA123" s="1136">
        <v>14663206</v>
      </c>
      <c r="CB123" s="1136"/>
      <c r="CC123" s="1136"/>
      <c r="CD123" s="1136"/>
      <c r="CE123" s="1136"/>
      <c r="CF123" s="1073"/>
      <c r="CG123" s="1074"/>
      <c r="CH123" s="1074"/>
      <c r="CI123" s="1074"/>
      <c r="CJ123" s="1075"/>
      <c r="CK123" s="1081"/>
      <c r="CL123" s="1082"/>
      <c r="CM123" s="1082"/>
      <c r="CN123" s="1082"/>
      <c r="CO123" s="1083"/>
      <c r="CP123" s="1091"/>
      <c r="CQ123" s="1092"/>
      <c r="CR123" s="1092"/>
      <c r="CS123" s="1092"/>
      <c r="CT123" s="1092"/>
      <c r="CU123" s="1092"/>
      <c r="CV123" s="1092"/>
      <c r="CW123" s="1092"/>
      <c r="CX123" s="1092"/>
      <c r="CY123" s="1092"/>
      <c r="CZ123" s="1092"/>
      <c r="DA123" s="1092"/>
      <c r="DB123" s="1092"/>
      <c r="DC123" s="1092"/>
      <c r="DD123" s="1092"/>
      <c r="DE123" s="1092"/>
      <c r="DF123" s="1093"/>
      <c r="DG123" s="1030"/>
      <c r="DH123" s="1031"/>
      <c r="DI123" s="1031"/>
      <c r="DJ123" s="1031"/>
      <c r="DK123" s="1032"/>
      <c r="DL123" s="1033"/>
      <c r="DM123" s="1031"/>
      <c r="DN123" s="1031"/>
      <c r="DO123" s="1031"/>
      <c r="DP123" s="1032"/>
      <c r="DQ123" s="1033"/>
      <c r="DR123" s="1031"/>
      <c r="DS123" s="1031"/>
      <c r="DT123" s="1031"/>
      <c r="DU123" s="1032"/>
      <c r="DV123" s="1034"/>
      <c r="DW123" s="1035"/>
      <c r="DX123" s="1035"/>
      <c r="DY123" s="1035"/>
      <c r="DZ123" s="1036"/>
    </row>
    <row r="124" spans="1:130" s="226" customFormat="1" ht="26.25" customHeight="1" thickBot="1" x14ac:dyDescent="0.2">
      <c r="A124" s="1129"/>
      <c r="B124" s="1021"/>
      <c r="C124" s="994" t="s">
        <v>465</v>
      </c>
      <c r="D124" s="995"/>
      <c r="E124" s="995"/>
      <c r="F124" s="995"/>
      <c r="G124" s="995"/>
      <c r="H124" s="995"/>
      <c r="I124" s="995"/>
      <c r="J124" s="995"/>
      <c r="K124" s="995"/>
      <c r="L124" s="995"/>
      <c r="M124" s="995"/>
      <c r="N124" s="995"/>
      <c r="O124" s="995"/>
      <c r="P124" s="995"/>
      <c r="Q124" s="995"/>
      <c r="R124" s="995"/>
      <c r="S124" s="995"/>
      <c r="T124" s="995"/>
      <c r="U124" s="995"/>
      <c r="V124" s="995"/>
      <c r="W124" s="995"/>
      <c r="X124" s="995"/>
      <c r="Y124" s="995"/>
      <c r="Z124" s="996"/>
      <c r="AA124" s="1030">
        <v>1046</v>
      </c>
      <c r="AB124" s="1031"/>
      <c r="AC124" s="1031"/>
      <c r="AD124" s="1031"/>
      <c r="AE124" s="1032"/>
      <c r="AF124" s="1033" t="s">
        <v>480</v>
      </c>
      <c r="AG124" s="1031"/>
      <c r="AH124" s="1031"/>
      <c r="AI124" s="1031"/>
      <c r="AJ124" s="1032"/>
      <c r="AK124" s="1033" t="s">
        <v>481</v>
      </c>
      <c r="AL124" s="1031"/>
      <c r="AM124" s="1031"/>
      <c r="AN124" s="1031"/>
      <c r="AO124" s="1032"/>
      <c r="AP124" s="1034" t="s">
        <v>480</v>
      </c>
      <c r="AQ124" s="1035"/>
      <c r="AR124" s="1035"/>
      <c r="AS124" s="1035"/>
      <c r="AT124" s="1036"/>
      <c r="AU124" s="1131" t="s">
        <v>482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16.5</v>
      </c>
      <c r="BR124" s="1099"/>
      <c r="BS124" s="1099"/>
      <c r="BT124" s="1099"/>
      <c r="BU124" s="1099"/>
      <c r="BV124" s="1099">
        <v>13</v>
      </c>
      <c r="BW124" s="1099"/>
      <c r="BX124" s="1099"/>
      <c r="BY124" s="1099"/>
      <c r="BZ124" s="1099"/>
      <c r="CA124" s="1099">
        <v>6.5</v>
      </c>
      <c r="CB124" s="1099"/>
      <c r="CC124" s="1099"/>
      <c r="CD124" s="1099"/>
      <c r="CE124" s="1099"/>
      <c r="CF124" s="1100"/>
      <c r="CG124" s="1101"/>
      <c r="CH124" s="1101"/>
      <c r="CI124" s="1101"/>
      <c r="CJ124" s="1102"/>
      <c r="CK124" s="1084"/>
      <c r="CL124" s="1084"/>
      <c r="CM124" s="1084"/>
      <c r="CN124" s="1084"/>
      <c r="CO124" s="1085"/>
      <c r="CP124" s="1091" t="s">
        <v>483</v>
      </c>
      <c r="CQ124" s="1092"/>
      <c r="CR124" s="1092"/>
      <c r="CS124" s="1092"/>
      <c r="CT124" s="1092"/>
      <c r="CU124" s="1092"/>
      <c r="CV124" s="1092"/>
      <c r="CW124" s="1092"/>
      <c r="CX124" s="1092"/>
      <c r="CY124" s="1092"/>
      <c r="CZ124" s="1092"/>
      <c r="DA124" s="1092"/>
      <c r="DB124" s="1092"/>
      <c r="DC124" s="1092"/>
      <c r="DD124" s="1092"/>
      <c r="DE124" s="1092"/>
      <c r="DF124" s="1093"/>
      <c r="DG124" s="1076" t="s">
        <v>390</v>
      </c>
      <c r="DH124" s="1058"/>
      <c r="DI124" s="1058"/>
      <c r="DJ124" s="1058"/>
      <c r="DK124" s="1059"/>
      <c r="DL124" s="1057" t="s">
        <v>390</v>
      </c>
      <c r="DM124" s="1058"/>
      <c r="DN124" s="1058"/>
      <c r="DO124" s="1058"/>
      <c r="DP124" s="1059"/>
      <c r="DQ124" s="1057" t="s">
        <v>443</v>
      </c>
      <c r="DR124" s="1058"/>
      <c r="DS124" s="1058"/>
      <c r="DT124" s="1058"/>
      <c r="DU124" s="1059"/>
      <c r="DV124" s="1060" t="s">
        <v>440</v>
      </c>
      <c r="DW124" s="1061"/>
      <c r="DX124" s="1061"/>
      <c r="DY124" s="1061"/>
      <c r="DZ124" s="1062"/>
    </row>
    <row r="125" spans="1:130" s="226" customFormat="1" ht="26.25" customHeight="1" x14ac:dyDescent="0.15">
      <c r="A125" s="1129"/>
      <c r="B125" s="1021"/>
      <c r="C125" s="994" t="s">
        <v>467</v>
      </c>
      <c r="D125" s="995"/>
      <c r="E125" s="995"/>
      <c r="F125" s="995"/>
      <c r="G125" s="995"/>
      <c r="H125" s="995"/>
      <c r="I125" s="995"/>
      <c r="J125" s="995"/>
      <c r="K125" s="995"/>
      <c r="L125" s="995"/>
      <c r="M125" s="995"/>
      <c r="N125" s="995"/>
      <c r="O125" s="995"/>
      <c r="P125" s="995"/>
      <c r="Q125" s="995"/>
      <c r="R125" s="995"/>
      <c r="S125" s="995"/>
      <c r="T125" s="995"/>
      <c r="U125" s="995"/>
      <c r="V125" s="995"/>
      <c r="W125" s="995"/>
      <c r="X125" s="995"/>
      <c r="Y125" s="995"/>
      <c r="Z125" s="996"/>
      <c r="AA125" s="1030" t="s">
        <v>484</v>
      </c>
      <c r="AB125" s="1031"/>
      <c r="AC125" s="1031"/>
      <c r="AD125" s="1031"/>
      <c r="AE125" s="1032"/>
      <c r="AF125" s="1033" t="s">
        <v>390</v>
      </c>
      <c r="AG125" s="1031"/>
      <c r="AH125" s="1031"/>
      <c r="AI125" s="1031"/>
      <c r="AJ125" s="1032"/>
      <c r="AK125" s="1033" t="s">
        <v>440</v>
      </c>
      <c r="AL125" s="1031"/>
      <c r="AM125" s="1031"/>
      <c r="AN125" s="1031"/>
      <c r="AO125" s="1032"/>
      <c r="AP125" s="1034" t="s">
        <v>443</v>
      </c>
      <c r="AQ125" s="1035"/>
      <c r="AR125" s="1035"/>
      <c r="AS125" s="1035"/>
      <c r="AT125" s="103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4" t="s">
        <v>485</v>
      </c>
      <c r="CL125" s="1079"/>
      <c r="CM125" s="1079"/>
      <c r="CN125" s="1079"/>
      <c r="CO125" s="1080"/>
      <c r="CP125" s="1001" t="s">
        <v>486</v>
      </c>
      <c r="CQ125" s="969"/>
      <c r="CR125" s="969"/>
      <c r="CS125" s="969"/>
      <c r="CT125" s="969"/>
      <c r="CU125" s="969"/>
      <c r="CV125" s="969"/>
      <c r="CW125" s="969"/>
      <c r="CX125" s="969"/>
      <c r="CY125" s="969"/>
      <c r="CZ125" s="969"/>
      <c r="DA125" s="969"/>
      <c r="DB125" s="969"/>
      <c r="DC125" s="969"/>
      <c r="DD125" s="969"/>
      <c r="DE125" s="969"/>
      <c r="DF125" s="970"/>
      <c r="DG125" s="1002" t="s">
        <v>440</v>
      </c>
      <c r="DH125" s="1003"/>
      <c r="DI125" s="1003"/>
      <c r="DJ125" s="1003"/>
      <c r="DK125" s="1003"/>
      <c r="DL125" s="1003" t="s">
        <v>390</v>
      </c>
      <c r="DM125" s="1003"/>
      <c r="DN125" s="1003"/>
      <c r="DO125" s="1003"/>
      <c r="DP125" s="1003"/>
      <c r="DQ125" s="1003" t="s">
        <v>443</v>
      </c>
      <c r="DR125" s="1003"/>
      <c r="DS125" s="1003"/>
      <c r="DT125" s="1003"/>
      <c r="DU125" s="1003"/>
      <c r="DV125" s="1004" t="s">
        <v>390</v>
      </c>
      <c r="DW125" s="1004"/>
      <c r="DX125" s="1004"/>
      <c r="DY125" s="1004"/>
      <c r="DZ125" s="1005"/>
    </row>
    <row r="126" spans="1:130" s="226" customFormat="1" ht="26.25" customHeight="1" thickBot="1" x14ac:dyDescent="0.2">
      <c r="A126" s="1129"/>
      <c r="B126" s="1021"/>
      <c r="C126" s="994" t="s">
        <v>469</v>
      </c>
      <c r="D126" s="995"/>
      <c r="E126" s="995"/>
      <c r="F126" s="995"/>
      <c r="G126" s="995"/>
      <c r="H126" s="995"/>
      <c r="I126" s="995"/>
      <c r="J126" s="995"/>
      <c r="K126" s="995"/>
      <c r="L126" s="995"/>
      <c r="M126" s="995"/>
      <c r="N126" s="995"/>
      <c r="O126" s="995"/>
      <c r="P126" s="995"/>
      <c r="Q126" s="995"/>
      <c r="R126" s="995"/>
      <c r="S126" s="995"/>
      <c r="T126" s="995"/>
      <c r="U126" s="995"/>
      <c r="V126" s="995"/>
      <c r="W126" s="995"/>
      <c r="X126" s="995"/>
      <c r="Y126" s="995"/>
      <c r="Z126" s="996"/>
      <c r="AA126" s="1030" t="s">
        <v>443</v>
      </c>
      <c r="AB126" s="1031"/>
      <c r="AC126" s="1031"/>
      <c r="AD126" s="1031"/>
      <c r="AE126" s="1032"/>
      <c r="AF126" s="1033" t="s">
        <v>390</v>
      </c>
      <c r="AG126" s="1031"/>
      <c r="AH126" s="1031"/>
      <c r="AI126" s="1031"/>
      <c r="AJ126" s="1032"/>
      <c r="AK126" s="1033" t="s">
        <v>443</v>
      </c>
      <c r="AL126" s="1031"/>
      <c r="AM126" s="1031"/>
      <c r="AN126" s="1031"/>
      <c r="AO126" s="1032"/>
      <c r="AP126" s="1034" t="s">
        <v>443</v>
      </c>
      <c r="AQ126" s="1035"/>
      <c r="AR126" s="1035"/>
      <c r="AS126" s="1035"/>
      <c r="AT126" s="103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5"/>
      <c r="CL126" s="1082"/>
      <c r="CM126" s="1082"/>
      <c r="CN126" s="1082"/>
      <c r="CO126" s="1083"/>
      <c r="CP126" s="994" t="s">
        <v>487</v>
      </c>
      <c r="CQ126" s="995"/>
      <c r="CR126" s="995"/>
      <c r="CS126" s="995"/>
      <c r="CT126" s="995"/>
      <c r="CU126" s="995"/>
      <c r="CV126" s="995"/>
      <c r="CW126" s="995"/>
      <c r="CX126" s="995"/>
      <c r="CY126" s="995"/>
      <c r="CZ126" s="995"/>
      <c r="DA126" s="995"/>
      <c r="DB126" s="995"/>
      <c r="DC126" s="995"/>
      <c r="DD126" s="995"/>
      <c r="DE126" s="995"/>
      <c r="DF126" s="996"/>
      <c r="DG126" s="997" t="s">
        <v>480</v>
      </c>
      <c r="DH126" s="998"/>
      <c r="DI126" s="998"/>
      <c r="DJ126" s="998"/>
      <c r="DK126" s="998"/>
      <c r="DL126" s="998" t="s">
        <v>443</v>
      </c>
      <c r="DM126" s="998"/>
      <c r="DN126" s="998"/>
      <c r="DO126" s="998"/>
      <c r="DP126" s="998"/>
      <c r="DQ126" s="998" t="s">
        <v>390</v>
      </c>
      <c r="DR126" s="998"/>
      <c r="DS126" s="998"/>
      <c r="DT126" s="998"/>
      <c r="DU126" s="998"/>
      <c r="DV126" s="999" t="s">
        <v>480</v>
      </c>
      <c r="DW126" s="999"/>
      <c r="DX126" s="999"/>
      <c r="DY126" s="999"/>
      <c r="DZ126" s="1000"/>
    </row>
    <row r="127" spans="1:130" s="226" customFormat="1" ht="26.25" customHeight="1" x14ac:dyDescent="0.15">
      <c r="A127" s="1130"/>
      <c r="B127" s="1023"/>
      <c r="C127" s="1045" t="s">
        <v>488</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1030">
        <v>29226</v>
      </c>
      <c r="AB127" s="1031"/>
      <c r="AC127" s="1031"/>
      <c r="AD127" s="1031"/>
      <c r="AE127" s="1032"/>
      <c r="AF127" s="1033">
        <v>28129</v>
      </c>
      <c r="AG127" s="1031"/>
      <c r="AH127" s="1031"/>
      <c r="AI127" s="1031"/>
      <c r="AJ127" s="1032"/>
      <c r="AK127" s="1033">
        <v>22208</v>
      </c>
      <c r="AL127" s="1031"/>
      <c r="AM127" s="1031"/>
      <c r="AN127" s="1031"/>
      <c r="AO127" s="1032"/>
      <c r="AP127" s="1034">
        <v>0.4</v>
      </c>
      <c r="AQ127" s="1035"/>
      <c r="AR127" s="1035"/>
      <c r="AS127" s="1035"/>
      <c r="AT127" s="1036"/>
      <c r="AU127" s="228"/>
      <c r="AV127" s="228"/>
      <c r="AW127" s="228"/>
      <c r="AX127" s="1103" t="s">
        <v>489</v>
      </c>
      <c r="AY127" s="1104"/>
      <c r="AZ127" s="1104"/>
      <c r="BA127" s="1104"/>
      <c r="BB127" s="1104"/>
      <c r="BC127" s="1104"/>
      <c r="BD127" s="1104"/>
      <c r="BE127" s="1105"/>
      <c r="BF127" s="1106" t="s">
        <v>490</v>
      </c>
      <c r="BG127" s="1104"/>
      <c r="BH127" s="1104"/>
      <c r="BI127" s="1104"/>
      <c r="BJ127" s="1104"/>
      <c r="BK127" s="1104"/>
      <c r="BL127" s="1105"/>
      <c r="BM127" s="1106" t="s">
        <v>491</v>
      </c>
      <c r="BN127" s="1104"/>
      <c r="BO127" s="1104"/>
      <c r="BP127" s="1104"/>
      <c r="BQ127" s="1104"/>
      <c r="BR127" s="1104"/>
      <c r="BS127" s="1105"/>
      <c r="BT127" s="1106" t="s">
        <v>492</v>
      </c>
      <c r="BU127" s="1104"/>
      <c r="BV127" s="1104"/>
      <c r="BW127" s="1104"/>
      <c r="BX127" s="1104"/>
      <c r="BY127" s="1104"/>
      <c r="BZ127" s="1127"/>
      <c r="CA127" s="228"/>
      <c r="CB127" s="228"/>
      <c r="CC127" s="228"/>
      <c r="CD127" s="251"/>
      <c r="CE127" s="251"/>
      <c r="CF127" s="251"/>
      <c r="CG127" s="228"/>
      <c r="CH127" s="228"/>
      <c r="CI127" s="228"/>
      <c r="CJ127" s="250"/>
      <c r="CK127" s="1095"/>
      <c r="CL127" s="1082"/>
      <c r="CM127" s="1082"/>
      <c r="CN127" s="1082"/>
      <c r="CO127" s="1083"/>
      <c r="CP127" s="994" t="s">
        <v>493</v>
      </c>
      <c r="CQ127" s="995"/>
      <c r="CR127" s="995"/>
      <c r="CS127" s="995"/>
      <c r="CT127" s="995"/>
      <c r="CU127" s="995"/>
      <c r="CV127" s="995"/>
      <c r="CW127" s="995"/>
      <c r="CX127" s="995"/>
      <c r="CY127" s="995"/>
      <c r="CZ127" s="995"/>
      <c r="DA127" s="995"/>
      <c r="DB127" s="995"/>
      <c r="DC127" s="995"/>
      <c r="DD127" s="995"/>
      <c r="DE127" s="995"/>
      <c r="DF127" s="996"/>
      <c r="DG127" s="997" t="s">
        <v>390</v>
      </c>
      <c r="DH127" s="998"/>
      <c r="DI127" s="998"/>
      <c r="DJ127" s="998"/>
      <c r="DK127" s="998"/>
      <c r="DL127" s="998" t="s">
        <v>443</v>
      </c>
      <c r="DM127" s="998"/>
      <c r="DN127" s="998"/>
      <c r="DO127" s="998"/>
      <c r="DP127" s="998"/>
      <c r="DQ127" s="998" t="s">
        <v>443</v>
      </c>
      <c r="DR127" s="998"/>
      <c r="DS127" s="998"/>
      <c r="DT127" s="998"/>
      <c r="DU127" s="998"/>
      <c r="DV127" s="999" t="s">
        <v>440</v>
      </c>
      <c r="DW127" s="999"/>
      <c r="DX127" s="999"/>
      <c r="DY127" s="999"/>
      <c r="DZ127" s="1000"/>
    </row>
    <row r="128" spans="1:130" s="226" customFormat="1" ht="26.25" customHeight="1" thickBot="1" x14ac:dyDescent="0.2">
      <c r="A128" s="1113" t="s">
        <v>494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495</v>
      </c>
      <c r="X128" s="1115"/>
      <c r="Y128" s="1115"/>
      <c r="Z128" s="1116"/>
      <c r="AA128" s="1117">
        <v>29659</v>
      </c>
      <c r="AB128" s="1118"/>
      <c r="AC128" s="1118"/>
      <c r="AD128" s="1118"/>
      <c r="AE128" s="1119"/>
      <c r="AF128" s="1120">
        <v>6962</v>
      </c>
      <c r="AG128" s="1118"/>
      <c r="AH128" s="1118"/>
      <c r="AI128" s="1118"/>
      <c r="AJ128" s="1119"/>
      <c r="AK128" s="1120">
        <v>21274</v>
      </c>
      <c r="AL128" s="1118"/>
      <c r="AM128" s="1118"/>
      <c r="AN128" s="1118"/>
      <c r="AO128" s="1119"/>
      <c r="AP128" s="1121"/>
      <c r="AQ128" s="1122"/>
      <c r="AR128" s="1122"/>
      <c r="AS128" s="1122"/>
      <c r="AT128" s="1123"/>
      <c r="AU128" s="228"/>
      <c r="AV128" s="228"/>
      <c r="AW128" s="228"/>
      <c r="AX128" s="968" t="s">
        <v>496</v>
      </c>
      <c r="AY128" s="969"/>
      <c r="AZ128" s="969"/>
      <c r="BA128" s="969"/>
      <c r="BB128" s="969"/>
      <c r="BC128" s="969"/>
      <c r="BD128" s="969"/>
      <c r="BE128" s="970"/>
      <c r="BF128" s="1124" t="s">
        <v>440</v>
      </c>
      <c r="BG128" s="1125"/>
      <c r="BH128" s="1125"/>
      <c r="BI128" s="1125"/>
      <c r="BJ128" s="1125"/>
      <c r="BK128" s="1125"/>
      <c r="BL128" s="1126"/>
      <c r="BM128" s="1124">
        <v>13.91</v>
      </c>
      <c r="BN128" s="1125"/>
      <c r="BO128" s="1125"/>
      <c r="BP128" s="1125"/>
      <c r="BQ128" s="1125"/>
      <c r="BR128" s="1125"/>
      <c r="BS128" s="1126"/>
      <c r="BT128" s="1124">
        <v>20</v>
      </c>
      <c r="BU128" s="1125"/>
      <c r="BV128" s="1125"/>
      <c r="BW128" s="1125"/>
      <c r="BX128" s="1125"/>
      <c r="BY128" s="1125"/>
      <c r="BZ128" s="1148"/>
      <c r="CA128" s="251"/>
      <c r="CB128" s="251"/>
      <c r="CC128" s="251"/>
      <c r="CD128" s="251"/>
      <c r="CE128" s="251"/>
      <c r="CF128" s="251"/>
      <c r="CG128" s="228"/>
      <c r="CH128" s="228"/>
      <c r="CI128" s="228"/>
      <c r="CJ128" s="250"/>
      <c r="CK128" s="1096"/>
      <c r="CL128" s="1097"/>
      <c r="CM128" s="1097"/>
      <c r="CN128" s="1097"/>
      <c r="CO128" s="1098"/>
      <c r="CP128" s="1107" t="s">
        <v>497</v>
      </c>
      <c r="CQ128" s="791"/>
      <c r="CR128" s="791"/>
      <c r="CS128" s="791"/>
      <c r="CT128" s="791"/>
      <c r="CU128" s="791"/>
      <c r="CV128" s="791"/>
      <c r="CW128" s="791"/>
      <c r="CX128" s="791"/>
      <c r="CY128" s="791"/>
      <c r="CZ128" s="791"/>
      <c r="DA128" s="791"/>
      <c r="DB128" s="791"/>
      <c r="DC128" s="791"/>
      <c r="DD128" s="791"/>
      <c r="DE128" s="791"/>
      <c r="DF128" s="1108"/>
      <c r="DG128" s="1109">
        <v>7594</v>
      </c>
      <c r="DH128" s="1110"/>
      <c r="DI128" s="1110"/>
      <c r="DJ128" s="1110"/>
      <c r="DK128" s="1110"/>
      <c r="DL128" s="1110" t="s">
        <v>390</v>
      </c>
      <c r="DM128" s="1110"/>
      <c r="DN128" s="1110"/>
      <c r="DO128" s="1110"/>
      <c r="DP128" s="1110"/>
      <c r="DQ128" s="1110" t="s">
        <v>480</v>
      </c>
      <c r="DR128" s="1110"/>
      <c r="DS128" s="1110"/>
      <c r="DT128" s="1110"/>
      <c r="DU128" s="1110"/>
      <c r="DV128" s="1111" t="s">
        <v>390</v>
      </c>
      <c r="DW128" s="1111"/>
      <c r="DX128" s="1111"/>
      <c r="DY128" s="1111"/>
      <c r="DZ128" s="1112"/>
    </row>
    <row r="129" spans="1:131" s="226" customFormat="1" ht="26.25" customHeight="1" x14ac:dyDescent="0.15">
      <c r="A129" s="1006" t="s">
        <v>108</v>
      </c>
      <c r="B129" s="1007"/>
      <c r="C129" s="1007"/>
      <c r="D129" s="1007"/>
      <c r="E129" s="1007"/>
      <c r="F129" s="1007"/>
      <c r="G129" s="1007"/>
      <c r="H129" s="1007"/>
      <c r="I129" s="1007"/>
      <c r="J129" s="1007"/>
      <c r="K129" s="1007"/>
      <c r="L129" s="1007"/>
      <c r="M129" s="1007"/>
      <c r="N129" s="1007"/>
      <c r="O129" s="1007"/>
      <c r="P129" s="1007"/>
      <c r="Q129" s="1007"/>
      <c r="R129" s="1007"/>
      <c r="S129" s="1007"/>
      <c r="T129" s="1007"/>
      <c r="U129" s="1007"/>
      <c r="V129" s="1007"/>
      <c r="W129" s="1142" t="s">
        <v>498</v>
      </c>
      <c r="X129" s="1143"/>
      <c r="Y129" s="1143"/>
      <c r="Z129" s="1144"/>
      <c r="AA129" s="1030">
        <v>7183691</v>
      </c>
      <c r="AB129" s="1031"/>
      <c r="AC129" s="1031"/>
      <c r="AD129" s="1031"/>
      <c r="AE129" s="1032"/>
      <c r="AF129" s="1033">
        <v>7202737</v>
      </c>
      <c r="AG129" s="1031"/>
      <c r="AH129" s="1031"/>
      <c r="AI129" s="1031"/>
      <c r="AJ129" s="1032"/>
      <c r="AK129" s="1033">
        <v>7420145</v>
      </c>
      <c r="AL129" s="1031"/>
      <c r="AM129" s="1031"/>
      <c r="AN129" s="1031"/>
      <c r="AO129" s="1032"/>
      <c r="AP129" s="1145"/>
      <c r="AQ129" s="1146"/>
      <c r="AR129" s="1146"/>
      <c r="AS129" s="1146"/>
      <c r="AT129" s="1147"/>
      <c r="AU129" s="229"/>
      <c r="AV129" s="229"/>
      <c r="AW129" s="229"/>
      <c r="AX129" s="1137" t="s">
        <v>499</v>
      </c>
      <c r="AY129" s="995"/>
      <c r="AZ129" s="995"/>
      <c r="BA129" s="995"/>
      <c r="BB129" s="995"/>
      <c r="BC129" s="995"/>
      <c r="BD129" s="995"/>
      <c r="BE129" s="996"/>
      <c r="BF129" s="1138" t="s">
        <v>500</v>
      </c>
      <c r="BG129" s="1139"/>
      <c r="BH129" s="1139"/>
      <c r="BI129" s="1139"/>
      <c r="BJ129" s="1139"/>
      <c r="BK129" s="1139"/>
      <c r="BL129" s="1140"/>
      <c r="BM129" s="1138">
        <v>18.91</v>
      </c>
      <c r="BN129" s="1139"/>
      <c r="BO129" s="1139"/>
      <c r="BP129" s="1139"/>
      <c r="BQ129" s="1139"/>
      <c r="BR129" s="1139"/>
      <c r="BS129" s="1140"/>
      <c r="BT129" s="1138">
        <v>30</v>
      </c>
      <c r="BU129" s="1139"/>
      <c r="BV129" s="1139"/>
      <c r="BW129" s="1139"/>
      <c r="BX129" s="1139"/>
      <c r="BY129" s="1139"/>
      <c r="BZ129" s="114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6" t="s">
        <v>501</v>
      </c>
      <c r="B130" s="1007"/>
      <c r="C130" s="1007"/>
      <c r="D130" s="1007"/>
      <c r="E130" s="1007"/>
      <c r="F130" s="1007"/>
      <c r="G130" s="1007"/>
      <c r="H130" s="1007"/>
      <c r="I130" s="1007"/>
      <c r="J130" s="1007"/>
      <c r="K130" s="1007"/>
      <c r="L130" s="1007"/>
      <c r="M130" s="1007"/>
      <c r="N130" s="1007"/>
      <c r="O130" s="1007"/>
      <c r="P130" s="1007"/>
      <c r="Q130" s="1007"/>
      <c r="R130" s="1007"/>
      <c r="S130" s="1007"/>
      <c r="T130" s="1007"/>
      <c r="U130" s="1007"/>
      <c r="V130" s="1007"/>
      <c r="W130" s="1142" t="s">
        <v>502</v>
      </c>
      <c r="X130" s="1143"/>
      <c r="Y130" s="1143"/>
      <c r="Z130" s="1144"/>
      <c r="AA130" s="1030">
        <v>1326076</v>
      </c>
      <c r="AB130" s="1031"/>
      <c r="AC130" s="1031"/>
      <c r="AD130" s="1031"/>
      <c r="AE130" s="1032"/>
      <c r="AF130" s="1033">
        <v>1233644</v>
      </c>
      <c r="AG130" s="1031"/>
      <c r="AH130" s="1031"/>
      <c r="AI130" s="1031"/>
      <c r="AJ130" s="1032"/>
      <c r="AK130" s="1033">
        <v>1125423</v>
      </c>
      <c r="AL130" s="1031"/>
      <c r="AM130" s="1031"/>
      <c r="AN130" s="1031"/>
      <c r="AO130" s="1032"/>
      <c r="AP130" s="1145"/>
      <c r="AQ130" s="1146"/>
      <c r="AR130" s="1146"/>
      <c r="AS130" s="1146"/>
      <c r="AT130" s="1147"/>
      <c r="AU130" s="229"/>
      <c r="AV130" s="229"/>
      <c r="AW130" s="229"/>
      <c r="AX130" s="1137" t="s">
        <v>503</v>
      </c>
      <c r="AY130" s="995"/>
      <c r="AZ130" s="995"/>
      <c r="BA130" s="995"/>
      <c r="BB130" s="995"/>
      <c r="BC130" s="995"/>
      <c r="BD130" s="995"/>
      <c r="BE130" s="996"/>
      <c r="BF130" s="1173">
        <v>9.6999999999999993</v>
      </c>
      <c r="BG130" s="1174"/>
      <c r="BH130" s="1174"/>
      <c r="BI130" s="1174"/>
      <c r="BJ130" s="1174"/>
      <c r="BK130" s="1174"/>
      <c r="BL130" s="1175"/>
      <c r="BM130" s="1173">
        <v>25</v>
      </c>
      <c r="BN130" s="1174"/>
      <c r="BO130" s="1174"/>
      <c r="BP130" s="1174"/>
      <c r="BQ130" s="1174"/>
      <c r="BR130" s="1174"/>
      <c r="BS130" s="1175"/>
      <c r="BT130" s="1173">
        <v>35</v>
      </c>
      <c r="BU130" s="1174"/>
      <c r="BV130" s="1174"/>
      <c r="BW130" s="1174"/>
      <c r="BX130" s="1174"/>
      <c r="BY130" s="1174"/>
      <c r="BZ130" s="117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504</v>
      </c>
      <c r="X131" s="1180"/>
      <c r="Y131" s="1180"/>
      <c r="Z131" s="1181"/>
      <c r="AA131" s="1076">
        <v>5857615</v>
      </c>
      <c r="AB131" s="1058"/>
      <c r="AC131" s="1058"/>
      <c r="AD131" s="1058"/>
      <c r="AE131" s="1059"/>
      <c r="AF131" s="1057">
        <v>5969093</v>
      </c>
      <c r="AG131" s="1058"/>
      <c r="AH131" s="1058"/>
      <c r="AI131" s="1058"/>
      <c r="AJ131" s="1059"/>
      <c r="AK131" s="1057">
        <v>6294722</v>
      </c>
      <c r="AL131" s="1058"/>
      <c r="AM131" s="1058"/>
      <c r="AN131" s="1058"/>
      <c r="AO131" s="1059"/>
      <c r="AP131" s="1182"/>
      <c r="AQ131" s="1183"/>
      <c r="AR131" s="1183"/>
      <c r="AS131" s="1183"/>
      <c r="AT131" s="1184"/>
      <c r="AU131" s="229"/>
      <c r="AV131" s="229"/>
      <c r="AW131" s="229"/>
      <c r="AX131" s="1155" t="s">
        <v>505</v>
      </c>
      <c r="AY131" s="791"/>
      <c r="AZ131" s="791"/>
      <c r="BA131" s="791"/>
      <c r="BB131" s="791"/>
      <c r="BC131" s="791"/>
      <c r="BD131" s="791"/>
      <c r="BE131" s="1108"/>
      <c r="BF131" s="1156">
        <v>6.5</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62" t="s">
        <v>506</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507</v>
      </c>
      <c r="W132" s="1166"/>
      <c r="X132" s="1166"/>
      <c r="Y132" s="1166"/>
      <c r="Z132" s="1167"/>
      <c r="AA132" s="1168">
        <v>10.527475770000001</v>
      </c>
      <c r="AB132" s="1169"/>
      <c r="AC132" s="1169"/>
      <c r="AD132" s="1169"/>
      <c r="AE132" s="1170"/>
      <c r="AF132" s="1171">
        <v>10.18094374</v>
      </c>
      <c r="AG132" s="1169"/>
      <c r="AH132" s="1169"/>
      <c r="AI132" s="1169"/>
      <c r="AJ132" s="1170"/>
      <c r="AK132" s="1171">
        <v>8.4850927489999997</v>
      </c>
      <c r="AL132" s="1169"/>
      <c r="AM132" s="1169"/>
      <c r="AN132" s="1169"/>
      <c r="AO132" s="1170"/>
      <c r="AP132" s="1073"/>
      <c r="AQ132" s="1074"/>
      <c r="AR132" s="1074"/>
      <c r="AS132" s="1074"/>
      <c r="AT132" s="1172"/>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508</v>
      </c>
      <c r="W133" s="1149"/>
      <c r="X133" s="1149"/>
      <c r="Y133" s="1149"/>
      <c r="Z133" s="1150"/>
      <c r="AA133" s="1151">
        <v>10.7</v>
      </c>
      <c r="AB133" s="1152"/>
      <c r="AC133" s="1152"/>
      <c r="AD133" s="1152"/>
      <c r="AE133" s="1153"/>
      <c r="AF133" s="1151">
        <v>10.7</v>
      </c>
      <c r="AG133" s="1152"/>
      <c r="AH133" s="1152"/>
      <c r="AI133" s="1152"/>
      <c r="AJ133" s="1153"/>
      <c r="AK133" s="1151">
        <v>9.6999999999999993</v>
      </c>
      <c r="AL133" s="1152"/>
      <c r="AM133" s="1152"/>
      <c r="AN133" s="1152"/>
      <c r="AO133" s="1153"/>
      <c r="AP133" s="1100"/>
      <c r="AQ133" s="1101"/>
      <c r="AR133" s="1101"/>
      <c r="AS133" s="1101"/>
      <c r="AT133" s="115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SyLBhMK88JpYyF3tN55tR22+w+tl+CsavsQorQdASsXfJZmH6GJ8Ec8VU69MQOglDXZmCIjcFQTtTkhVIN8Ug==" saltValue="wdwOL0cvNMgq8qA2D+8zW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83wTZgNCsBKI4jT0ZP/o8qMsQwG3s94BH/dkPh8V2/GIxfMcSLEymxo10u+BuakeP7EcLnMN1A7WEcko9Pzng==" saltValue="hT0nxe/qfTtITqT/WKpH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6"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7"/>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8" t="s">
        <v>517</v>
      </c>
      <c r="AL9" s="1189"/>
      <c r="AM9" s="1189"/>
      <c r="AN9" s="1190"/>
      <c r="AO9" s="277">
        <v>1581000</v>
      </c>
      <c r="AP9" s="277">
        <v>102317</v>
      </c>
      <c r="AQ9" s="278">
        <v>112299</v>
      </c>
      <c r="AR9" s="279">
        <v>-8.9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8" t="s">
        <v>518</v>
      </c>
      <c r="AL10" s="1189"/>
      <c r="AM10" s="1189"/>
      <c r="AN10" s="1190"/>
      <c r="AO10" s="280">
        <v>7300</v>
      </c>
      <c r="AP10" s="280">
        <v>472</v>
      </c>
      <c r="AQ10" s="281">
        <v>14397</v>
      </c>
      <c r="AR10" s="282">
        <v>-96.7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8" t="s">
        <v>519</v>
      </c>
      <c r="AL11" s="1189"/>
      <c r="AM11" s="1189"/>
      <c r="AN11" s="1190"/>
      <c r="AO11" s="280" t="s">
        <v>520</v>
      </c>
      <c r="AP11" s="280" t="s">
        <v>520</v>
      </c>
      <c r="AQ11" s="281">
        <v>3270</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8" t="s">
        <v>521</v>
      </c>
      <c r="AL12" s="1189"/>
      <c r="AM12" s="1189"/>
      <c r="AN12" s="1190"/>
      <c r="AO12" s="280" t="s">
        <v>520</v>
      </c>
      <c r="AP12" s="280" t="s">
        <v>520</v>
      </c>
      <c r="AQ12" s="281" t="s">
        <v>520</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8" t="s">
        <v>522</v>
      </c>
      <c r="AL13" s="1189"/>
      <c r="AM13" s="1189"/>
      <c r="AN13" s="1190"/>
      <c r="AO13" s="280">
        <v>101105</v>
      </c>
      <c r="AP13" s="280">
        <v>6543</v>
      </c>
      <c r="AQ13" s="281">
        <v>5340</v>
      </c>
      <c r="AR13" s="282">
        <v>22.5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8" t="s">
        <v>523</v>
      </c>
      <c r="AL14" s="1189"/>
      <c r="AM14" s="1189"/>
      <c r="AN14" s="1190"/>
      <c r="AO14" s="280">
        <v>15991</v>
      </c>
      <c r="AP14" s="280">
        <v>1035</v>
      </c>
      <c r="AQ14" s="281">
        <v>1646</v>
      </c>
      <c r="AR14" s="282">
        <v>-37.1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1" t="s">
        <v>524</v>
      </c>
      <c r="AL15" s="1192"/>
      <c r="AM15" s="1192"/>
      <c r="AN15" s="1193"/>
      <c r="AO15" s="280">
        <v>-59216</v>
      </c>
      <c r="AP15" s="280">
        <v>-3832</v>
      </c>
      <c r="AQ15" s="281">
        <v>-8096</v>
      </c>
      <c r="AR15" s="282">
        <v>-52.7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1" t="s">
        <v>186</v>
      </c>
      <c r="AL16" s="1192"/>
      <c r="AM16" s="1192"/>
      <c r="AN16" s="1193"/>
      <c r="AO16" s="280">
        <v>1646180</v>
      </c>
      <c r="AP16" s="280">
        <v>106535</v>
      </c>
      <c r="AQ16" s="281">
        <v>128856</v>
      </c>
      <c r="AR16" s="282">
        <v>-17.3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4" t="s">
        <v>529</v>
      </c>
      <c r="AL21" s="1195"/>
      <c r="AM21" s="1195"/>
      <c r="AN21" s="1196"/>
      <c r="AO21" s="293">
        <v>10.87</v>
      </c>
      <c r="AP21" s="294">
        <v>11.72</v>
      </c>
      <c r="AQ21" s="295">
        <v>-0.85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4" t="s">
        <v>530</v>
      </c>
      <c r="AL22" s="1195"/>
      <c r="AM22" s="1195"/>
      <c r="AN22" s="1196"/>
      <c r="AO22" s="298">
        <v>98.3</v>
      </c>
      <c r="AP22" s="299">
        <v>95.1</v>
      </c>
      <c r="AQ22" s="300">
        <v>3.2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5" t="s">
        <v>531</v>
      </c>
      <c r="B26" s="1185"/>
      <c r="C26" s="1185"/>
      <c r="D26" s="1185"/>
      <c r="E26" s="1185"/>
      <c r="F26" s="1185"/>
      <c r="G26" s="1185"/>
      <c r="H26" s="1185"/>
      <c r="I26" s="1185"/>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1185"/>
      <c r="AK26" s="1185"/>
      <c r="AL26" s="1185"/>
      <c r="AM26" s="1185"/>
      <c r="AN26" s="1185"/>
      <c r="AO26" s="1185"/>
      <c r="AP26" s="1185"/>
      <c r="AQ26" s="1185"/>
      <c r="AR26" s="1185"/>
      <c r="AS26" s="1185"/>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6"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7"/>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2" t="s">
        <v>534</v>
      </c>
      <c r="AL32" s="1203"/>
      <c r="AM32" s="1203"/>
      <c r="AN32" s="1204"/>
      <c r="AO32" s="308">
        <v>1281335</v>
      </c>
      <c r="AP32" s="308">
        <v>82924</v>
      </c>
      <c r="AQ32" s="309">
        <v>78499</v>
      </c>
      <c r="AR32" s="310">
        <v>5.6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2" t="s">
        <v>535</v>
      </c>
      <c r="AL33" s="1203"/>
      <c r="AM33" s="1203"/>
      <c r="AN33" s="1204"/>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2" t="s">
        <v>536</v>
      </c>
      <c r="AL34" s="1203"/>
      <c r="AM34" s="1203"/>
      <c r="AN34" s="1204"/>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2" t="s">
        <v>537</v>
      </c>
      <c r="AL35" s="1203"/>
      <c r="AM35" s="1203"/>
      <c r="AN35" s="1204"/>
      <c r="AO35" s="308">
        <v>283660</v>
      </c>
      <c r="AP35" s="308">
        <v>18357</v>
      </c>
      <c r="AQ35" s="309">
        <v>20020</v>
      </c>
      <c r="AR35" s="310">
        <v>-8.3000000000000007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2" t="s">
        <v>538</v>
      </c>
      <c r="AL36" s="1203"/>
      <c r="AM36" s="1203"/>
      <c r="AN36" s="1204"/>
      <c r="AO36" s="308">
        <v>93607</v>
      </c>
      <c r="AP36" s="308">
        <v>6058</v>
      </c>
      <c r="AQ36" s="309">
        <v>2278</v>
      </c>
      <c r="AR36" s="310">
        <v>165.9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2" t="s">
        <v>539</v>
      </c>
      <c r="AL37" s="1203"/>
      <c r="AM37" s="1203"/>
      <c r="AN37" s="1204"/>
      <c r="AO37" s="308">
        <v>22208</v>
      </c>
      <c r="AP37" s="308">
        <v>1437</v>
      </c>
      <c r="AQ37" s="309">
        <v>744</v>
      </c>
      <c r="AR37" s="310">
        <v>93.1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5" t="s">
        <v>540</v>
      </c>
      <c r="AL38" s="1206"/>
      <c r="AM38" s="1206"/>
      <c r="AN38" s="1207"/>
      <c r="AO38" s="311" t="s">
        <v>520</v>
      </c>
      <c r="AP38" s="311" t="s">
        <v>520</v>
      </c>
      <c r="AQ38" s="312">
        <v>2</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5" t="s">
        <v>541</v>
      </c>
      <c r="AL39" s="1206"/>
      <c r="AM39" s="1206"/>
      <c r="AN39" s="1207"/>
      <c r="AO39" s="308">
        <v>-21274</v>
      </c>
      <c r="AP39" s="308">
        <v>-1377</v>
      </c>
      <c r="AQ39" s="309">
        <v>-2296</v>
      </c>
      <c r="AR39" s="310">
        <v>-40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2" t="s">
        <v>542</v>
      </c>
      <c r="AL40" s="1203"/>
      <c r="AM40" s="1203"/>
      <c r="AN40" s="1204"/>
      <c r="AO40" s="308">
        <v>-1125423</v>
      </c>
      <c r="AP40" s="308">
        <v>-72833</v>
      </c>
      <c r="AQ40" s="309">
        <v>-69950</v>
      </c>
      <c r="AR40" s="310">
        <v>4.0999999999999996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8" t="s">
        <v>296</v>
      </c>
      <c r="AL41" s="1209"/>
      <c r="AM41" s="1209"/>
      <c r="AN41" s="1210"/>
      <c r="AO41" s="308">
        <v>534113</v>
      </c>
      <c r="AP41" s="308">
        <v>34566</v>
      </c>
      <c r="AQ41" s="309">
        <v>29297</v>
      </c>
      <c r="AR41" s="310">
        <v>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7" t="s">
        <v>512</v>
      </c>
      <c r="AN49" s="1199" t="s">
        <v>546</v>
      </c>
      <c r="AO49" s="1200"/>
      <c r="AP49" s="1200"/>
      <c r="AQ49" s="1200"/>
      <c r="AR49" s="120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8"/>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2104777</v>
      </c>
      <c r="AN51" s="330">
        <v>126908</v>
      </c>
      <c r="AO51" s="331">
        <v>5.6</v>
      </c>
      <c r="AP51" s="332">
        <v>106005</v>
      </c>
      <c r="AQ51" s="333">
        <v>9.1999999999999993</v>
      </c>
      <c r="AR51" s="334">
        <v>-3.6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1250352</v>
      </c>
      <c r="AN52" s="338">
        <v>75391</v>
      </c>
      <c r="AO52" s="339">
        <v>-10.3</v>
      </c>
      <c r="AP52" s="340">
        <v>58359</v>
      </c>
      <c r="AQ52" s="341">
        <v>16.5</v>
      </c>
      <c r="AR52" s="342">
        <v>-26.8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1574804</v>
      </c>
      <c r="AN53" s="330">
        <v>96560</v>
      </c>
      <c r="AO53" s="331">
        <v>-23.9</v>
      </c>
      <c r="AP53" s="332">
        <v>98507</v>
      </c>
      <c r="AQ53" s="333">
        <v>-7.1</v>
      </c>
      <c r="AR53" s="334">
        <v>-16.8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1031590</v>
      </c>
      <c r="AN54" s="338">
        <v>63253</v>
      </c>
      <c r="AO54" s="339">
        <v>-16.100000000000001</v>
      </c>
      <c r="AP54" s="340">
        <v>47567</v>
      </c>
      <c r="AQ54" s="341">
        <v>-18.5</v>
      </c>
      <c r="AR54" s="342">
        <v>2.4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1774064</v>
      </c>
      <c r="AN55" s="330">
        <v>110382</v>
      </c>
      <c r="AO55" s="331">
        <v>14.3</v>
      </c>
      <c r="AP55" s="332">
        <v>113347</v>
      </c>
      <c r="AQ55" s="333">
        <v>15.1</v>
      </c>
      <c r="AR55" s="334">
        <v>-0.8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602290</v>
      </c>
      <c r="AN56" s="338">
        <v>37474</v>
      </c>
      <c r="AO56" s="339">
        <v>-40.799999999999997</v>
      </c>
      <c r="AP56" s="340">
        <v>58728</v>
      </c>
      <c r="AQ56" s="341">
        <v>23.5</v>
      </c>
      <c r="AR56" s="342">
        <v>-64.3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1199342</v>
      </c>
      <c r="AN57" s="330">
        <v>76270</v>
      </c>
      <c r="AO57" s="331">
        <v>-30.9</v>
      </c>
      <c r="AP57" s="332">
        <v>125418</v>
      </c>
      <c r="AQ57" s="333">
        <v>10.6</v>
      </c>
      <c r="AR57" s="334">
        <v>-41.5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710160</v>
      </c>
      <c r="AN58" s="338">
        <v>45161</v>
      </c>
      <c r="AO58" s="339">
        <v>20.5</v>
      </c>
      <c r="AP58" s="340">
        <v>60445</v>
      </c>
      <c r="AQ58" s="341">
        <v>2.9</v>
      </c>
      <c r="AR58" s="342">
        <v>17.600000000000001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2628971</v>
      </c>
      <c r="AN59" s="330">
        <v>170138</v>
      </c>
      <c r="AO59" s="331">
        <v>123.1</v>
      </c>
      <c r="AP59" s="332">
        <v>108384</v>
      </c>
      <c r="AQ59" s="333">
        <v>-13.6</v>
      </c>
      <c r="AR59" s="334">
        <v>136.69999999999999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1819983</v>
      </c>
      <c r="AN60" s="338">
        <v>117783</v>
      </c>
      <c r="AO60" s="339">
        <v>160.80000000000001</v>
      </c>
      <c r="AP60" s="340">
        <v>51153</v>
      </c>
      <c r="AQ60" s="341">
        <v>-15.4</v>
      </c>
      <c r="AR60" s="342">
        <v>176.2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1856392</v>
      </c>
      <c r="AN61" s="345">
        <v>116052</v>
      </c>
      <c r="AO61" s="346">
        <v>17.600000000000001</v>
      </c>
      <c r="AP61" s="347">
        <v>110332</v>
      </c>
      <c r="AQ61" s="348">
        <v>2.8</v>
      </c>
      <c r="AR61" s="334">
        <v>14.8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1082875</v>
      </c>
      <c r="AN62" s="338">
        <v>67812</v>
      </c>
      <c r="AO62" s="339">
        <v>22.8</v>
      </c>
      <c r="AP62" s="340">
        <v>55250</v>
      </c>
      <c r="AQ62" s="341">
        <v>1.8</v>
      </c>
      <c r="AR62" s="342">
        <v>21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515DnB+nhYv/ilfZwnI4QyzuAHuJGOORVdWXl1EsDyEmwuZxWqgBqSVTqszsoZNiOGXXzl+mOerHBwq2XrD7xw==" saltValue="21LBkJn9UJjcQQ7S/hfX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eRPAt2wFU+rlmXNBARwcovZzCyay3ztxMJkZXg8xEJG2WbPYWyEszL0liMO9T9YMzTkl2MwkduLxpXqh5rvxNw==" saltValue="cWpNSUZwataQ/FEC2dgj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hFP/dwIRyqm1OovusNKt+0Ax9b/1TBVAb46OL1dZexuHn0TKtooQVYwR2j8xdFCiCndSqSO/jPcm5ug72Gdaug==" saltValue="DWkS73gRlZOu6qk1nKb8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1" t="s">
        <v>3</v>
      </c>
      <c r="D47" s="1211"/>
      <c r="E47" s="1212"/>
      <c r="F47" s="11">
        <v>41.27</v>
      </c>
      <c r="G47" s="12">
        <v>31.95</v>
      </c>
      <c r="H47" s="12">
        <v>29.07</v>
      </c>
      <c r="I47" s="12">
        <v>29.24</v>
      </c>
      <c r="J47" s="13">
        <v>30.86</v>
      </c>
    </row>
    <row r="48" spans="2:10" ht="57.75" customHeight="1" x14ac:dyDescent="0.15">
      <c r="B48" s="14"/>
      <c r="C48" s="1213" t="s">
        <v>4</v>
      </c>
      <c r="D48" s="1213"/>
      <c r="E48" s="1214"/>
      <c r="F48" s="15">
        <v>3.43</v>
      </c>
      <c r="G48" s="16">
        <v>4.3600000000000003</v>
      </c>
      <c r="H48" s="16">
        <v>4.68</v>
      </c>
      <c r="I48" s="16">
        <v>3.73</v>
      </c>
      <c r="J48" s="17">
        <v>4.96</v>
      </c>
    </row>
    <row r="49" spans="2:10" ht="57.75" customHeight="1" thickBot="1" x14ac:dyDescent="0.2">
      <c r="B49" s="18"/>
      <c r="C49" s="1215" t="s">
        <v>5</v>
      </c>
      <c r="D49" s="1215"/>
      <c r="E49" s="1216"/>
      <c r="F49" s="19" t="s">
        <v>567</v>
      </c>
      <c r="G49" s="20" t="s">
        <v>568</v>
      </c>
      <c r="H49" s="20" t="s">
        <v>569</v>
      </c>
      <c r="I49" s="20" t="s">
        <v>570</v>
      </c>
      <c r="J49" s="21">
        <v>1.93</v>
      </c>
    </row>
    <row r="50" spans="2:10" x14ac:dyDescent="0.15"/>
  </sheetData>
  <sheetProtection algorithmName="SHA-512" hashValue="iH1U16YxqL+H8GRRffH+5NF2/rNW8HeFG+jMtoZ5BFmIB5okU4qnMfE+cMVcKaGThuzjS6SehhiuCJIu1S+jwg==" saltValue="gTzKtm+l5QWU3zTWHKdW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2023-10-06T04:43:36Z</cp:lastPrinted>
  <dcterms:created xsi:type="dcterms:W3CDTF">2023-02-20T06:45:58Z</dcterms:created>
  <dcterms:modified xsi:type="dcterms:W3CDTF">2023-10-06T04:45:51Z</dcterms:modified>
  <cp:category/>
</cp:coreProperties>
</file>