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bookViews>
    <workbookView xWindow="0" yWindow="0" windowWidth="19200" windowHeight="5800" activeTab="1"/>
  </bookViews>
  <sheets>
    <sheet name="別紙４（施設内療養チェックリスト）" sheetId="13" r:id="rId1"/>
    <sheet name="参考④調査票" sheetId="17" r:id="rId2"/>
    <sheet name="参考③-1施設内療養費（９月から10月をまたぐ場合）" sheetId="9" r:id="rId3"/>
    <sheet name="参考③-2施設内療養費 (10月１日以降)" sheetId="20" r:id="rId4"/>
  </sheets>
  <externalReferences>
    <externalReference r:id="rId5"/>
  </externalReferences>
  <definedNames>
    <definedName name="_xlnm.Print_Area" localSheetId="2">'参考③-1施設内療養費（９月から10月をまたぐ場合）'!$A$1:$AN$62</definedName>
    <definedName name="_xlnm.Print_Area" localSheetId="3">'参考③-2施設内療養費 (10月１日以降)'!$A$1:$AE$57</definedName>
    <definedName name="_xlnm.Print_Area" localSheetId="1">参考④調査票!$A$1:$C$22</definedName>
    <definedName name="_xlnm.Print_Area" localSheetId="0">'別紙４（施設内療養チェックリスト）'!$A$1:$AJ$37</definedName>
    <definedName name="まるばつ">[1]リスト・集計用!$A$2:$A$3</definedName>
    <definedName name="個人コード表" localSheetId="3">#REF!</definedName>
    <definedName name="個人コード表" localSheetId="1">#REF!</definedName>
    <definedName name="個人コード表">#REF!</definedName>
  </definedNames>
  <calcPr calcId="152511"/>
</workbook>
</file>

<file path=xl/calcChain.xml><?xml version="1.0" encoding="utf-8"?>
<calcChain xmlns="http://schemas.openxmlformats.org/spreadsheetml/2006/main">
  <c r="AD24" i="20" l="1"/>
  <c r="W28" i="9"/>
  <c r="V28" i="9"/>
  <c r="AH37" i="9"/>
  <c r="AB37" i="9"/>
  <c r="AD21" i="20" l="1"/>
  <c r="AE21" i="20" s="1"/>
  <c r="AD22" i="20"/>
  <c r="AE22" i="20" s="1"/>
  <c r="AD23" i="20"/>
  <c r="AE23" i="20" s="1"/>
  <c r="G24" i="20"/>
  <c r="H24" i="20"/>
  <c r="I24" i="20"/>
  <c r="J24" i="20"/>
  <c r="K24" i="20"/>
  <c r="L24" i="20"/>
  <c r="M24" i="20"/>
  <c r="N24" i="20"/>
  <c r="O24" i="20"/>
  <c r="P24" i="20"/>
  <c r="Q24" i="20"/>
  <c r="R24" i="20"/>
  <c r="S24" i="20"/>
  <c r="T24" i="20"/>
  <c r="U24" i="20"/>
  <c r="V24" i="20"/>
  <c r="W24" i="20"/>
  <c r="X24" i="20"/>
  <c r="Y24" i="20"/>
  <c r="Z24" i="20"/>
  <c r="AA24" i="20"/>
  <c r="AB24" i="20"/>
  <c r="AC24" i="20"/>
  <c r="E24" i="20"/>
  <c r="F24" i="20"/>
  <c r="AD20" i="20"/>
  <c r="AE20" i="20" s="1"/>
  <c r="AD19" i="20"/>
  <c r="AE19" i="20" s="1"/>
  <c r="AD18" i="20"/>
  <c r="AE18" i="20" s="1"/>
  <c r="AD17" i="20"/>
  <c r="AE17" i="20" s="1"/>
  <c r="AE16" i="20"/>
  <c r="AD16" i="20"/>
  <c r="AE15" i="20"/>
  <c r="AD15" i="20"/>
  <c r="AE14" i="20"/>
  <c r="AD14" i="20"/>
  <c r="AD13" i="20"/>
  <c r="AE13" i="20" s="1"/>
  <c r="AD12" i="20"/>
  <c r="W15" i="9"/>
  <c r="W14" i="9"/>
  <c r="AD37" i="9"/>
  <c r="AJ37" i="9"/>
  <c r="W17" i="9"/>
  <c r="W16" i="9"/>
  <c r="V20" i="9"/>
  <c r="W20" i="9" s="1"/>
  <c r="V21" i="9"/>
  <c r="W21" i="9" s="1"/>
  <c r="V17" i="9"/>
  <c r="V18" i="9"/>
  <c r="W18" i="9" s="1"/>
  <c r="V19" i="9"/>
  <c r="W19" i="9" s="1"/>
  <c r="AE12" i="20" l="1"/>
  <c r="AE24" i="20" s="1"/>
  <c r="AE26" i="20" s="1"/>
  <c r="AM37" i="9"/>
  <c r="AK37" i="9"/>
  <c r="S27" i="9" l="1"/>
  <c r="R27" i="9"/>
  <c r="Q27" i="9"/>
  <c r="P27" i="9"/>
  <c r="O27" i="9"/>
  <c r="N27" i="9"/>
  <c r="M27" i="9"/>
  <c r="L27" i="9"/>
  <c r="K27" i="9"/>
  <c r="J27" i="9"/>
  <c r="I27" i="9"/>
  <c r="H27" i="9"/>
  <c r="G27" i="9"/>
  <c r="F27" i="9"/>
  <c r="E27" i="9"/>
  <c r="W26" i="9"/>
  <c r="W25" i="9"/>
  <c r="W24" i="9"/>
  <c r="W23" i="9"/>
  <c r="W22" i="9"/>
  <c r="V16" i="9"/>
  <c r="V15" i="9"/>
  <c r="V14" i="9"/>
  <c r="V13" i="9"/>
  <c r="AB36" i="9" l="1"/>
  <c r="AD36" i="9" s="1"/>
  <c r="AH36" i="9"/>
  <c r="AJ36" i="9" s="1"/>
  <c r="V27" i="9"/>
  <c r="W13" i="9"/>
  <c r="W27" i="9" s="1"/>
  <c r="W29" i="9" s="1"/>
  <c r="AM36" i="9" l="1"/>
  <c r="AK36" i="9"/>
</calcChain>
</file>

<file path=xl/comments1.xml><?xml version="1.0" encoding="utf-8"?>
<comments xmlns="http://schemas.openxmlformats.org/spreadsheetml/2006/main">
  <authors>
    <author>作成者</author>
  </authors>
  <commentList>
    <comment ref="C36" authorId="0" shapeId="0">
      <text>
        <r>
          <rPr>
            <b/>
            <sz val="9"/>
            <color indexed="81"/>
            <rFont val="ＭＳ Ｐゴシック"/>
            <family val="3"/>
            <charset val="128"/>
          </rPr>
          <t>日付：申請日</t>
        </r>
      </text>
    </comment>
    <comment ref="R37" authorId="0" shapeId="0">
      <text>
        <r>
          <rPr>
            <b/>
            <sz val="9"/>
            <color indexed="81"/>
            <rFont val="ＭＳ Ｐゴシック"/>
            <family val="3"/>
            <charset val="128"/>
          </rPr>
          <t>職名：管理者</t>
        </r>
      </text>
    </comment>
  </commentList>
</comments>
</file>

<file path=xl/comments2.xml><?xml version="1.0" encoding="utf-8"?>
<comments xmlns="http://schemas.openxmlformats.org/spreadsheetml/2006/main">
  <authors>
    <author>作成者</author>
  </authors>
  <commentList>
    <comment ref="B2" authorId="0" shapeId="0">
      <text>
        <r>
          <rPr>
            <b/>
            <sz val="11"/>
            <color indexed="81"/>
            <rFont val="ＭＳ Ｐゴシック"/>
            <family val="3"/>
            <charset val="128"/>
          </rPr>
          <t>施設内療養費を申請される場合は、必ず入力してください。
令和5年5月7日までの状況で、令和５年４月～５月に回答いただいた内容です。</t>
        </r>
        <r>
          <rPr>
            <sz val="9"/>
            <color indexed="81"/>
            <rFont val="ＭＳ Ｐゴシック"/>
            <family val="3"/>
            <charset val="128"/>
          </rPr>
          <t xml:space="preserve">
</t>
        </r>
      </text>
    </comment>
    <comment ref="B19" authorId="0" shapeId="0">
      <text>
        <r>
          <rPr>
            <b/>
            <sz val="9"/>
            <color indexed="81"/>
            <rFont val="ＭＳ Ｐゴシック"/>
            <family val="3"/>
            <charset val="128"/>
          </rPr>
          <t>法人代表者でなく、管理者</t>
        </r>
      </text>
    </comment>
    <comment ref="B20" authorId="0" shapeId="0">
      <text>
        <r>
          <rPr>
            <b/>
            <sz val="9"/>
            <color indexed="81"/>
            <rFont val="ＭＳ Ｐゴシック"/>
            <family val="3"/>
            <charset val="128"/>
          </rPr>
          <t>日付：申請日</t>
        </r>
      </text>
    </comment>
  </commentList>
</comments>
</file>

<file path=xl/comments3.xml><?xml version="1.0" encoding="utf-8"?>
<comments xmlns="http://schemas.openxmlformats.org/spreadsheetml/2006/main">
  <authors>
    <author>作成者</author>
  </authors>
  <commentList>
    <comment ref="U9" authorId="0" shapeId="0">
      <text>
        <r>
          <rPr>
            <b/>
            <sz val="9"/>
            <color indexed="81"/>
            <rFont val="ＭＳ Ｐゴシック"/>
            <family val="3"/>
            <charset val="128"/>
          </rPr>
          <t xml:space="preserve">セルの加除をして使用してください。
</t>
        </r>
      </text>
    </comment>
  </commentList>
</comments>
</file>

<file path=xl/comments4.xml><?xml version="1.0" encoding="utf-8"?>
<comments xmlns="http://schemas.openxmlformats.org/spreadsheetml/2006/main">
  <authors>
    <author>作成者</author>
  </authors>
  <commentList>
    <comment ref="AB8" authorId="0" shapeId="0">
      <text>
        <r>
          <rPr>
            <b/>
            <sz val="9"/>
            <color indexed="81"/>
            <rFont val="ＭＳ Ｐゴシック"/>
            <family val="3"/>
            <charset val="128"/>
          </rPr>
          <t xml:space="preserve">セルの加除をして使用してください。
</t>
        </r>
      </text>
    </comment>
  </commentList>
</comments>
</file>

<file path=xl/sharedStrings.xml><?xml version="1.0" encoding="utf-8"?>
<sst xmlns="http://schemas.openxmlformats.org/spreadsheetml/2006/main" count="237" uniqueCount="166">
  <si>
    <t>合計</t>
    <rPh sb="0" eb="2">
      <t>ゴウケイ</t>
    </rPh>
    <phoneticPr fontId="16"/>
  </si>
  <si>
    <t>作成日</t>
    <rPh sb="0" eb="3">
      <t>サクセイビ</t>
    </rPh>
    <phoneticPr fontId="16"/>
  </si>
  <si>
    <t>事業所・施設名称</t>
    <rPh sb="0" eb="3">
      <t>ジギョウショ</t>
    </rPh>
    <rPh sb="4" eb="6">
      <t>シセツ</t>
    </rPh>
    <rPh sb="6" eb="8">
      <t>メイショウ</t>
    </rPh>
    <phoneticPr fontId="16"/>
  </si>
  <si>
    <t>法人名</t>
    <rPh sb="0" eb="3">
      <t>ホウジンメイ</t>
    </rPh>
    <phoneticPr fontId="16"/>
  </si>
  <si>
    <t>定員</t>
    <rPh sb="0" eb="2">
      <t>テイイン</t>
    </rPh>
    <phoneticPr fontId="16"/>
  </si>
  <si>
    <t>月</t>
    <rPh sb="0" eb="1">
      <t>ツキ</t>
    </rPh>
    <phoneticPr fontId="16"/>
  </si>
  <si>
    <t>施設内療養費</t>
    <rPh sb="0" eb="3">
      <t>シセツナイ</t>
    </rPh>
    <rPh sb="3" eb="6">
      <t>リョウヨウヒ</t>
    </rPh>
    <phoneticPr fontId="16"/>
  </si>
  <si>
    <t>番号</t>
    <rPh sb="0" eb="2">
      <t>バンゴウ</t>
    </rPh>
    <phoneticPr fontId="16"/>
  </si>
  <si>
    <t>日</t>
    <rPh sb="0" eb="1">
      <t>ニチ</t>
    </rPh>
    <phoneticPr fontId="16"/>
  </si>
  <si>
    <t>積算</t>
    <rPh sb="0" eb="2">
      <t>セキサン</t>
    </rPh>
    <phoneticPr fontId="16"/>
  </si>
  <si>
    <t>対象者</t>
    <rPh sb="0" eb="3">
      <t>タイショウシャ</t>
    </rPh>
    <phoneticPr fontId="16"/>
  </si>
  <si>
    <t>C</t>
    <phoneticPr fontId="16"/>
  </si>
  <si>
    <t>D</t>
    <phoneticPr fontId="16"/>
  </si>
  <si>
    <t>①施設内療養者計</t>
    <rPh sb="1" eb="4">
      <t>シセツナイ</t>
    </rPh>
    <rPh sb="4" eb="7">
      <t>リョウヨウシャ</t>
    </rPh>
    <rPh sb="7" eb="8">
      <t>ケイ</t>
    </rPh>
    <phoneticPr fontId="16"/>
  </si>
  <si>
    <t>●●</t>
    <phoneticPr fontId="16"/>
  </si>
  <si>
    <t>〇〇</t>
    <phoneticPr fontId="16"/>
  </si>
  <si>
    <t>E</t>
    <phoneticPr fontId="16"/>
  </si>
  <si>
    <t>F</t>
    <phoneticPr fontId="16"/>
  </si>
  <si>
    <t>　(1)令和4年9月30日までの発症者・・・発症後15日以内</t>
    <rPh sb="4" eb="6">
      <t>レイワ</t>
    </rPh>
    <rPh sb="7" eb="8">
      <t>ネン</t>
    </rPh>
    <rPh sb="9" eb="10">
      <t>ガツ</t>
    </rPh>
    <rPh sb="12" eb="13">
      <t>ニチ</t>
    </rPh>
    <rPh sb="16" eb="19">
      <t>ハッショウシャ</t>
    </rPh>
    <rPh sb="22" eb="25">
      <t>ハッショウゴ</t>
    </rPh>
    <rPh sb="27" eb="28">
      <t>ニチ</t>
    </rPh>
    <rPh sb="28" eb="30">
      <t>イナイ</t>
    </rPh>
    <phoneticPr fontId="11"/>
  </si>
  <si>
    <t>　(2)令和4年10月1日以降の発症者・・・発症日から10日以内</t>
    <rPh sb="4" eb="6">
      <t>レイワ</t>
    </rPh>
    <rPh sb="7" eb="8">
      <t>ネン</t>
    </rPh>
    <rPh sb="10" eb="11">
      <t>ガツ</t>
    </rPh>
    <rPh sb="12" eb="13">
      <t>ニチ</t>
    </rPh>
    <rPh sb="13" eb="15">
      <t>イコウ</t>
    </rPh>
    <rPh sb="16" eb="19">
      <t>ハッショウシャ</t>
    </rPh>
    <rPh sb="22" eb="25">
      <t>ハッショウビ</t>
    </rPh>
    <rPh sb="29" eb="30">
      <t>ニチ</t>
    </rPh>
    <rPh sb="30" eb="32">
      <t>イナイ</t>
    </rPh>
    <phoneticPr fontId="11"/>
  </si>
  <si>
    <t>　　　　療養解除基準：症状軽快後72時間経過していること</t>
    <rPh sb="4" eb="10">
      <t>リョウヨウカイジョキジュン</t>
    </rPh>
    <rPh sb="11" eb="13">
      <t>ショウジョウ</t>
    </rPh>
    <rPh sb="13" eb="16">
      <t>ケイカイゴ</t>
    </rPh>
    <rPh sb="18" eb="20">
      <t>ジカン</t>
    </rPh>
    <rPh sb="20" eb="22">
      <t>ケイカ</t>
    </rPh>
    <phoneticPr fontId="11"/>
  </si>
  <si>
    <t>　　　　症状軽快：解熱剤を使用せず解熱し、かつ、呼吸器症状（咳や鼻水等の症状）があっても改善に向かっていることをいう。</t>
    <rPh sb="24" eb="27">
      <t>コキュウキ</t>
    </rPh>
    <rPh sb="27" eb="29">
      <t>ショウジョウ</t>
    </rPh>
    <phoneticPr fontId="11"/>
  </si>
  <si>
    <t xml:space="preserve">  (3)無症状患者・・・・陽性確定の検体の採取日から7日（例：対象者Ｃ）</t>
    <rPh sb="5" eb="10">
      <t>ムショウジョウカンジャ</t>
    </rPh>
    <rPh sb="14" eb="15">
      <t>ヨウ</t>
    </rPh>
    <rPh sb="15" eb="16">
      <t>セイ</t>
    </rPh>
    <rPh sb="16" eb="18">
      <t>カクテイ</t>
    </rPh>
    <rPh sb="19" eb="21">
      <t>ケンタイ</t>
    </rPh>
    <rPh sb="22" eb="25">
      <t>サイシュビ</t>
    </rPh>
    <rPh sb="28" eb="29">
      <t>ニチ</t>
    </rPh>
    <rPh sb="30" eb="31">
      <t>レイ</t>
    </rPh>
    <rPh sb="32" eb="35">
      <t>タイショウシャ</t>
    </rPh>
    <phoneticPr fontId="11"/>
  </si>
  <si>
    <t>　　　ただし、発症日から10日経過しても療養解除基準を満たさない者・・発症日から起算して基準を満たすまで（15日以内）</t>
    <rPh sb="7" eb="10">
      <t>ハッショウビ</t>
    </rPh>
    <rPh sb="14" eb="15">
      <t>ニチ</t>
    </rPh>
    <rPh sb="15" eb="17">
      <t>ケイカ</t>
    </rPh>
    <rPh sb="20" eb="24">
      <t>リョウヨウカイジョ</t>
    </rPh>
    <rPh sb="24" eb="26">
      <t>キジュン</t>
    </rPh>
    <rPh sb="27" eb="28">
      <t>ミ</t>
    </rPh>
    <rPh sb="32" eb="33">
      <t>モノ</t>
    </rPh>
    <rPh sb="35" eb="38">
      <t>ハッショウビ</t>
    </rPh>
    <rPh sb="40" eb="42">
      <t>キサン</t>
    </rPh>
    <rPh sb="44" eb="46">
      <t>キジュン</t>
    </rPh>
    <rPh sb="47" eb="48">
      <t>ミ</t>
    </rPh>
    <rPh sb="55" eb="56">
      <t>ニチ</t>
    </rPh>
    <rPh sb="56" eb="58">
      <t>イナイ</t>
    </rPh>
    <phoneticPr fontId="11"/>
  </si>
  <si>
    <t>補助対象期間</t>
    <rPh sb="0" eb="2">
      <t>ホジョ</t>
    </rPh>
    <rPh sb="2" eb="6">
      <t>タイショウキカン</t>
    </rPh>
    <phoneticPr fontId="11"/>
  </si>
  <si>
    <t xml:space="preserve">  (4) 療養中に入院した場合・・・施設内療養から入院日まで対象.。ただし、発症初日に入院した場合は対象外。</t>
    <rPh sb="6" eb="9">
      <t>リョウヨウチュウ</t>
    </rPh>
    <rPh sb="10" eb="12">
      <t>ニュウイン</t>
    </rPh>
    <rPh sb="14" eb="16">
      <t>バアイ</t>
    </rPh>
    <rPh sb="19" eb="24">
      <t>シセツナイリョウヨウ</t>
    </rPh>
    <rPh sb="26" eb="29">
      <t>ニュウインビ</t>
    </rPh>
    <rPh sb="31" eb="33">
      <t>タイショウ</t>
    </rPh>
    <rPh sb="39" eb="43">
      <t>ハッショウショニチ</t>
    </rPh>
    <rPh sb="44" eb="46">
      <t>ニュウイン</t>
    </rPh>
    <rPh sb="48" eb="50">
      <t>バアイ</t>
    </rPh>
    <rPh sb="51" eb="54">
      <t>タイショウガイ</t>
    </rPh>
    <phoneticPr fontId="11"/>
  </si>
  <si>
    <t>（別紙４）</t>
    <rPh sb="1" eb="3">
      <t>ベッシ</t>
    </rPh>
    <phoneticPr fontId="16"/>
  </si>
  <si>
    <t>感染対策等を行った上での施設内療養に要する費用の補助に係るチェックリスト</t>
    <rPh sb="27" eb="28">
      <t>カカ</t>
    </rPh>
    <phoneticPr fontId="16"/>
  </si>
  <si>
    <t>確認項目</t>
    <rPh sb="0" eb="2">
      <t>カクニン</t>
    </rPh>
    <rPh sb="2" eb="4">
      <t>コウモク</t>
    </rPh>
    <phoneticPr fontId="1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</si>
  <si>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2"/>
  </si>
  <si>
    <t>ゾーニング（区域をわける）を実施した。</t>
    <rPh sb="6" eb="8">
      <t>クイキ</t>
    </rPh>
    <rPh sb="14" eb="16">
      <t>ジッシ</t>
    </rPh>
    <phoneticPr fontId="12"/>
  </si>
  <si>
    <r>
      <t>コホーティング（隔離）</t>
    </r>
    <r>
      <rPr>
        <u/>
        <sz val="12"/>
        <color rgb="FFFF0000"/>
        <rFont val="ＭＳ Ｐゴシック"/>
        <family val="3"/>
        <charset val="128"/>
        <scheme val="minor"/>
      </rPr>
      <t>を実施した。</t>
    </r>
    <rPh sb="12" eb="14">
      <t>ジッシ</t>
    </rPh>
    <phoneticPr fontId="12"/>
  </si>
  <si>
    <t>担当職員を分ける等のための勤務調整を実施した。</t>
    <rPh sb="0" eb="4">
      <t>タントウショクイン</t>
    </rPh>
    <rPh sb="5" eb="6">
      <t>ワ</t>
    </rPh>
    <rPh sb="8" eb="9">
      <t>トウ</t>
    </rPh>
    <rPh sb="13" eb="17">
      <t>キンムチョウセイ</t>
    </rPh>
    <rPh sb="18" eb="20">
      <t>ジッシ</t>
    </rPh>
    <phoneticPr fontId="12"/>
  </si>
  <si>
    <t>状態の急変に備えた・日常的な入所者の健康観察を実施した。</t>
    <rPh sb="23" eb="25">
      <t>ジッシ</t>
    </rPh>
    <phoneticPr fontId="1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</si>
  <si>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2"/>
  </si>
  <si>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</si>
  <si>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</si>
  <si>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2"/>
  </si>
  <si>
    <r>
      <t>※本</t>
    </r>
    <r>
      <rPr>
        <sz val="10"/>
        <rFont val="ＭＳ Ｐゴシック"/>
        <family val="3"/>
        <charset val="128"/>
        <scheme val="minor"/>
      </rPr>
      <t>資料への虚偽記載があった場合は，補助金の返還や交付決定の取消となる場合がある。</t>
    </r>
    <rPh sb="2" eb="4">
      <t>シリョウ</t>
    </rPh>
    <rPh sb="20" eb="21">
      <t>キン</t>
    </rPh>
    <rPh sb="25" eb="27">
      <t>コウフ</t>
    </rPh>
    <rPh sb="27" eb="29">
      <t>ケッテイ</t>
    </rPh>
    <phoneticPr fontId="16"/>
  </si>
  <si>
    <t>本資料の記載内容に虚偽がないことを証明するとともに，記載内容を証明する資料を適切に保管していることを誓約します。</t>
    <rPh sb="0" eb="1">
      <t>ホン</t>
    </rPh>
    <rPh sb="1" eb="3">
      <t>シリョウ</t>
    </rPh>
    <phoneticPr fontId="12"/>
  </si>
  <si>
    <t>令和</t>
    <rPh sb="0" eb="2">
      <t>レイワ</t>
    </rPh>
    <phoneticPr fontId="12"/>
  </si>
  <si>
    <t>年</t>
    <rPh sb="0" eb="1">
      <t>ネン</t>
    </rPh>
    <phoneticPr fontId="12"/>
  </si>
  <si>
    <t>月</t>
    <rPh sb="0" eb="1">
      <t>ゲツ</t>
    </rPh>
    <phoneticPr fontId="12"/>
  </si>
  <si>
    <t>日</t>
    <rPh sb="0" eb="1">
      <t>ニチ</t>
    </rPh>
    <phoneticPr fontId="12"/>
  </si>
  <si>
    <t>事業所名</t>
    <rPh sb="0" eb="3">
      <t>ジギョウショ</t>
    </rPh>
    <rPh sb="3" eb="4">
      <t>メイ</t>
    </rPh>
    <phoneticPr fontId="12"/>
  </si>
  <si>
    <t>代 表 者</t>
    <rPh sb="0" eb="1">
      <t>ダイ</t>
    </rPh>
    <rPh sb="2" eb="3">
      <t>オモテ</t>
    </rPh>
    <rPh sb="4" eb="5">
      <t>シャ</t>
    </rPh>
    <phoneticPr fontId="12"/>
  </si>
  <si>
    <t>職名</t>
    <rPh sb="0" eb="2">
      <t>ショクメイ</t>
    </rPh>
    <phoneticPr fontId="12"/>
  </si>
  <si>
    <t>氏名</t>
    <rPh sb="0" eb="2">
      <t>シメイ</t>
    </rPh>
    <phoneticPr fontId="12"/>
  </si>
  <si>
    <t>令和４年９月30日までに発症した者については、発症後15日以内の者とする。</t>
    <phoneticPr fontId="11"/>
  </si>
  <si>
    <t>令和４年10月１日以降に発症した者については、発症日から起算して10日以内の者（発症日を含めて10日間）とする。
　ただし、発症日から10日間経過しても、症状軽快（※）後72時間経過していないために、基本となる療養解除基準（発症日から10日間経過し、かつ、症状軽快（※）後72時間経過）を満たさない者については、当該基準を満たす日まで「施設内療養者」であるものとする（ただし、発症日から起算して15日目までを上限とする）。なお、いずれの場合も、途中で入院した場合は、発症日から入院日までの間に限り「施設内療養者」とする。</t>
    <phoneticPr fontId="11"/>
  </si>
  <si>
    <t>※　無症状患者（無症状病原体保有者）について、陽性確定に係る検体採取日が令和５年１月１日以降の場合は、当該検体採取日から起算して７日以内の者（当該検体採取日を含めて７日間）を「施設内療養者」とする。なお、陽性確定に係る検体採取日が令和４年12月末日までの場合は、当該検体採取日を発症日として取り扱って差し支えない。
※　症状軽快とは、解熱剤を使用せずに解熱し、かつ、呼吸器症状が改善傾向にあることとする。</t>
    <phoneticPr fontId="11"/>
  </si>
  <si>
    <t>■　令和４年度の取扱い（交付要綱別表３）</t>
    <rPh sb="2" eb="4">
      <t>レイワ</t>
    </rPh>
    <rPh sb="5" eb="7">
      <t>ネンド</t>
    </rPh>
    <rPh sb="8" eb="10">
      <t>トリアツカ</t>
    </rPh>
    <rPh sb="12" eb="16">
      <t>コウフヨウコウ</t>
    </rPh>
    <rPh sb="16" eb="18">
      <t>ベッピョウ</t>
    </rPh>
    <phoneticPr fontId="11"/>
  </si>
  <si>
    <t>■　令和５年度の取扱い（交付要綱別表３-２）</t>
    <rPh sb="2" eb="4">
      <t>レイワ</t>
    </rPh>
    <rPh sb="5" eb="7">
      <t>ネンド</t>
    </rPh>
    <rPh sb="8" eb="10">
      <t>トリアツカ</t>
    </rPh>
    <rPh sb="12" eb="16">
      <t>コウフヨウコウ</t>
    </rPh>
    <rPh sb="16" eb="18">
      <t>ベッピョウ</t>
    </rPh>
    <phoneticPr fontId="11"/>
  </si>
  <si>
    <t>発症日から起算して10日以内の者（発症日を含めて10日間）とする。ただし、発症日から10日間を経過していなくても、発症後５日を経過し、かつ、症状軽快から24時間経過した者であって、当該療養者や高齢者施設等の個別の状況を踏まえて上記①～⑥の措置を継続しないこととした場合については、当該措置を行った日まで「施設内療養者」であるものとする。また、発症日から10日間経過し、かつ症状軽快から72時間経過していない者であって、高齢者施設等において療養が必要であると判断された者については、当該療養を行った日まで「施設内療養者」であるものとする（ただし、発症日から起算して15日目までを上限とする）。なお、いずれの場合も、途中で入院した場合は、発症日から入院日までの間に限り「施設内療養者」とする。</t>
    <phoneticPr fontId="11"/>
  </si>
  <si>
    <t>参考　施設内療養の期間等については、次の基準を参照してください（交付要綱別表３、別表３－２から抜粋）</t>
    <rPh sb="0" eb="2">
      <t>サンコウ</t>
    </rPh>
    <rPh sb="3" eb="8">
      <t>シセツナイリョウヨウ</t>
    </rPh>
    <rPh sb="9" eb="11">
      <t>キカン</t>
    </rPh>
    <rPh sb="11" eb="12">
      <t>トウ</t>
    </rPh>
    <rPh sb="18" eb="19">
      <t>ツギ</t>
    </rPh>
    <rPh sb="20" eb="22">
      <t>キジュン</t>
    </rPh>
    <rPh sb="23" eb="25">
      <t>サンショウ</t>
    </rPh>
    <rPh sb="32" eb="36">
      <t>コウフヨウコウ</t>
    </rPh>
    <rPh sb="36" eb="38">
      <t>ベッピョウ</t>
    </rPh>
    <rPh sb="40" eb="42">
      <t>ベッピョウ</t>
    </rPh>
    <rPh sb="47" eb="49">
      <t>バッスイ</t>
    </rPh>
    <phoneticPr fontId="11"/>
  </si>
  <si>
    <t>新型コロナウイルス感染症の感染症法上の位置づけの変更に伴う医療提供体制の
移行及び公費支援の具体的内容に基づく調査</t>
    <phoneticPr fontId="11"/>
  </si>
  <si>
    <t>黄色セル
→入力必須</t>
    <rPh sb="0" eb="2">
      <t>キイロ</t>
    </rPh>
    <rPh sb="6" eb="8">
      <t>ニュウリョク</t>
    </rPh>
    <rPh sb="8" eb="10">
      <t>ヒッス</t>
    </rPh>
    <phoneticPr fontId="11"/>
  </si>
  <si>
    <t>施設種別</t>
    <rPh sb="0" eb="2">
      <t>シセツ</t>
    </rPh>
    <rPh sb="2" eb="4">
      <t>シュベツ</t>
    </rPh>
    <phoneticPr fontId="11"/>
  </si>
  <si>
    <t xml:space="preserve">①-1 </t>
    <phoneticPr fontId="11"/>
  </si>
  <si>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1"/>
  </si>
  <si>
    <t>①-2</t>
    <phoneticPr fontId="1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</si>
  <si>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1"/>
  </si>
  <si>
    <t>①-3</t>
    <phoneticPr fontId="1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</si>
  <si>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10" eb="212">
      <t>キニュウ</t>
    </rPh>
    <phoneticPr fontId="11"/>
  </si>
  <si>
    <t>②-1</t>
    <phoneticPr fontId="11"/>
  </si>
  <si>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1"/>
  </si>
  <si>
    <t>②-2</t>
    <phoneticPr fontId="1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</si>
  <si>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1"/>
  </si>
  <si>
    <t>②-3</t>
    <phoneticPr fontId="1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</si>
  <si>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1"/>
  </si>
  <si>
    <t>②-4</t>
    <phoneticPr fontId="1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</si>
  <si>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1"/>
  </si>
  <si>
    <t>③-1</t>
    <phoneticPr fontId="1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</si>
  <si>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1"/>
  </si>
  <si>
    <t>③-2</t>
    <phoneticPr fontId="1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</si>
  <si>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1"/>
  </si>
  <si>
    <t>③-3</t>
    <phoneticPr fontId="1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</si>
  <si>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1"/>
  </si>
  <si>
    <t>③-4</t>
    <phoneticPr fontId="11"/>
  </si>
  <si>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1"/>
  </si>
  <si>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1"/>
  </si>
  <si>
    <t>設置者名
（法人名）</t>
    <rPh sb="0" eb="4">
      <t>セッチシャメイ</t>
    </rPh>
    <rPh sb="6" eb="9">
      <t>ホウジンメイ</t>
    </rPh>
    <phoneticPr fontId="11"/>
  </si>
  <si>
    <t>施設名</t>
    <rPh sb="0" eb="3">
      <t>シセツメイ</t>
    </rPh>
    <phoneticPr fontId="11"/>
  </si>
  <si>
    <t>代表者名</t>
    <rPh sb="0" eb="3">
      <t>ダイヒョウシャ</t>
    </rPh>
    <rPh sb="3" eb="4">
      <t>メイ</t>
    </rPh>
    <phoneticPr fontId="11"/>
  </si>
  <si>
    <t>記入日</t>
    <rPh sb="0" eb="2">
      <t>キニュウ</t>
    </rPh>
    <rPh sb="2" eb="3">
      <t>ビ</t>
    </rPh>
    <phoneticPr fontId="11"/>
  </si>
  <si>
    <t>○</t>
    <phoneticPr fontId="11"/>
  </si>
  <si>
    <t>１．介護老人福祉施設</t>
    <rPh sb="2" eb="4">
      <t>カイゴ</t>
    </rPh>
    <rPh sb="4" eb="6">
      <t>ロウジン</t>
    </rPh>
    <rPh sb="6" eb="8">
      <t>フクシ</t>
    </rPh>
    <rPh sb="8" eb="10">
      <t>シセツ</t>
    </rPh>
    <phoneticPr fontId="43"/>
  </si>
  <si>
    <t>×</t>
    <phoneticPr fontId="11"/>
  </si>
  <si>
    <t>２．地域密着型介護老人福祉施設</t>
    <rPh sb="2" eb="4">
      <t>チイキ</t>
    </rPh>
    <rPh sb="4" eb="7">
      <t>ミッチャクガタ</t>
    </rPh>
    <rPh sb="7" eb="9">
      <t>カイゴ</t>
    </rPh>
    <rPh sb="9" eb="11">
      <t>ロウジン</t>
    </rPh>
    <rPh sb="11" eb="13">
      <t>フクシ</t>
    </rPh>
    <rPh sb="13" eb="15">
      <t>シセツ</t>
    </rPh>
    <phoneticPr fontId="43"/>
  </si>
  <si>
    <t>△</t>
    <phoneticPr fontId="11"/>
  </si>
  <si>
    <t>３．介護老人保健施設</t>
    <rPh sb="2" eb="4">
      <t>カイゴ</t>
    </rPh>
    <rPh sb="4" eb="6">
      <t>ロウジン</t>
    </rPh>
    <rPh sb="6" eb="8">
      <t>ホケン</t>
    </rPh>
    <rPh sb="8" eb="10">
      <t>シセツ</t>
    </rPh>
    <phoneticPr fontId="43"/>
  </si>
  <si>
    <t>４．介護医療院</t>
    <rPh sb="2" eb="4">
      <t>カイゴ</t>
    </rPh>
    <rPh sb="4" eb="6">
      <t>イリョウ</t>
    </rPh>
    <rPh sb="6" eb="7">
      <t>イン</t>
    </rPh>
    <phoneticPr fontId="43"/>
  </si>
  <si>
    <t>５．介護療養型医療施設</t>
    <rPh sb="2" eb="4">
      <t>カイゴ</t>
    </rPh>
    <rPh sb="4" eb="7">
      <t>リョウヨウガタ</t>
    </rPh>
    <rPh sb="7" eb="9">
      <t>イリョウ</t>
    </rPh>
    <rPh sb="9" eb="11">
      <t>シセツ</t>
    </rPh>
    <phoneticPr fontId="43"/>
  </si>
  <si>
    <t>６．認知症対応型共同生活介護事業所</t>
    <rPh sb="2" eb="5">
      <t>ニンチショウ</t>
    </rPh>
    <rPh sb="5" eb="8">
      <t>タイオウガタ</t>
    </rPh>
    <rPh sb="8" eb="10">
      <t>キョウドウ</t>
    </rPh>
    <rPh sb="10" eb="12">
      <t>セイカツ</t>
    </rPh>
    <rPh sb="12" eb="14">
      <t>カイゴ</t>
    </rPh>
    <rPh sb="14" eb="17">
      <t>ジギョウショ</t>
    </rPh>
    <phoneticPr fontId="43"/>
  </si>
  <si>
    <t>７．養護老人ホーム</t>
    <rPh sb="2" eb="4">
      <t>ヨウゴ</t>
    </rPh>
    <rPh sb="4" eb="6">
      <t>ロウジン</t>
    </rPh>
    <phoneticPr fontId="43"/>
  </si>
  <si>
    <t>８．軽費老人ホーム</t>
  </si>
  <si>
    <t>９．有料老人ホーム</t>
  </si>
  <si>
    <t>10．サービス付き高齢者向け住宅</t>
    <rPh sb="7" eb="8">
      <t>ツ</t>
    </rPh>
    <rPh sb="9" eb="12">
      <t>コウレイシャ</t>
    </rPh>
    <rPh sb="12" eb="13">
      <t>ム</t>
    </rPh>
    <rPh sb="14" eb="16">
      <t>ジュウタク</t>
    </rPh>
    <phoneticPr fontId="43"/>
  </si>
  <si>
    <t>11．短期入所生活介護事業所</t>
    <rPh sb="3" eb="5">
      <t>タンキ</t>
    </rPh>
    <rPh sb="5" eb="7">
      <t>ニュウショ</t>
    </rPh>
    <rPh sb="7" eb="9">
      <t>セイカツ</t>
    </rPh>
    <rPh sb="9" eb="11">
      <t>カイゴ</t>
    </rPh>
    <rPh sb="11" eb="14">
      <t>ジギョウショ</t>
    </rPh>
    <phoneticPr fontId="43"/>
  </si>
  <si>
    <t>12．短期入所療養介護</t>
    <rPh sb="3" eb="5">
      <t>タンキ</t>
    </rPh>
    <rPh sb="5" eb="7">
      <t>ニュウショ</t>
    </rPh>
    <rPh sb="7" eb="9">
      <t>リョウヨウ</t>
    </rPh>
    <rPh sb="9" eb="11">
      <t>カイゴ</t>
    </rPh>
    <phoneticPr fontId="11"/>
  </si>
  <si>
    <t>日数</t>
    <rPh sb="0" eb="2">
      <t>ニッスウ</t>
    </rPh>
    <phoneticPr fontId="16"/>
  </si>
  <si>
    <t>①</t>
    <phoneticPr fontId="16"/>
  </si>
  <si>
    <t>A</t>
    <phoneticPr fontId="16"/>
  </si>
  <si>
    <t>B</t>
    <phoneticPr fontId="16"/>
  </si>
  <si>
    <t>G</t>
    <phoneticPr fontId="16"/>
  </si>
  <si>
    <t>1　チェックリスト</t>
    <phoneticPr fontId="12"/>
  </si>
  <si>
    <t xml:space="preserve"> </t>
    <phoneticPr fontId="11"/>
  </si>
  <si>
    <t>2 その他</t>
    <rPh sb="4" eb="5">
      <t>ホカ</t>
    </rPh>
    <phoneticPr fontId="12"/>
  </si>
  <si>
    <t>基本</t>
    <rPh sb="0" eb="2">
      <t>キホン</t>
    </rPh>
    <phoneticPr fontId="11"/>
  </si>
  <si>
    <t>↓</t>
    <phoneticPr fontId="11"/>
  </si>
  <si>
    <t>10,000円</t>
    <rPh sb="6" eb="7">
      <t>エン</t>
    </rPh>
    <phoneticPr fontId="11"/>
  </si>
  <si>
    <t>令5年9月30日まで</t>
    <rPh sb="0" eb="1">
      <t>レイ</t>
    </rPh>
    <rPh sb="2" eb="3">
      <t>ネン</t>
    </rPh>
    <rPh sb="4" eb="5">
      <t>ガツ</t>
    </rPh>
    <rPh sb="7" eb="8">
      <t>ニチ</t>
    </rPh>
    <phoneticPr fontId="11"/>
  </si>
  <si>
    <t>令和５年10月1日以降</t>
    <rPh sb="0" eb="2">
      <t>レイワ</t>
    </rPh>
    <rPh sb="3" eb="4">
      <t>ネン</t>
    </rPh>
    <rPh sb="6" eb="7">
      <t>ガツ</t>
    </rPh>
    <rPh sb="8" eb="9">
      <t>ニチ</t>
    </rPh>
    <rPh sb="9" eb="11">
      <t>イコウ</t>
    </rPh>
    <phoneticPr fontId="11"/>
  </si>
  <si>
    <t>5,000円</t>
    <rPh sb="1" eb="6">
      <t>000エン</t>
    </rPh>
    <phoneticPr fontId="11"/>
  </si>
  <si>
    <t>追加</t>
    <rPh sb="0" eb="2">
      <t>ツイカ</t>
    </rPh>
    <phoneticPr fontId="11"/>
  </si>
  <si>
    <t>定員30人以上</t>
    <rPh sb="0" eb="2">
      <t>テイイン</t>
    </rPh>
    <rPh sb="4" eb="7">
      <t>ニンイジョウ</t>
    </rPh>
    <phoneticPr fontId="11"/>
  </si>
  <si>
    <t>②追加療養費</t>
    <rPh sb="1" eb="3">
      <t>ツイカ</t>
    </rPh>
    <rPh sb="3" eb="5">
      <t>リョウヨウ</t>
    </rPh>
    <rPh sb="5" eb="6">
      <t>ヒ</t>
    </rPh>
    <phoneticPr fontId="16"/>
  </si>
  <si>
    <t>令5年10月1日以降</t>
    <rPh sb="0" eb="1">
      <t>レイ</t>
    </rPh>
    <rPh sb="2" eb="3">
      <t>ネン</t>
    </rPh>
    <rPh sb="5" eb="6">
      <t>ガツ</t>
    </rPh>
    <rPh sb="7" eb="8">
      <t>ニチ</t>
    </rPh>
    <rPh sb="8" eb="10">
      <t>イコウ</t>
    </rPh>
    <phoneticPr fontId="11"/>
  </si>
  <si>
    <t>令和5年10月</t>
    <rPh sb="0" eb="2">
      <t>レイワ</t>
    </rPh>
    <rPh sb="3" eb="4">
      <t>ネン</t>
    </rPh>
    <rPh sb="6" eb="7">
      <t>ガツ</t>
    </rPh>
    <phoneticPr fontId="11"/>
  </si>
  <si>
    <t>29人</t>
    <rPh sb="2" eb="3">
      <t>ニン</t>
    </rPh>
    <phoneticPr fontId="16"/>
  </si>
  <si>
    <t>定員29人以下</t>
    <rPh sb="0" eb="2">
      <t>テイイン</t>
    </rPh>
    <rPh sb="4" eb="7">
      <t>ニンイカ</t>
    </rPh>
    <phoneticPr fontId="11"/>
  </si>
  <si>
    <t>H</t>
    <phoneticPr fontId="11"/>
  </si>
  <si>
    <t>I</t>
    <phoneticPr fontId="11"/>
  </si>
  <si>
    <t>×</t>
    <phoneticPr fontId="11"/>
  </si>
  <si>
    <t>＝</t>
    <phoneticPr fontId="11"/>
  </si>
  <si>
    <t>＝</t>
    <phoneticPr fontId="11"/>
  </si>
  <si>
    <t>１日当たりの支給額</t>
  </si>
  <si>
    <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経過した者であって、当該療養者や高齢者施設等の個別の状況を踏まえて上記①～⑥の措置を継続しないこととした場合については、当該措置を行った日まで「施設内療養者」であるものとする。
※　症状軽快とは、解熱剤を使用せずに解熱し、かつ、呼吸器症状が改善傾向にあることとする。
※　療養期間中であっても、上記①～⑥の措置が行われていない期間が存在した場合、当該期間は補助の対象外とする。</t>
    <phoneticPr fontId="11"/>
  </si>
  <si>
    <t>合計</t>
    <rPh sb="0" eb="2">
      <t>ゴウケイ</t>
    </rPh>
    <phoneticPr fontId="11"/>
  </si>
  <si>
    <t>９/30までの日数</t>
    <rPh sb="7" eb="9">
      <t>ニッスウ</t>
    </rPh>
    <phoneticPr fontId="11"/>
  </si>
  <si>
    <t>10/1以降の日数</t>
    <rPh sb="4" eb="6">
      <t>イコウ</t>
    </rPh>
    <rPh sb="7" eb="9">
      <t>ニッスウ</t>
    </rPh>
    <phoneticPr fontId="11"/>
  </si>
  <si>
    <t>申請額</t>
    <rPh sb="0" eb="3">
      <t>シンセイガク</t>
    </rPh>
    <phoneticPr fontId="11"/>
  </si>
  <si>
    <t>↓</t>
    <phoneticPr fontId="11"/>
  </si>
  <si>
    <t>【検算シート】</t>
    <rPh sb="1" eb="3">
      <t>ケンザン</t>
    </rPh>
    <phoneticPr fontId="11"/>
  </si>
  <si>
    <t>53人</t>
    <rPh sb="2" eb="3">
      <t>ニン</t>
    </rPh>
    <phoneticPr fontId="16"/>
  </si>
  <si>
    <t>5000×①</t>
    <phoneticPr fontId="16"/>
  </si>
  <si>
    <t>施設内療養を実施することとなった経緯（複数の者がいる場合はまとめてきさいすることも可能）</t>
    <rPh sb="0" eb="5">
      <t>シセツナイリョウヨウ</t>
    </rPh>
    <rPh sb="6" eb="8">
      <t>ジッシ</t>
    </rPh>
    <rPh sb="16" eb="18">
      <t>ケイイ</t>
    </rPh>
    <rPh sb="19" eb="21">
      <t>フクスウ</t>
    </rPh>
    <rPh sb="22" eb="23">
      <t>モノ</t>
    </rPh>
    <rPh sb="26" eb="28">
      <t>バアイ</t>
    </rPh>
    <rPh sb="41" eb="43">
      <t>カノウ</t>
    </rPh>
    <phoneticPr fontId="11"/>
  </si>
  <si>
    <t>別紙「感染症発症から収束までの経緯」記載のとおり</t>
    <rPh sb="0" eb="2">
      <t>ベッシ</t>
    </rPh>
    <rPh sb="3" eb="6">
      <t>カンセンショウ</t>
    </rPh>
    <rPh sb="6" eb="8">
      <t>ハッショウ</t>
    </rPh>
    <rPh sb="10" eb="12">
      <t>シュウソク</t>
    </rPh>
    <rPh sb="15" eb="17">
      <t>ケイイ</t>
    </rPh>
    <rPh sb="18" eb="20">
      <t>キサイ</t>
    </rPh>
    <phoneticPr fontId="11"/>
  </si>
  <si>
    <t>(基本）</t>
    <rPh sb="1" eb="3">
      <t>キホン</t>
    </rPh>
    <phoneticPr fontId="11"/>
  </si>
  <si>
    <t>１日10,000円又は
50000円</t>
    <rPh sb="1" eb="2">
      <t>ニチ</t>
    </rPh>
    <rPh sb="8" eb="9">
      <t>エン</t>
    </rPh>
    <rPh sb="9" eb="10">
      <t>マタ</t>
    </rPh>
    <rPh sb="17" eb="18">
      <t>エン</t>
    </rPh>
    <phoneticPr fontId="16"/>
  </si>
  <si>
    <t>関数範囲指定
又は手入力</t>
    <rPh sb="0" eb="2">
      <t>カンスウ</t>
    </rPh>
    <rPh sb="2" eb="6">
      <t>ハンイシテイ</t>
    </rPh>
    <rPh sb="7" eb="8">
      <t>マタ</t>
    </rPh>
    <rPh sb="9" eb="12">
      <t>テニュウリョク</t>
    </rPh>
    <phoneticPr fontId="11"/>
  </si>
  <si>
    <t>療養期間の最終日…施設内療養期間内（裏面参照）であって、症状軽快日※の前日</t>
    <rPh sb="0" eb="4">
      <t>リョウヨウキカン</t>
    </rPh>
    <rPh sb="5" eb="8">
      <t>サイシュウビ</t>
    </rPh>
    <rPh sb="9" eb="14">
      <t>シセツナイリョウヨウ</t>
    </rPh>
    <rPh sb="14" eb="16">
      <t>キカン</t>
    </rPh>
    <rPh sb="16" eb="17">
      <t>ナイ</t>
    </rPh>
    <rPh sb="18" eb="22">
      <t>リメンサンショウ</t>
    </rPh>
    <rPh sb="28" eb="30">
      <t>ショウジョウ</t>
    </rPh>
    <rPh sb="30" eb="32">
      <t>ケイカイ</t>
    </rPh>
    <rPh sb="32" eb="33">
      <t>ヒ</t>
    </rPh>
    <rPh sb="35" eb="37">
      <t>ゼンジツ</t>
    </rPh>
    <phoneticPr fontId="11"/>
  </si>
  <si>
    <t>※症状軽快日とは、解熱剤を使用せずに解熱し、かつ、呼吸器症状が改善傾向にあることとする。</t>
    <rPh sb="1" eb="6">
      <t>ショウジョウケイカイビ</t>
    </rPh>
    <rPh sb="9" eb="12">
      <t>ゲネツザイ</t>
    </rPh>
    <phoneticPr fontId="11"/>
  </si>
  <si>
    <t>追加補助の１日当たりの施設内療養者</t>
    <rPh sb="0" eb="2">
      <t>ツイカ</t>
    </rPh>
    <rPh sb="2" eb="4">
      <t>ホジョ</t>
    </rPh>
    <rPh sb="6" eb="8">
      <t>ニチア</t>
    </rPh>
    <rPh sb="11" eb="14">
      <t>シセツナイ</t>
    </rPh>
    <rPh sb="14" eb="17">
      <t>リョウヨウシャ</t>
    </rPh>
    <phoneticPr fontId="11"/>
  </si>
  <si>
    <t>5人以上</t>
    <rPh sb="1" eb="2">
      <t>ニン</t>
    </rPh>
    <rPh sb="2" eb="4">
      <t>イジョウ</t>
    </rPh>
    <phoneticPr fontId="11"/>
  </si>
  <si>
    <t>2人以上</t>
    <rPh sb="1" eb="2">
      <t>ニン</t>
    </rPh>
    <rPh sb="2" eb="4">
      <t>イジョウ</t>
    </rPh>
    <phoneticPr fontId="11"/>
  </si>
  <si>
    <t>10人以上</t>
    <rPh sb="2" eb="3">
      <t>ニン</t>
    </rPh>
    <rPh sb="3" eb="5">
      <t>イジョウ</t>
    </rPh>
    <phoneticPr fontId="11"/>
  </si>
  <si>
    <t>4人以上</t>
    <rPh sb="1" eb="2">
      <t>ニン</t>
    </rPh>
    <rPh sb="2" eb="4">
      <t>イジョウ</t>
    </rPh>
    <phoneticPr fontId="11"/>
  </si>
  <si>
    <t>R5年9月</t>
    <rPh sb="2" eb="3">
      <t>ネン</t>
    </rPh>
    <rPh sb="4" eb="5">
      <t>ガツ</t>
    </rPh>
    <phoneticPr fontId="11"/>
  </si>
  <si>
    <r>
      <t>施設内療養期間管理表【令和5年9月から10月をまたがる申請</t>
    </r>
    <r>
      <rPr>
        <sz val="10"/>
        <color theme="1"/>
        <rFont val="ＭＳ Ｐゴシック"/>
        <family val="2"/>
        <charset val="128"/>
        <scheme val="minor"/>
      </rPr>
      <t>】</t>
    </r>
    <rPh sb="0" eb="3">
      <t>シセツナイ</t>
    </rPh>
    <rPh sb="3" eb="7">
      <t>リョウヨウキカン</t>
    </rPh>
    <rPh sb="7" eb="10">
      <t>カンリヒョウ</t>
    </rPh>
    <rPh sb="11" eb="13">
      <t>レイワ</t>
    </rPh>
    <rPh sb="14" eb="15">
      <t>ネン</t>
    </rPh>
    <rPh sb="16" eb="17">
      <t>ガツ</t>
    </rPh>
    <rPh sb="21" eb="22">
      <t>ガツ</t>
    </rPh>
    <rPh sb="27" eb="29">
      <t>シンセイ</t>
    </rPh>
    <phoneticPr fontId="16"/>
  </si>
  <si>
    <r>
      <t>施設内療養期間管理表【令和5年</t>
    </r>
    <r>
      <rPr>
        <sz val="10"/>
        <color theme="1"/>
        <rFont val="ＭＳ Ｐゴシック"/>
        <family val="2"/>
        <charset val="128"/>
        <scheme val="minor"/>
      </rPr>
      <t>10月1日以降の申請</t>
    </r>
    <r>
      <rPr>
        <sz val="10"/>
        <color theme="1"/>
        <rFont val="ＭＳ Ｐゴシック"/>
        <family val="2"/>
        <charset val="128"/>
        <scheme val="minor"/>
      </rPr>
      <t>】</t>
    </r>
    <rPh sb="0" eb="3">
      <t>シセツナイ</t>
    </rPh>
    <rPh sb="3" eb="7">
      <t>リョウヨウキカン</t>
    </rPh>
    <rPh sb="7" eb="10">
      <t>カンリヒョウ</t>
    </rPh>
    <rPh sb="11" eb="13">
      <t>レイワ</t>
    </rPh>
    <rPh sb="14" eb="15">
      <t>ネン</t>
    </rPh>
    <rPh sb="17" eb="18">
      <t>ガツ</t>
    </rPh>
    <rPh sb="19" eb="20">
      <t>ニチ</t>
    </rPh>
    <rPh sb="20" eb="22">
      <t>イコウ</t>
    </rPh>
    <rPh sb="23" eb="25">
      <t>シンセイ</t>
    </rPh>
    <phoneticPr fontId="16"/>
  </si>
  <si>
    <t>J</t>
    <phoneticPr fontId="11"/>
  </si>
  <si>
    <t>K</t>
    <phoneticPr fontId="11"/>
  </si>
  <si>
    <t>L</t>
    <phoneticPr fontId="11"/>
  </si>
  <si>
    <t>定員29人以下</t>
    <rPh sb="0" eb="2">
      <t>テイイン</t>
    </rPh>
    <rPh sb="4" eb="5">
      <t>ニン</t>
    </rPh>
    <rPh sb="5" eb="7">
      <t>イカ</t>
    </rPh>
    <phoneticPr fontId="11"/>
  </si>
  <si>
    <t>１日当たりの施設内療養者</t>
    <rPh sb="1" eb="3">
      <t>ニチア</t>
    </rPh>
    <rPh sb="6" eb="12">
      <t>シセツナイリョウヨウシャ</t>
    </rPh>
    <phoneticPr fontId="11"/>
  </si>
  <si>
    <t>１事業所当たりの上限</t>
    <rPh sb="1" eb="5">
      <t>ジギョウショア</t>
    </rPh>
    <rPh sb="8" eb="10">
      <t>ジョウゲン</t>
    </rPh>
    <phoneticPr fontId="11"/>
  </si>
  <si>
    <t>１日当たりの支給額</t>
    <phoneticPr fontId="11"/>
  </si>
  <si>
    <t>500万円（基準単価の範囲内）</t>
    <rPh sb="3" eb="5">
      <t>マンエン</t>
    </rPh>
    <rPh sb="6" eb="10">
      <t>キジュンタンカ</t>
    </rPh>
    <rPh sb="11" eb="14">
      <t>ハンイナイ</t>
    </rPh>
    <phoneticPr fontId="11"/>
  </si>
  <si>
    <t>200万円(基準単価の範囲内）</t>
    <rPh sb="3" eb="5">
      <t>マンエン</t>
    </rPh>
    <rPh sb="6" eb="10">
      <t>キジュンタンカ</t>
    </rPh>
    <rPh sb="11" eb="14">
      <t>ハンイナイ</t>
    </rPh>
    <phoneticPr fontId="11"/>
  </si>
  <si>
    <t>追加補助の要件</t>
    <rPh sb="0" eb="2">
      <t>ツイカ</t>
    </rPh>
    <rPh sb="2" eb="4">
      <t>ホジョ</t>
    </rPh>
    <rPh sb="5" eb="7">
      <t>ヨウケン</t>
    </rPh>
    <phoneticPr fontId="11"/>
  </si>
  <si>
    <t>発症日又は陽性確定日（早い方）</t>
    <rPh sb="0" eb="3">
      <t>ハッショウビ</t>
    </rPh>
    <rPh sb="3" eb="4">
      <t>マタ</t>
    </rPh>
    <rPh sb="5" eb="7">
      <t>ヨウセイ</t>
    </rPh>
    <rPh sb="7" eb="10">
      <t>カクテイビ</t>
    </rPh>
    <rPh sb="11" eb="12">
      <t>ハヤ</t>
    </rPh>
    <rPh sb="13" eb="14">
      <t>ホウ</t>
    </rPh>
    <phoneticPr fontId="11"/>
  </si>
  <si>
    <t>無症状者は、陽性確定の検体採取日を療養開始日とする。</t>
    <rPh sb="0" eb="4">
      <t>ムショウジョウシャ</t>
    </rPh>
    <rPh sb="6" eb="10">
      <t>ヨウセイカクテイ</t>
    </rPh>
    <rPh sb="11" eb="13">
      <t>ケンタイ</t>
    </rPh>
    <rPh sb="13" eb="16">
      <t>サイシュビ</t>
    </rPh>
    <rPh sb="17" eb="22">
      <t>リョウヨウカイシビ</t>
    </rPh>
    <phoneticPr fontId="11"/>
  </si>
  <si>
    <t>定員29人以下・・200万円</t>
    <rPh sb="0" eb="2">
      <t>テイイン</t>
    </rPh>
    <rPh sb="4" eb="5">
      <t>ニン</t>
    </rPh>
    <rPh sb="5" eb="7">
      <t>イカ</t>
    </rPh>
    <rPh sb="12" eb="14">
      <t>マンエン</t>
    </rPh>
    <phoneticPr fontId="11"/>
  </si>
  <si>
    <t>定員30人以上・・500万円</t>
    <rPh sb="0" eb="2">
      <t>テイイン</t>
    </rPh>
    <rPh sb="4" eb="7">
      <t>ニンイジョウ</t>
    </rPh>
    <rPh sb="12" eb="14">
      <t>マンエン</t>
    </rPh>
    <phoneticPr fontId="11"/>
  </si>
  <si>
    <t>追加補助上限(事業所単位で基準単価の範囲内）</t>
    <rPh sb="0" eb="4">
      <t>ツイカホジョ</t>
    </rPh>
    <rPh sb="4" eb="6">
      <t>ジョウゲン</t>
    </rPh>
    <rPh sb="7" eb="10">
      <t>ジギョウショ</t>
    </rPh>
    <rPh sb="10" eb="12">
      <t>タンイ</t>
    </rPh>
    <rPh sb="13" eb="17">
      <t>キジュンタンカ</t>
    </rPh>
    <rPh sb="18" eb="21">
      <t>ハンイナイ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</si>
</sst>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yyyy/m/d;@"/>
  </numFmts>
  <fonts count="57">
    <font>
      <sz val="11"/>
      <color theme="1"/>
      <name val="ＭＳ Ｐゴシック"/>
      <family val="2"/>
      <scheme val="minor"/>
    </font>
    <font>
      <sz val="10"/>
      <color theme="1"/>
      <name val="ＭＳ Ｐゴシック"/>
      <family val="2"/>
      <charset val="128"/>
      <scheme val="minor"/>
    </font>
    <font>
      <sz val="10"/>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6"/>
      <name val="ＭＳ Ｐゴシック"/>
      <family val="2"/>
      <charset val="128"/>
      <scheme val="minor"/>
    </font>
    <font>
      <sz val="14"/>
      <color theme="1"/>
      <name val="ＭＳ Ｐゴシック"/>
      <family val="3"/>
      <charset val="128"/>
      <scheme val="minor"/>
    </font>
    <font>
      <sz val="12"/>
      <color theme="1"/>
      <name val="ＭＳ 明朝"/>
      <family val="2"/>
      <charset val="128"/>
    </font>
    <font>
      <sz val="10"/>
      <color theme="1"/>
      <name val="ＭＳ Ｐゴシック"/>
      <family val="3"/>
      <charset val="128"/>
      <scheme val="minor"/>
    </font>
    <font>
      <b/>
      <sz val="9"/>
      <color indexed="81"/>
      <name val="ＭＳ Ｐゴシック"/>
      <family val="3"/>
      <charset val="128"/>
    </font>
    <font>
      <sz val="10"/>
      <color rgb="FFFF0000"/>
      <name val="ＭＳ Ｐゴシック"/>
      <family val="3"/>
      <charset val="128"/>
      <scheme val="minor"/>
    </font>
    <font>
      <sz val="12"/>
      <color theme="1"/>
      <name val="ＭＳ Ｐ明朝"/>
      <family val="1"/>
      <charset val="128"/>
    </font>
    <font>
      <sz val="11"/>
      <color theme="1"/>
      <name val="ＭＳ Ｐ明朝"/>
      <family val="1"/>
      <charset val="128"/>
    </font>
    <font>
      <sz val="13"/>
      <color theme="1"/>
      <name val="ＭＳ Ｐ明朝"/>
      <family val="1"/>
      <charset val="128"/>
    </font>
    <font>
      <b/>
      <sz val="12"/>
      <color theme="1"/>
      <name val="ＭＳ Ｐ明朝"/>
      <family val="1"/>
      <charset val="128"/>
    </font>
    <font>
      <sz val="10"/>
      <name val="ＭＳ Ｐゴシック"/>
      <family val="3"/>
      <charset val="128"/>
      <scheme val="minor"/>
    </font>
    <font>
      <b/>
      <sz val="11"/>
      <color theme="1"/>
      <name val="ＭＳ Ｐ明朝"/>
      <family val="1"/>
      <charset val="128"/>
    </font>
    <font>
      <b/>
      <sz val="10.5"/>
      <color theme="1"/>
      <name val="ＭＳ Ｐゴシック"/>
      <family val="3"/>
      <charset val="128"/>
      <scheme val="minor"/>
    </font>
    <font>
      <sz val="12"/>
      <color theme="1"/>
      <name val="ＭＳ Ｐゴシック"/>
      <family val="3"/>
      <charset val="128"/>
      <scheme val="minor"/>
    </font>
    <font>
      <u/>
      <sz val="12"/>
      <name val="ＭＳ Ｐゴシック"/>
      <family val="3"/>
      <charset val="128"/>
      <scheme val="minor"/>
    </font>
    <font>
      <u/>
      <sz val="12"/>
      <color rgb="FFFF0000"/>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11"/>
      <color theme="1"/>
      <name val="ＭＳ Ｐゴシック"/>
      <family val="2"/>
      <scheme val="minor"/>
    </font>
    <font>
      <sz val="11"/>
      <color theme="1"/>
      <name val="ＭＳ Ｐゴシック"/>
      <family val="2"/>
      <charset val="128"/>
    </font>
    <font>
      <sz val="18"/>
      <color theme="1"/>
      <name val="ＭＳ Ｐ明朝"/>
      <family val="1"/>
      <charset val="128"/>
    </font>
    <font>
      <sz val="11"/>
      <color theme="1"/>
      <name val="ＭＳ Ｐゴシック"/>
      <family val="3"/>
      <charset val="128"/>
      <scheme val="minor"/>
    </font>
    <font>
      <u/>
      <sz val="11"/>
      <color theme="10"/>
      <name val="ＭＳ Ｐゴシック"/>
      <family val="2"/>
      <scheme val="minor"/>
    </font>
    <font>
      <b/>
      <sz val="14"/>
      <color rgb="FFFF0000"/>
      <name val="ＭＳ Ｐ明朝"/>
      <family val="1"/>
      <charset val="128"/>
    </font>
    <font>
      <sz val="12"/>
      <name val="ＭＳ Ｐ明朝"/>
      <family val="1"/>
      <charset val="128"/>
    </font>
    <font>
      <sz val="11"/>
      <color rgb="FFFF000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ajor"/>
    </font>
    <font>
      <b/>
      <sz val="12"/>
      <color theme="1"/>
      <name val="ＭＳ Ｐゴシック"/>
      <family val="3"/>
      <charset val="128"/>
      <scheme val="minor"/>
    </font>
    <font>
      <sz val="9"/>
      <color indexed="81"/>
      <name val="ＭＳ Ｐゴシック"/>
      <family val="3"/>
      <charset val="128"/>
    </font>
    <font>
      <b/>
      <sz val="11"/>
      <color indexed="81"/>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right/>
      <top/>
      <bottom style="thin">
        <color indexed="64"/>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indexed="64"/>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auto="1"/>
      </left>
      <right style="medium">
        <color auto="1"/>
      </right>
      <top style="thin">
        <color auto="1"/>
      </top>
      <bottom/>
      <diagonal/>
    </border>
    <border>
      <left style="medium">
        <color auto="1"/>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indexed="64"/>
      </left>
      <right style="thin">
        <color auto="1"/>
      </right>
      <top style="medium">
        <color auto="1"/>
      </top>
      <bottom/>
      <diagonal/>
    </border>
    <border>
      <left style="medium">
        <color auto="1"/>
      </left>
      <right style="thin">
        <color indexed="64"/>
      </right>
      <top style="thin">
        <color auto="1"/>
      </top>
      <bottom style="medium">
        <color indexed="64"/>
      </bottom>
      <diagonal/>
    </border>
  </borders>
  <cellStyleXfs count="15">
    <xf numFmtId="0" fontId="0" fillId="0" borderId="0"/>
    <xf numFmtId="0" fontId="10" fillId="0" borderId="0"/>
    <xf numFmtId="0" fontId="9" fillId="0" borderId="0">
      <alignment vertical="center"/>
    </xf>
    <xf numFmtId="38" fontId="9" fillId="0" borderId="0" applyFont="0" applyFill="0" applyBorder="0" applyAlignment="0" applyProtection="0">
      <alignment vertical="center"/>
    </xf>
    <xf numFmtId="0" fontId="10" fillId="0" borderId="0">
      <alignment vertical="center"/>
    </xf>
    <xf numFmtId="0" fontId="18" fillId="0" borderId="0">
      <alignment vertical="center"/>
    </xf>
    <xf numFmtId="38" fontId="1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alignment vertical="center"/>
    </xf>
    <xf numFmtId="38" fontId="10" fillId="0" borderId="0" applyFont="0" applyFill="0" applyBorder="0" applyAlignment="0" applyProtection="0">
      <alignment vertical="center"/>
    </xf>
    <xf numFmtId="0" fontId="42" fillId="0" borderId="0"/>
    <xf numFmtId="0" fontId="46" fillId="0" borderId="0" applyNumberFormat="0" applyFill="0" applyBorder="0" applyAlignment="0" applyProtection="0"/>
    <xf numFmtId="38" fontId="42" fillId="0" borderId="0" applyFont="0" applyFill="0" applyBorder="0" applyAlignment="0" applyProtection="0">
      <alignment vertical="center"/>
    </xf>
    <xf numFmtId="0" fontId="42" fillId="0" borderId="0"/>
  </cellStyleXfs>
  <cellXfs count="269">
    <xf numFmtId="0" fontId="0" fillId="0" borderId="0" xfId="0"/>
    <xf numFmtId="0" fontId="19" fillId="0" borderId="0" xfId="7" applyFont="1" applyBorder="1" applyAlignment="1">
      <alignment horizontal="center" vertical="center"/>
    </xf>
    <xf numFmtId="0" fontId="19" fillId="0" borderId="0" xfId="7" applyFont="1" applyBorder="1">
      <alignment vertical="center"/>
    </xf>
    <xf numFmtId="0" fontId="19" fillId="0" borderId="0" xfId="7" applyFont="1">
      <alignment vertical="center"/>
    </xf>
    <xf numFmtId="0" fontId="19" fillId="0" borderId="0" xfId="7" applyFont="1" applyAlignment="1">
      <alignment horizontal="left" vertical="center"/>
    </xf>
    <xf numFmtId="0" fontId="19" fillId="0" borderId="0" xfId="7" applyFont="1" applyAlignment="1">
      <alignment horizontal="center" vertical="center"/>
    </xf>
    <xf numFmtId="0" fontId="19" fillId="0" borderId="0" xfId="7" applyFont="1" applyBorder="1" applyAlignment="1">
      <alignment horizontal="left" vertical="center"/>
    </xf>
    <xf numFmtId="0" fontId="7" fillId="0" borderId="0" xfId="7" applyFont="1">
      <alignment vertical="center"/>
    </xf>
    <xf numFmtId="0" fontId="19" fillId="2" borderId="2" xfId="7" applyFont="1" applyFill="1" applyBorder="1">
      <alignment vertical="center"/>
    </xf>
    <xf numFmtId="0" fontId="19" fillId="2" borderId="3" xfId="7" applyFont="1" applyFill="1" applyBorder="1">
      <alignment vertical="center"/>
    </xf>
    <xf numFmtId="0" fontId="19" fillId="2" borderId="15" xfId="7" applyFont="1" applyFill="1" applyBorder="1" applyAlignment="1">
      <alignment horizontal="center" vertical="center"/>
    </xf>
    <xf numFmtId="0" fontId="19" fillId="2" borderId="14" xfId="7" applyFont="1" applyFill="1" applyBorder="1">
      <alignment vertical="center"/>
    </xf>
    <xf numFmtId="0" fontId="19" fillId="2" borderId="19" xfId="7" applyFont="1" applyFill="1" applyBorder="1">
      <alignment vertical="center"/>
    </xf>
    <xf numFmtId="0" fontId="19" fillId="2" borderId="16" xfId="7" applyFont="1" applyFill="1" applyBorder="1" applyAlignment="1">
      <alignment horizontal="center" vertical="center"/>
    </xf>
    <xf numFmtId="0" fontId="19" fillId="0" borderId="0" xfId="7" applyFont="1" applyFill="1" applyBorder="1">
      <alignment vertical="center"/>
    </xf>
    <xf numFmtId="0" fontId="19" fillId="0" borderId="0" xfId="7" applyFont="1" applyFill="1" applyBorder="1" applyAlignment="1">
      <alignment horizontal="center" vertical="center"/>
    </xf>
    <xf numFmtId="0" fontId="19" fillId="0" borderId="0" xfId="7" applyFont="1" applyFill="1">
      <alignment vertical="center"/>
    </xf>
    <xf numFmtId="0" fontId="22" fillId="0" borderId="0" xfId="9" applyFont="1" applyFill="1">
      <alignment vertical="center"/>
    </xf>
    <xf numFmtId="0" fontId="23" fillId="0" borderId="0" xfId="9" applyFont="1" applyFill="1">
      <alignment vertical="center"/>
    </xf>
    <xf numFmtId="0" fontId="23" fillId="0" borderId="0" xfId="9" applyFont="1" applyFill="1" applyBorder="1" applyAlignment="1">
      <alignment vertical="center"/>
    </xf>
    <xf numFmtId="0" fontId="23" fillId="0" borderId="0" xfId="9" applyFont="1">
      <alignment vertical="center"/>
    </xf>
    <xf numFmtId="0" fontId="6" fillId="0" borderId="0" xfId="9">
      <alignment vertical="center"/>
    </xf>
    <xf numFmtId="0" fontId="27" fillId="0" borderId="0" xfId="9" applyFont="1" applyFill="1">
      <alignment vertical="center"/>
    </xf>
    <xf numFmtId="0" fontId="28" fillId="6" borderId="24" xfId="9" applyFont="1" applyFill="1" applyBorder="1" applyAlignment="1">
      <alignment vertical="center" wrapText="1"/>
    </xf>
    <xf numFmtId="0" fontId="28" fillId="6" borderId="26" xfId="9" applyFont="1" applyFill="1" applyBorder="1" applyAlignment="1">
      <alignment vertical="center" wrapText="1"/>
    </xf>
    <xf numFmtId="0" fontId="28" fillId="6" borderId="28" xfId="9" applyFont="1" applyFill="1" applyBorder="1" applyAlignment="1">
      <alignment vertical="center" wrapText="1"/>
    </xf>
    <xf numFmtId="0" fontId="28" fillId="0" borderId="0" xfId="9" applyFont="1" applyFill="1" applyBorder="1" applyAlignment="1">
      <alignment vertical="center" wrapText="1"/>
    </xf>
    <xf numFmtId="0" fontId="33" fillId="0" borderId="0" xfId="9" applyFont="1" applyFill="1" applyBorder="1" applyAlignment="1">
      <alignment vertical="center" wrapText="1"/>
    </xf>
    <xf numFmtId="0" fontId="34" fillId="0" borderId="0" xfId="9" applyFont="1" applyFill="1" applyBorder="1" applyAlignment="1">
      <alignment horizontal="left" vertical="center" wrapText="1"/>
    </xf>
    <xf numFmtId="0" fontId="35" fillId="0" borderId="0" xfId="9" applyFont="1" applyBorder="1" applyAlignment="1">
      <alignment vertical="top"/>
    </xf>
    <xf numFmtId="0" fontId="36" fillId="0" borderId="0" xfId="9" applyFont="1" applyBorder="1" applyAlignment="1">
      <alignment vertical="top"/>
    </xf>
    <xf numFmtId="0" fontId="6" fillId="0" borderId="0" xfId="9" applyBorder="1" applyAlignment="1">
      <alignment vertical="center"/>
    </xf>
    <xf numFmtId="0" fontId="25" fillId="0" borderId="0" xfId="9" applyFont="1" applyFill="1" applyBorder="1">
      <alignment vertical="center"/>
    </xf>
    <xf numFmtId="0" fontId="25" fillId="0" borderId="0" xfId="9" applyFont="1" applyFill="1" applyBorder="1" applyAlignment="1">
      <alignment vertical="center" wrapText="1"/>
    </xf>
    <xf numFmtId="0" fontId="22" fillId="4" borderId="0" xfId="9" applyFont="1" applyFill="1" applyBorder="1">
      <alignment vertical="center"/>
    </xf>
    <xf numFmtId="0" fontId="25" fillId="4" borderId="0" xfId="9" applyFont="1" applyFill="1" applyBorder="1">
      <alignment vertical="center"/>
    </xf>
    <xf numFmtId="0" fontId="38" fillId="0" borderId="0" xfId="9" applyFont="1" applyFill="1" applyBorder="1">
      <alignment vertical="center"/>
    </xf>
    <xf numFmtId="0" fontId="39" fillId="0" borderId="0" xfId="9" applyFont="1" applyFill="1" applyBorder="1">
      <alignment vertical="center"/>
    </xf>
    <xf numFmtId="0" fontId="39" fillId="0" borderId="0" xfId="9" applyFont="1" applyFill="1" applyBorder="1" applyAlignment="1">
      <alignment vertical="center"/>
    </xf>
    <xf numFmtId="0" fontId="39" fillId="0" borderId="0" xfId="9" applyFont="1" applyFill="1" applyBorder="1" applyAlignment="1">
      <alignment horizontal="center" vertical="center"/>
    </xf>
    <xf numFmtId="0" fontId="40" fillId="0" borderId="0" xfId="9" applyFont="1" applyFill="1" applyBorder="1" applyAlignment="1" applyProtection="1">
      <alignment vertical="center" shrinkToFit="1"/>
      <protection locked="0"/>
    </xf>
    <xf numFmtId="0" fontId="38" fillId="0" borderId="0" xfId="9" applyFont="1" applyFill="1" applyBorder="1" applyAlignment="1">
      <alignment horizontal="center" vertical="center"/>
    </xf>
    <xf numFmtId="0" fontId="38" fillId="0" borderId="0" xfId="9" applyFont="1" applyBorder="1">
      <alignment vertical="center"/>
    </xf>
    <xf numFmtId="0" fontId="41" fillId="4" borderId="0" xfId="9" applyFont="1" applyFill="1" applyBorder="1" applyAlignment="1">
      <alignment horizontal="right" vertical="top"/>
    </xf>
    <xf numFmtId="0" fontId="14" fillId="4" borderId="0" xfId="9" applyFont="1" applyFill="1" applyBorder="1" applyAlignment="1">
      <alignment vertical="top"/>
    </xf>
    <xf numFmtId="0" fontId="28" fillId="4" borderId="0" xfId="9" applyFont="1" applyFill="1" applyBorder="1" applyAlignment="1">
      <alignment vertical="center" wrapText="1"/>
    </xf>
    <xf numFmtId="0" fontId="13" fillId="4" borderId="0" xfId="9" applyFont="1" applyFill="1" applyBorder="1" applyAlignment="1">
      <alignment vertical="center"/>
    </xf>
    <xf numFmtId="0" fontId="28" fillId="4" borderId="0" xfId="9" applyFont="1" applyFill="1" applyAlignment="1">
      <alignment vertical="center" wrapText="1"/>
    </xf>
    <xf numFmtId="0" fontId="41" fillId="4" borderId="0" xfId="9" applyFont="1" applyFill="1" applyBorder="1" applyAlignment="1">
      <alignment horizontal="right" vertical="top" wrapText="1"/>
    </xf>
    <xf numFmtId="0" fontId="19" fillId="0" borderId="0" xfId="7" applyFont="1" applyAlignment="1">
      <alignment vertical="center"/>
    </xf>
    <xf numFmtId="176" fontId="19" fillId="0" borderId="0" xfId="7" applyNumberFormat="1" applyFont="1" applyBorder="1" applyAlignment="1">
      <alignment vertical="center"/>
    </xf>
    <xf numFmtId="0" fontId="19" fillId="0" borderId="0" xfId="7" applyFont="1" applyBorder="1" applyAlignment="1">
      <alignment vertical="center"/>
    </xf>
    <xf numFmtId="0" fontId="45" fillId="0" borderId="0" xfId="11" applyFont="1" applyAlignment="1">
      <alignment vertical="center"/>
    </xf>
    <xf numFmtId="0" fontId="22" fillId="0" borderId="0" xfId="11" applyFont="1" applyAlignment="1">
      <alignment horizontal="right" vertical="center" wrapText="1"/>
    </xf>
    <xf numFmtId="0" fontId="46" fillId="0" borderId="0" xfId="12" applyAlignment="1">
      <alignment horizontal="center" vertical="center" wrapText="1"/>
    </xf>
    <xf numFmtId="0" fontId="47" fillId="0" borderId="0" xfId="11" applyFont="1" applyAlignment="1">
      <alignment horizontal="center" vertical="center" wrapText="1"/>
    </xf>
    <xf numFmtId="0" fontId="29" fillId="0" borderId="0" xfId="11" applyFont="1" applyAlignment="1">
      <alignment vertical="top" wrapText="1"/>
    </xf>
    <xf numFmtId="177" fontId="45" fillId="0" borderId="0" xfId="11" applyNumberFormat="1" applyFont="1" applyAlignment="1">
      <alignment vertical="center"/>
    </xf>
    <xf numFmtId="58" fontId="45" fillId="0" borderId="0" xfId="11" applyNumberFormat="1" applyFont="1" applyAlignment="1">
      <alignment vertical="center"/>
    </xf>
    <xf numFmtId="0" fontId="22" fillId="3" borderId="46" xfId="11" applyFont="1" applyFill="1" applyBorder="1" applyAlignment="1">
      <alignment horizontal="center" vertical="center" shrinkToFit="1"/>
    </xf>
    <xf numFmtId="0" fontId="22" fillId="7" borderId="1" xfId="11" applyFont="1" applyFill="1" applyBorder="1" applyAlignment="1">
      <alignment vertical="center" wrapText="1"/>
    </xf>
    <xf numFmtId="0" fontId="48" fillId="7" borderId="3" xfId="0" applyFont="1" applyFill="1" applyBorder="1" applyAlignment="1">
      <alignment vertical="center" wrapText="1"/>
    </xf>
    <xf numFmtId="0" fontId="22" fillId="0" borderId="46" xfId="11" applyFont="1" applyBorder="1" applyAlignment="1">
      <alignment horizontal="center" vertical="center" shrinkToFit="1"/>
    </xf>
    <xf numFmtId="0" fontId="22" fillId="7" borderId="1" xfId="11" applyFont="1" applyFill="1" applyBorder="1" applyAlignment="1">
      <alignment horizontal="left" vertical="center" wrapText="1"/>
    </xf>
    <xf numFmtId="0" fontId="48" fillId="7" borderId="3" xfId="0" applyFont="1" applyFill="1" applyBorder="1" applyAlignment="1">
      <alignment horizontal="left" vertical="center" wrapText="1"/>
    </xf>
    <xf numFmtId="177" fontId="22" fillId="0" borderId="46" xfId="11" applyNumberFormat="1" applyFont="1" applyBorder="1" applyAlignment="1">
      <alignment horizontal="center" vertical="center" shrinkToFit="1"/>
    </xf>
    <xf numFmtId="0" fontId="48" fillId="7" borderId="2" xfId="0" applyFont="1" applyFill="1" applyBorder="1" applyAlignment="1">
      <alignment horizontal="left" vertical="center" wrapText="1"/>
    </xf>
    <xf numFmtId="0" fontId="48" fillId="7" borderId="1" xfId="11" applyFont="1" applyFill="1" applyBorder="1" applyAlignment="1">
      <alignment horizontal="left" vertical="center" wrapText="1"/>
    </xf>
    <xf numFmtId="0" fontId="49" fillId="0" borderId="0" xfId="11" applyFont="1" applyAlignment="1">
      <alignment vertical="center"/>
    </xf>
    <xf numFmtId="0" fontId="29" fillId="0" borderId="0" xfId="11" applyFont="1" applyAlignment="1">
      <alignment horizontal="left" vertical="center" wrapText="1"/>
    </xf>
    <xf numFmtId="0" fontId="29" fillId="0" borderId="0" xfId="11" applyFont="1" applyAlignment="1">
      <alignment horizontal="center" vertical="center"/>
    </xf>
    <xf numFmtId="0" fontId="29" fillId="7" borderId="1" xfId="11" applyFont="1" applyFill="1" applyBorder="1" applyAlignment="1">
      <alignment vertical="center" wrapText="1"/>
    </xf>
    <xf numFmtId="0" fontId="29" fillId="0" borderId="1" xfId="11" applyFont="1" applyBorder="1" applyAlignment="1">
      <alignment horizontal="center" vertical="center" wrapText="1"/>
    </xf>
    <xf numFmtId="0" fontId="29" fillId="0" borderId="0" xfId="11" applyFont="1" applyBorder="1" applyAlignment="1">
      <alignment vertical="center" wrapText="1"/>
    </xf>
    <xf numFmtId="0" fontId="29" fillId="7" borderId="1" xfId="11" applyFont="1" applyFill="1" applyBorder="1" applyAlignment="1">
      <alignment horizontal="left" vertical="center" wrapText="1"/>
    </xf>
    <xf numFmtId="58" fontId="29" fillId="0" borderId="1" xfId="11" applyNumberFormat="1" applyFont="1" applyBorder="1" applyAlignment="1">
      <alignment horizontal="center" vertical="center" wrapText="1"/>
    </xf>
    <xf numFmtId="0" fontId="45" fillId="0" borderId="0" xfId="11" applyFont="1" applyAlignment="1">
      <alignment horizontal="center" vertical="center"/>
    </xf>
    <xf numFmtId="0" fontId="22" fillId="7" borderId="2" xfId="11" applyFont="1" applyFill="1" applyBorder="1" applyAlignment="1">
      <alignment horizontal="left" vertical="center" wrapText="1"/>
    </xf>
    <xf numFmtId="0" fontId="22" fillId="7" borderId="3" xfId="11" applyFont="1" applyFill="1" applyBorder="1" applyAlignment="1">
      <alignment horizontal="left" vertical="center" wrapText="1"/>
    </xf>
    <xf numFmtId="0" fontId="5" fillId="0" borderId="0" xfId="0" applyFont="1" applyAlignment="1">
      <alignment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vertical="center"/>
    </xf>
    <xf numFmtId="0" fontId="19" fillId="0" borderId="3" xfId="0" applyFont="1" applyBorder="1" applyAlignment="1">
      <alignment vertical="center"/>
    </xf>
    <xf numFmtId="0" fontId="19" fillId="0" borderId="13" xfId="0" applyFont="1" applyBorder="1" applyAlignment="1">
      <alignment horizontal="center" vertical="center"/>
    </xf>
    <xf numFmtId="0" fontId="19" fillId="0" borderId="30" xfId="0" applyFont="1" applyBorder="1" applyAlignment="1">
      <alignment horizontal="center" vertical="center"/>
    </xf>
    <xf numFmtId="0" fontId="19" fillId="0" borderId="32"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47" xfId="0" applyFont="1" applyBorder="1" applyAlignment="1">
      <alignment horizontal="center" vertical="center"/>
    </xf>
    <xf numFmtId="49" fontId="19" fillId="0" borderId="16"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vertical="center"/>
    </xf>
    <xf numFmtId="0" fontId="19" fillId="0" borderId="19" xfId="0" applyFont="1" applyBorder="1" applyAlignment="1">
      <alignment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48" xfId="0" applyFont="1" applyBorder="1" applyAlignment="1">
      <alignment horizontal="center" vertical="center"/>
    </xf>
    <xf numFmtId="38" fontId="19" fillId="0" borderId="45" xfId="13" applyFont="1" applyBorder="1" applyAlignment="1">
      <alignment horizontal="center" vertical="center"/>
    </xf>
    <xf numFmtId="0" fontId="19" fillId="0" borderId="7" xfId="0" applyFont="1" applyBorder="1" applyAlignment="1">
      <alignment horizontal="center" vertical="center"/>
    </xf>
    <xf numFmtId="56" fontId="19" fillId="2" borderId="7" xfId="0" applyNumberFormat="1" applyFont="1" applyFill="1" applyBorder="1" applyAlignment="1">
      <alignment horizontal="center" vertical="center"/>
    </xf>
    <xf numFmtId="0" fontId="19" fillId="0" borderId="49" xfId="0" applyFont="1" applyFill="1" applyBorder="1" applyAlignment="1">
      <alignment horizontal="center" vertical="center"/>
    </xf>
    <xf numFmtId="0" fontId="19" fillId="0" borderId="21" xfId="0" applyFont="1" applyBorder="1" applyAlignment="1">
      <alignment horizontal="center" vertical="center"/>
    </xf>
    <xf numFmtId="0" fontId="19" fillId="0" borderId="24" xfId="0" applyFont="1" applyBorder="1" applyAlignment="1">
      <alignment horizontal="center" vertical="center"/>
    </xf>
    <xf numFmtId="38" fontId="19" fillId="0" borderId="25" xfId="13" applyFont="1" applyBorder="1">
      <alignment vertical="center"/>
    </xf>
    <xf numFmtId="56" fontId="19" fillId="2" borderId="1"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9" xfId="0" applyFont="1" applyBorder="1" applyAlignment="1">
      <alignment horizontal="center" vertical="center"/>
    </xf>
    <xf numFmtId="0" fontId="19" fillId="0" borderId="26" xfId="0" applyFont="1" applyBorder="1" applyAlignment="1">
      <alignment horizontal="center" vertical="center"/>
    </xf>
    <xf numFmtId="38" fontId="19" fillId="0" borderId="15" xfId="13" applyFont="1" applyBorder="1">
      <alignment vertical="center"/>
    </xf>
    <xf numFmtId="56" fontId="19" fillId="2" borderId="4" xfId="0" applyNumberFormat="1" applyFont="1" applyFill="1" applyBorder="1" applyAlignment="1">
      <alignment horizontal="center" vertical="center"/>
    </xf>
    <xf numFmtId="0" fontId="19" fillId="0" borderId="14" xfId="0" applyFont="1" applyFill="1" applyBorder="1" applyAlignment="1">
      <alignment horizontal="center" vertical="center"/>
    </xf>
    <xf numFmtId="38" fontId="19" fillId="0" borderId="16" xfId="13" applyFont="1" applyBorder="1">
      <alignment vertical="center"/>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0" borderId="6" xfId="0" applyFont="1" applyBorder="1" applyAlignment="1">
      <alignment horizontal="center" vertical="center"/>
    </xf>
    <xf numFmtId="0" fontId="19" fillId="0" borderId="20"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Fill="1" applyBorder="1" applyAlignment="1">
      <alignment horizontal="center" vertical="center"/>
    </xf>
    <xf numFmtId="0" fontId="19" fillId="0" borderId="18" xfId="0" applyFont="1" applyBorder="1" applyAlignment="1">
      <alignment horizontal="center"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23" xfId="0" applyFont="1" applyBorder="1" applyAlignment="1">
      <alignment horizontal="center" vertical="center"/>
    </xf>
    <xf numFmtId="0" fontId="19" fillId="3" borderId="50" xfId="0" applyFont="1" applyFill="1" applyBorder="1" applyAlignment="1">
      <alignment horizontal="center" vertical="center"/>
    </xf>
    <xf numFmtId="38" fontId="19" fillId="3" borderId="50" xfId="13" applyFont="1" applyFill="1" applyBorder="1">
      <alignment vertical="center"/>
    </xf>
    <xf numFmtId="0" fontId="19" fillId="0" borderId="2" xfId="0" applyFont="1" applyBorder="1" applyAlignment="1">
      <alignment horizontal="left" vertical="center"/>
    </xf>
    <xf numFmtId="0" fontId="19" fillId="0" borderId="51" xfId="0" applyFont="1" applyBorder="1" applyAlignment="1">
      <alignment horizontal="center" vertical="center"/>
    </xf>
    <xf numFmtId="0" fontId="19" fillId="3" borderId="26" xfId="0" applyFont="1" applyFill="1" applyBorder="1" applyAlignment="1">
      <alignment horizontal="center" vertical="center"/>
    </xf>
    <xf numFmtId="38" fontId="19" fillId="3" borderId="26" xfId="13" applyFont="1" applyFill="1" applyBorder="1">
      <alignment vertical="center"/>
    </xf>
    <xf numFmtId="0" fontId="19" fillId="0" borderId="0" xfId="0" applyFont="1" applyAlignment="1">
      <alignment horizontal="left" vertical="center"/>
    </xf>
    <xf numFmtId="0" fontId="5" fillId="3" borderId="52" xfId="0" applyFont="1" applyFill="1" applyBorder="1" applyAlignment="1">
      <alignment horizontal="center" vertical="center"/>
    </xf>
    <xf numFmtId="38" fontId="5" fillId="3" borderId="41" xfId="0" applyNumberFormat="1" applyFont="1" applyFill="1" applyBorder="1" applyAlignment="1">
      <alignment vertical="center"/>
    </xf>
    <xf numFmtId="0" fontId="24" fillId="0" borderId="0" xfId="9" applyFont="1" applyFill="1" applyAlignment="1">
      <alignment horizontal="center" vertical="center"/>
    </xf>
    <xf numFmtId="0" fontId="19" fillId="0" borderId="0" xfId="7" applyFont="1" applyAlignment="1">
      <alignment vertical="center"/>
    </xf>
    <xf numFmtId="0" fontId="19" fillId="0" borderId="0" xfId="7" applyFont="1" applyAlignment="1">
      <alignment horizontal="left" vertical="center" wrapText="1"/>
    </xf>
    <xf numFmtId="0" fontId="19" fillId="0" borderId="0" xfId="7" applyFont="1" applyAlignment="1">
      <alignment horizontal="left" vertical="center"/>
    </xf>
    <xf numFmtId="0" fontId="19" fillId="0" borderId="1" xfId="7" applyFont="1" applyBorder="1" applyAlignment="1">
      <alignment horizontal="center" vertical="center"/>
    </xf>
    <xf numFmtId="0" fontId="19" fillId="0" borderId="0" xfId="7" applyFont="1" applyAlignment="1">
      <alignment horizontal="left" vertical="center" wrapText="1"/>
    </xf>
    <xf numFmtId="0" fontId="4" fillId="0" borderId="0" xfId="9" applyFont="1">
      <alignment vertical="center"/>
    </xf>
    <xf numFmtId="0" fontId="19" fillId="0" borderId="0" xfId="7" applyFont="1" applyBorder="1" applyAlignment="1">
      <alignment horizontal="center" vertical="center"/>
    </xf>
    <xf numFmtId="0" fontId="19" fillId="0" borderId="53" xfId="0" applyFont="1" applyBorder="1" applyAlignment="1">
      <alignment horizontal="center" vertical="center"/>
    </xf>
    <xf numFmtId="0" fontId="51" fillId="0" borderId="2" xfId="0" applyFont="1" applyBorder="1" applyAlignment="1">
      <alignment vertical="center"/>
    </xf>
    <xf numFmtId="0" fontId="19" fillId="0" borderId="21" xfId="0" applyFont="1" applyFill="1" applyBorder="1" applyAlignment="1">
      <alignment horizontal="center" vertical="center"/>
    </xf>
    <xf numFmtId="0" fontId="19" fillId="0" borderId="4" xfId="0" applyFont="1" applyFill="1" applyBorder="1" applyAlignment="1">
      <alignment horizontal="center" vertical="center"/>
    </xf>
    <xf numFmtId="0" fontId="3" fillId="0" borderId="0" xfId="0" applyFont="1" applyAlignment="1">
      <alignment vertical="center"/>
    </xf>
    <xf numFmtId="0" fontId="3" fillId="0" borderId="0" xfId="7" applyFont="1">
      <alignment vertical="center"/>
    </xf>
    <xf numFmtId="38" fontId="19" fillId="0" borderId="0" xfId="13" applyFont="1" applyFill="1" applyBorder="1">
      <alignment vertical="center"/>
    </xf>
    <xf numFmtId="0" fontId="3" fillId="0" borderId="1" xfId="0" applyFont="1" applyBorder="1" applyAlignment="1">
      <alignment horizontal="center" vertical="center"/>
    </xf>
    <xf numFmtId="38" fontId="19" fillId="0" borderId="1" xfId="13" applyFont="1" applyFill="1" applyBorder="1" applyAlignment="1">
      <alignment horizontal="center" vertical="center"/>
    </xf>
    <xf numFmtId="0" fontId="52" fillId="0" borderId="0" xfId="0" applyFont="1" applyAlignment="1">
      <alignment vertical="center"/>
    </xf>
    <xf numFmtId="38" fontId="5" fillId="3" borderId="24" xfId="13" applyFont="1" applyFill="1" applyBorder="1" applyAlignment="1">
      <alignment vertical="center"/>
    </xf>
    <xf numFmtId="38" fontId="5" fillId="3" borderId="28" xfId="13" applyFont="1" applyFill="1" applyBorder="1" applyAlignment="1">
      <alignment vertical="center"/>
    </xf>
    <xf numFmtId="0" fontId="52" fillId="0" borderId="0" xfId="0" applyFont="1" applyAlignment="1">
      <alignment horizontal="center" vertical="center"/>
    </xf>
    <xf numFmtId="0" fontId="19" fillId="3" borderId="33"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28" xfId="0" applyFont="1" applyBorder="1" applyAlignment="1">
      <alignment horizontal="center" vertical="center"/>
    </xf>
    <xf numFmtId="0" fontId="24" fillId="0" borderId="35" xfId="9" applyFont="1" applyFill="1" applyBorder="1" applyAlignment="1">
      <alignment horizontal="center" vertical="center"/>
    </xf>
    <xf numFmtId="0" fontId="24" fillId="0" borderId="36" xfId="9" applyFont="1" applyFill="1" applyBorder="1" applyAlignment="1">
      <alignment horizontal="center" vertical="center"/>
    </xf>
    <xf numFmtId="0" fontId="24" fillId="0" borderId="0" xfId="9" applyFont="1" applyFill="1" applyBorder="1" applyAlignment="1">
      <alignment horizontal="center" vertical="center"/>
    </xf>
    <xf numFmtId="0" fontId="24" fillId="0" borderId="37" xfId="9" applyFont="1" applyFill="1" applyBorder="1" applyAlignment="1">
      <alignment horizontal="center" vertical="center"/>
    </xf>
    <xf numFmtId="0" fontId="23" fillId="0" borderId="38" xfId="9" applyFont="1" applyFill="1" applyBorder="1">
      <alignment vertical="center"/>
    </xf>
    <xf numFmtId="0" fontId="23" fillId="0" borderId="5" xfId="9" applyFont="1" applyFill="1" applyBorder="1">
      <alignment vertical="center"/>
    </xf>
    <xf numFmtId="0" fontId="23" fillId="0" borderId="39" xfId="9" applyFont="1" applyFill="1" applyBorder="1">
      <alignment vertical="center"/>
    </xf>
    <xf numFmtId="0" fontId="53" fillId="0" borderId="0" xfId="9" applyFont="1" applyFill="1" applyAlignment="1">
      <alignment horizontal="center" vertical="center"/>
    </xf>
    <xf numFmtId="0" fontId="53" fillId="0" borderId="0" xfId="9" applyFont="1" applyFill="1" applyAlignment="1">
      <alignment horizontal="left" vertical="center"/>
    </xf>
    <xf numFmtId="0" fontId="51" fillId="0" borderId="0" xfId="9" applyFont="1">
      <alignment vertical="center"/>
    </xf>
    <xf numFmtId="38" fontId="3" fillId="0" borderId="2" xfId="13" applyFont="1" applyFill="1" applyBorder="1" applyAlignment="1">
      <alignment vertical="center"/>
    </xf>
    <xf numFmtId="38" fontId="3" fillId="0" borderId="3" xfId="13" applyFont="1" applyFill="1" applyBorder="1" applyAlignment="1">
      <alignment vertical="center"/>
    </xf>
    <xf numFmtId="38" fontId="5" fillId="0" borderId="3" xfId="13" applyFont="1" applyFill="1" applyBorder="1" applyAlignment="1">
      <alignment vertical="center"/>
    </xf>
    <xf numFmtId="38" fontId="3" fillId="0" borderId="14" xfId="13" applyFont="1" applyFill="1" applyBorder="1" applyAlignment="1">
      <alignment horizontal="center" vertical="center"/>
    </xf>
    <xf numFmtId="38" fontId="3" fillId="0" borderId="2" xfId="13" applyFont="1" applyFill="1" applyBorder="1" applyAlignment="1">
      <alignment horizontal="center" vertical="center"/>
    </xf>
    <xf numFmtId="38" fontId="13" fillId="0" borderId="54" xfId="13" applyFont="1" applyBorder="1" applyAlignment="1">
      <alignment horizontal="center" vertical="center" wrapText="1"/>
    </xf>
    <xf numFmtId="38" fontId="5" fillId="3" borderId="24" xfId="13" applyFont="1" applyFill="1" applyBorder="1" applyAlignment="1">
      <alignment horizontal="center" vertical="center"/>
    </xf>
    <xf numFmtId="38" fontId="5" fillId="3" borderId="28" xfId="13" applyFont="1" applyFill="1" applyBorder="1" applyAlignment="1">
      <alignment horizontal="center" vertical="center"/>
    </xf>
    <xf numFmtId="0" fontId="2" fillId="0" borderId="0" xfId="7" applyFont="1">
      <alignment vertical="center"/>
    </xf>
    <xf numFmtId="0" fontId="3" fillId="0" borderId="52" xfId="0" applyFont="1" applyBorder="1" applyAlignment="1">
      <alignment horizontal="center" vertical="center"/>
    </xf>
    <xf numFmtId="0" fontId="19" fillId="0" borderId="0" xfId="7" applyFont="1" applyAlignment="1">
      <alignment horizontal="left" vertical="center" wrapText="1"/>
    </xf>
    <xf numFmtId="0" fontId="52" fillId="0" borderId="0" xfId="7" applyFont="1" applyAlignment="1">
      <alignment horizontal="left" vertical="center"/>
    </xf>
    <xf numFmtId="0" fontId="14" fillId="4" borderId="0" xfId="9" applyFont="1" applyFill="1" applyAlignment="1">
      <alignment horizontal="left" vertical="center" wrapText="1"/>
    </xf>
    <xf numFmtId="0" fontId="25" fillId="0" borderId="0" xfId="9" applyFont="1" applyFill="1" applyBorder="1" applyAlignment="1">
      <alignment horizontal="center" vertical="center" wrapText="1"/>
    </xf>
    <xf numFmtId="0" fontId="25" fillId="0" borderId="0" xfId="9" applyFont="1" applyFill="1" applyBorder="1" applyAlignment="1">
      <alignment horizontal="center" vertical="center"/>
    </xf>
    <xf numFmtId="0" fontId="25" fillId="6" borderId="0" xfId="9" applyFont="1" applyFill="1" applyBorder="1" applyAlignment="1" applyProtection="1">
      <alignment vertical="center" shrinkToFit="1"/>
      <protection locked="0"/>
    </xf>
    <xf numFmtId="0" fontId="25" fillId="0" borderId="0" xfId="9" applyFont="1" applyFill="1" applyBorder="1" applyAlignment="1" applyProtection="1">
      <alignment horizontal="center" vertical="center" shrinkToFit="1"/>
      <protection locked="0"/>
    </xf>
    <xf numFmtId="0" fontId="22" fillId="0" borderId="0" xfId="9" applyFont="1" applyFill="1" applyBorder="1" applyAlignment="1">
      <alignment horizontal="center" vertical="center"/>
    </xf>
    <xf numFmtId="0" fontId="6" fillId="0" borderId="33" xfId="9" applyBorder="1" applyAlignment="1">
      <alignment horizontal="center" vertical="center"/>
    </xf>
    <xf numFmtId="0" fontId="6" fillId="0" borderId="34" xfId="9" applyBorder="1" applyAlignment="1">
      <alignment horizontal="center" vertical="center"/>
    </xf>
    <xf numFmtId="0" fontId="6" fillId="0" borderId="35" xfId="9" applyBorder="1" applyAlignment="1">
      <alignment horizontal="center" vertical="center"/>
    </xf>
    <xf numFmtId="0" fontId="6" fillId="0" borderId="36" xfId="9" applyBorder="1" applyAlignment="1">
      <alignment horizontal="center" vertical="center"/>
    </xf>
    <xf numFmtId="0" fontId="6" fillId="0" borderId="0" xfId="9" applyBorder="1" applyAlignment="1">
      <alignment horizontal="center" vertical="center"/>
    </xf>
    <xf numFmtId="0" fontId="6" fillId="0" borderId="37" xfId="9" applyBorder="1" applyAlignment="1">
      <alignment horizontal="center" vertical="center"/>
    </xf>
    <xf numFmtId="0" fontId="6" fillId="0" borderId="38" xfId="9" applyBorder="1" applyAlignment="1">
      <alignment horizontal="center" vertical="center"/>
    </xf>
    <xf numFmtId="0" fontId="6" fillId="0" borderId="5" xfId="9" applyBorder="1" applyAlignment="1">
      <alignment horizontal="center" vertical="center"/>
    </xf>
    <xf numFmtId="0" fontId="6" fillId="0" borderId="39" xfId="9" applyBorder="1" applyAlignment="1">
      <alignment horizontal="center" vertical="center"/>
    </xf>
    <xf numFmtId="0" fontId="37" fillId="4" borderId="0" xfId="9" applyFont="1" applyFill="1" applyBorder="1" applyAlignment="1">
      <alignment horizontal="left" vertical="top" wrapText="1"/>
    </xf>
    <xf numFmtId="0" fontId="25" fillId="6" borderId="0" xfId="9" applyFont="1" applyFill="1" applyBorder="1" applyAlignment="1" applyProtection="1">
      <alignment horizontal="center" vertical="center"/>
      <protection locked="0"/>
    </xf>
    <xf numFmtId="0" fontId="22" fillId="6" borderId="0" xfId="9" applyFont="1" applyFill="1" applyBorder="1" applyAlignment="1" applyProtection="1">
      <alignment horizontal="center" vertical="center"/>
      <protection locked="0"/>
    </xf>
    <xf numFmtId="0" fontId="25" fillId="6" borderId="0" xfId="9" applyFont="1" applyFill="1" applyBorder="1" applyAlignment="1">
      <alignment vertical="center" shrinkToFit="1"/>
    </xf>
    <xf numFmtId="0" fontId="26" fillId="4" borderId="0" xfId="9" applyFont="1" applyFill="1" applyBorder="1" applyAlignment="1">
      <alignment horizontal="left" vertical="top" wrapText="1"/>
    </xf>
    <xf numFmtId="0" fontId="24" fillId="0" borderId="0" xfId="9" applyFont="1" applyFill="1" applyAlignment="1">
      <alignment horizontal="center" vertical="center" wrapText="1"/>
    </xf>
    <xf numFmtId="0" fontId="24" fillId="0" borderId="0" xfId="9" applyFont="1" applyFill="1" applyAlignment="1">
      <alignment horizontal="center" vertical="center"/>
    </xf>
    <xf numFmtId="0" fontId="15" fillId="5" borderId="22" xfId="9" applyFont="1" applyFill="1" applyBorder="1" applyAlignment="1">
      <alignment horizontal="center" vertical="center" wrapText="1"/>
    </xf>
    <xf numFmtId="0" fontId="15" fillId="5" borderId="40" xfId="9" applyFont="1" applyFill="1" applyBorder="1" applyAlignment="1">
      <alignment horizontal="center" vertical="center" wrapText="1"/>
    </xf>
    <xf numFmtId="0" fontId="15" fillId="5" borderId="41" xfId="9" applyFont="1" applyFill="1" applyBorder="1" applyAlignment="1">
      <alignment horizontal="center" vertical="center" wrapText="1"/>
    </xf>
    <xf numFmtId="0" fontId="29" fillId="4" borderId="12" xfId="9" applyFont="1" applyFill="1" applyBorder="1" applyAlignment="1">
      <alignment horizontal="left" vertical="top"/>
    </xf>
    <xf numFmtId="0" fontId="29" fillId="4" borderId="42" xfId="9" applyFont="1" applyFill="1" applyBorder="1" applyAlignment="1">
      <alignment horizontal="left" vertical="top"/>
    </xf>
    <xf numFmtId="0" fontId="29" fillId="4" borderId="15" xfId="9" applyFont="1" applyFill="1" applyBorder="1" applyAlignment="1">
      <alignment horizontal="left" vertical="top"/>
    </xf>
    <xf numFmtId="0" fontId="29" fillId="4" borderId="1" xfId="9" applyFont="1" applyFill="1" applyBorder="1" applyAlignment="1">
      <alignment horizontal="left" vertical="top"/>
    </xf>
    <xf numFmtId="0" fontId="29" fillId="4" borderId="10" xfId="9" applyFont="1" applyFill="1" applyBorder="1" applyAlignment="1">
      <alignment horizontal="left" vertical="top"/>
    </xf>
    <xf numFmtId="0" fontId="30" fillId="4" borderId="15" xfId="9" applyFont="1" applyFill="1" applyBorder="1" applyAlignment="1">
      <alignment horizontal="left" vertical="top"/>
    </xf>
    <xf numFmtId="0" fontId="30" fillId="4" borderId="1" xfId="9" applyFont="1" applyFill="1" applyBorder="1" applyAlignment="1">
      <alignment horizontal="left" vertical="top"/>
    </xf>
    <xf numFmtId="0" fontId="30" fillId="4" borderId="10" xfId="9" applyFont="1" applyFill="1" applyBorder="1" applyAlignment="1">
      <alignment horizontal="left" vertical="top"/>
    </xf>
    <xf numFmtId="0" fontId="31" fillId="4" borderId="15" xfId="9" applyFont="1" applyFill="1" applyBorder="1" applyAlignment="1">
      <alignment horizontal="left" vertical="top"/>
    </xf>
    <xf numFmtId="0" fontId="31" fillId="4" borderId="1" xfId="9" applyFont="1" applyFill="1" applyBorder="1" applyAlignment="1">
      <alignment horizontal="left" vertical="top"/>
    </xf>
    <xf numFmtId="0" fontId="31" fillId="4" borderId="10" xfId="9" applyFont="1" applyFill="1" applyBorder="1" applyAlignment="1">
      <alignment horizontal="left" vertical="top"/>
    </xf>
    <xf numFmtId="0" fontId="29" fillId="4" borderId="15" xfId="9" applyFont="1" applyFill="1" applyBorder="1" applyAlignment="1">
      <alignment horizontal="left" vertical="top" wrapText="1"/>
    </xf>
    <xf numFmtId="0" fontId="29" fillId="4" borderId="1" xfId="9" applyFont="1" applyFill="1" applyBorder="1" applyAlignment="1">
      <alignment horizontal="left" vertical="top" wrapText="1"/>
    </xf>
    <xf numFmtId="0" fontId="29" fillId="4" borderId="10" xfId="9" applyFont="1" applyFill="1" applyBorder="1" applyAlignment="1">
      <alignment horizontal="left" vertical="top" wrapText="1"/>
    </xf>
    <xf numFmtId="0" fontId="32" fillId="4" borderId="43" xfId="9" applyFont="1" applyFill="1" applyBorder="1" applyAlignment="1">
      <alignment horizontal="left" vertical="top" wrapText="1"/>
    </xf>
    <xf numFmtId="0" fontId="32" fillId="4" borderId="44" xfId="9" applyFont="1" applyFill="1" applyBorder="1" applyAlignment="1">
      <alignment horizontal="left" vertical="top" wrapText="1"/>
    </xf>
    <xf numFmtId="0" fontId="32" fillId="4" borderId="27" xfId="9" applyFont="1" applyFill="1" applyBorder="1" applyAlignment="1">
      <alignment horizontal="left" vertical="top" wrapText="1"/>
    </xf>
    <xf numFmtId="0" fontId="26" fillId="4" borderId="34" xfId="9" applyFont="1" applyFill="1" applyBorder="1" applyAlignment="1">
      <alignment horizontal="left" vertical="top" wrapText="1"/>
    </xf>
    <xf numFmtId="0" fontId="54" fillId="0" borderId="33" xfId="9" applyFont="1" applyFill="1" applyBorder="1" applyAlignment="1">
      <alignment horizontal="left" vertical="center"/>
    </xf>
    <xf numFmtId="0" fontId="54" fillId="0" borderId="34" xfId="9" applyFont="1" applyFill="1" applyBorder="1" applyAlignment="1">
      <alignment horizontal="left" vertical="center"/>
    </xf>
    <xf numFmtId="0" fontId="44" fillId="0" borderId="0" xfId="11" applyFont="1" applyAlignment="1">
      <alignment horizontal="center" vertical="center" wrapText="1"/>
    </xf>
    <xf numFmtId="0" fontId="50" fillId="0" borderId="0" xfId="11" applyFont="1" applyAlignment="1">
      <alignment horizontal="left" vertical="center" wrapText="1"/>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3" fillId="3" borderId="4" xfId="7" applyFont="1" applyFill="1" applyBorder="1" applyAlignment="1">
      <alignment horizontal="center" vertical="center" wrapText="1"/>
    </xf>
    <xf numFmtId="0" fontId="13" fillId="3" borderId="13" xfId="7" applyFont="1" applyFill="1" applyBorder="1" applyAlignment="1">
      <alignment horizontal="center" vertical="center" wrapText="1"/>
    </xf>
    <xf numFmtId="0" fontId="13" fillId="3" borderId="17" xfId="7"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9" xfId="0" applyFont="1" applyBorder="1" applyAlignment="1">
      <alignment horizontal="center" vertical="center" wrapText="1"/>
    </xf>
    <xf numFmtId="0" fontId="19" fillId="0" borderId="9" xfId="0" applyFont="1" applyBorder="1" applyAlignment="1">
      <alignment horizontal="center" vertical="center"/>
    </xf>
    <xf numFmtId="0" fontId="19" fillId="0" borderId="15" xfId="0" applyFont="1" applyBorder="1" applyAlignment="1">
      <alignment horizontal="center" vertical="center"/>
    </xf>
    <xf numFmtId="176" fontId="19" fillId="0" borderId="1" xfId="7" applyNumberFormat="1" applyFont="1" applyBorder="1" applyAlignment="1">
      <alignment horizontal="center" vertical="center"/>
    </xf>
    <xf numFmtId="0" fontId="19" fillId="0" borderId="1" xfId="7" applyFont="1" applyBorder="1" applyAlignment="1">
      <alignment horizontal="center" vertical="center"/>
    </xf>
    <xf numFmtId="0" fontId="19" fillId="0" borderId="0" xfId="7" applyFont="1" applyAlignment="1">
      <alignment horizontal="left" vertical="center" wrapText="1"/>
    </xf>
    <xf numFmtId="0" fontId="19" fillId="0" borderId="2" xfId="7" applyFont="1" applyBorder="1" applyAlignment="1">
      <alignment horizontal="center" vertical="center"/>
    </xf>
    <xf numFmtId="0" fontId="19" fillId="0" borderId="3" xfId="7" applyFont="1" applyBorder="1" applyAlignment="1">
      <alignment horizontal="center" vertical="center"/>
    </xf>
    <xf numFmtId="0" fontId="19" fillId="0" borderId="15" xfId="7" applyFont="1" applyBorder="1" applyAlignment="1">
      <alignment horizontal="center" vertical="center"/>
    </xf>
    <xf numFmtId="0" fontId="21" fillId="0" borderId="2" xfId="7" applyFont="1" applyBorder="1" applyAlignment="1">
      <alignment horizontal="center" vertical="center"/>
    </xf>
    <xf numFmtId="0" fontId="21" fillId="0" borderId="15" xfId="7" applyFont="1" applyBorder="1" applyAlignment="1">
      <alignment horizontal="center" vertical="center"/>
    </xf>
    <xf numFmtId="0" fontId="21" fillId="0" borderId="3" xfId="7" applyFont="1" applyBorder="1" applyAlignment="1">
      <alignment horizontal="center" vertical="center"/>
    </xf>
    <xf numFmtId="0" fontId="19" fillId="0" borderId="4" xfId="7" applyFont="1" applyBorder="1" applyAlignment="1">
      <alignment horizontal="center" vertical="center"/>
    </xf>
    <xf numFmtId="0" fontId="19" fillId="0" borderId="17" xfId="7" applyFont="1" applyBorder="1" applyAlignment="1">
      <alignment horizontal="center" vertical="center"/>
    </xf>
    <xf numFmtId="0" fontId="19" fillId="0" borderId="14" xfId="7" applyFont="1" applyBorder="1" applyAlignment="1">
      <alignment horizontal="center" vertical="center"/>
    </xf>
    <xf numFmtId="0" fontId="19" fillId="0" borderId="19" xfId="7" applyFont="1" applyBorder="1" applyAlignment="1">
      <alignment horizontal="center" vertical="center"/>
    </xf>
    <xf numFmtId="0" fontId="19" fillId="0" borderId="16" xfId="7" applyFont="1" applyBorder="1" applyAlignment="1">
      <alignment horizontal="center" vertical="center"/>
    </xf>
    <xf numFmtId="0" fontId="19" fillId="0" borderId="30" xfId="7" applyFont="1" applyBorder="1" applyAlignment="1">
      <alignment horizontal="center" vertical="center"/>
    </xf>
    <xf numFmtId="0" fontId="19" fillId="0" borderId="12" xfId="7" applyFont="1" applyBorder="1" applyAlignment="1">
      <alignment horizontal="center" vertical="center"/>
    </xf>
    <xf numFmtId="0" fontId="19" fillId="0" borderId="31" xfId="7" applyFont="1" applyBorder="1" applyAlignment="1">
      <alignment horizontal="center" vertical="center"/>
    </xf>
    <xf numFmtId="0" fontId="21" fillId="0" borderId="14" xfId="7" applyFont="1" applyBorder="1" applyAlignment="1">
      <alignment horizontal="center" vertical="center"/>
    </xf>
    <xf numFmtId="0" fontId="21" fillId="0" borderId="19" xfId="7" applyFont="1" applyBorder="1" applyAlignment="1">
      <alignment horizontal="center" vertical="center"/>
    </xf>
    <xf numFmtId="0" fontId="21" fillId="0" borderId="16" xfId="7" applyFont="1" applyBorder="1" applyAlignment="1">
      <alignment horizontal="center" vertical="center"/>
    </xf>
    <xf numFmtId="0" fontId="21" fillId="0" borderId="30" xfId="7" applyFont="1" applyBorder="1" applyAlignment="1">
      <alignment horizontal="center" vertical="center"/>
    </xf>
    <xf numFmtId="0" fontId="21" fillId="0" borderId="12" xfId="7" applyFont="1" applyBorder="1" applyAlignment="1">
      <alignment horizontal="center" vertical="center"/>
    </xf>
    <xf numFmtId="0" fontId="21" fillId="0" borderId="31" xfId="7" applyFont="1" applyBorder="1" applyAlignment="1">
      <alignment horizontal="center" vertical="center"/>
    </xf>
  </cellXfs>
  <cellStyles count="15">
    <cellStyle name="ハイパーリンク" xfId="12" builtinId="8"/>
    <cellStyle name="桁区切り" xfId="13" builtinId="6"/>
    <cellStyle name="桁区切り 2" xfId="3"/>
    <cellStyle name="桁区切り 3" xfId="6"/>
    <cellStyle name="桁区切り 4" xfId="8"/>
    <cellStyle name="桁区切り 5" xfId="10"/>
    <cellStyle name="標準" xfId="0" builtinId="0"/>
    <cellStyle name="標準 2" xfId="1"/>
    <cellStyle name="標準 2 2" xfId="11"/>
    <cellStyle name="標準 3" xfId="2"/>
    <cellStyle name="標準 3 2" xfId="14"/>
    <cellStyle name="標準 4" xfId="4"/>
    <cellStyle name="標準 5" xfId="5"/>
    <cellStyle name="標準 6" xfId="7"/>
    <cellStyle name="標準 7" xfId="9"/>
  </cellStyles>
  <dxfs count="12">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s>
  <tableStyles count="0" defaultTableStyle="TableStyleMedium2" defaultPivotStyle="PivotStyleMedium9"/>
  <colors>
    <mruColors>
      <color rgb="FFF5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38100</xdr:colOff>
          <xdr:row>15</xdr:row>
          <xdr:rowOff>57150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16</xdr:row>
          <xdr:rowOff>57150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57150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241300</xdr:rowOff>
        </xdr:from>
        <xdr:to>
          <xdr:col>3</xdr:col>
          <xdr:colOff>38100</xdr:colOff>
          <xdr:row>20</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57150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57150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57150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57150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241300</xdr:rowOff>
        </xdr:from>
        <xdr:to>
          <xdr:col>3</xdr:col>
          <xdr:colOff>38100</xdr:colOff>
          <xdr:row>21</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57150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57150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57150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showGridLines="0" view="pageBreakPreview" topLeftCell="A26" zoomScaleNormal="100" zoomScaleSheetLayoutView="100" workbookViewId="0">
      <selection activeCell="AN31" sqref="AN31"/>
    </sheetView>
  </sheetViews>
  <sheetFormatPr defaultRowHeight="13"/>
  <cols>
    <col min="1" max="14" width="2.7265625" style="21" customWidth="1"/>
    <col min="15" max="15" width="4.7265625" style="21" customWidth="1"/>
    <col min="16" max="36" width="2.7265625" style="21" customWidth="1"/>
    <col min="37" max="16384" width="8.7265625" style="21"/>
  </cols>
  <sheetData>
    <row r="1" spans="1:36" ht="14">
      <c r="A1" s="17" t="s">
        <v>26</v>
      </c>
      <c r="B1" s="18"/>
      <c r="C1" s="18"/>
      <c r="D1" s="18"/>
      <c r="E1" s="18"/>
      <c r="F1" s="18"/>
      <c r="G1" s="18"/>
      <c r="H1" s="18"/>
      <c r="I1" s="18"/>
      <c r="J1" s="18"/>
      <c r="K1" s="18"/>
      <c r="L1" s="18"/>
      <c r="M1" s="18"/>
      <c r="N1" s="18"/>
      <c r="O1" s="18"/>
      <c r="P1" s="18"/>
      <c r="Q1" s="18"/>
      <c r="R1" s="18"/>
      <c r="S1" s="18"/>
      <c r="T1" s="18"/>
      <c r="U1" s="18"/>
      <c r="V1" s="18"/>
      <c r="W1" s="18"/>
      <c r="X1" s="18"/>
      <c r="Y1" s="19"/>
      <c r="Z1" s="19"/>
      <c r="AA1" s="19"/>
      <c r="AB1" s="19"/>
      <c r="AC1" s="19"/>
      <c r="AD1" s="19"/>
      <c r="AE1" s="19"/>
      <c r="AF1" s="19"/>
      <c r="AG1" s="19"/>
      <c r="AH1" s="19"/>
      <c r="AI1" s="19"/>
      <c r="AJ1" s="20"/>
    </row>
    <row r="2" spans="1:36">
      <c r="A2" s="203" t="s">
        <v>27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row>
    <row r="3" spans="1:36">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row>
    <row r="4" spans="1:36" ht="15.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row>
    <row r="5" spans="1:36" ht="15.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s="170" customFormat="1" ht="13.5" thickBot="1">
      <c r="A6" s="168">
        <v>1</v>
      </c>
      <c r="B6" s="169" t="s">
        <v>136</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row>
    <row r="7" spans="1:36" ht="15.5">
      <c r="A7" s="131"/>
      <c r="B7" s="131"/>
      <c r="C7" s="226" t="s">
        <v>137</v>
      </c>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161"/>
      <c r="AJ7" s="131"/>
    </row>
    <row r="8" spans="1:36" ht="15.5">
      <c r="A8" s="131"/>
      <c r="B8" s="131"/>
      <c r="C8" s="162"/>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4"/>
      <c r="AJ8" s="131"/>
    </row>
    <row r="9" spans="1:36" ht="15.5">
      <c r="A9" s="131"/>
      <c r="B9" s="131"/>
      <c r="C9" s="162"/>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4"/>
      <c r="AJ9" s="131"/>
    </row>
    <row r="10" spans="1:36" ht="15.5">
      <c r="A10" s="131"/>
      <c r="B10" s="131"/>
      <c r="C10" s="162"/>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4"/>
      <c r="AJ10" s="131"/>
    </row>
    <row r="11" spans="1:36" ht="13.5" thickBot="1">
      <c r="A11" s="18"/>
      <c r="B11" s="18"/>
      <c r="C11" s="165"/>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7"/>
      <c r="AJ11" s="20"/>
    </row>
    <row r="13" spans="1:36" ht="13.5" thickBot="1">
      <c r="A13" s="22" t="s">
        <v>105</v>
      </c>
    </row>
    <row r="14" spans="1:36" ht="19.5" customHeight="1" thickBot="1">
      <c r="C14" s="205" t="s">
        <v>28</v>
      </c>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7"/>
    </row>
    <row r="15" spans="1:36" ht="14">
      <c r="C15" s="23"/>
      <c r="D15" s="208" t="s">
        <v>29</v>
      </c>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9"/>
    </row>
    <row r="16" spans="1:36" ht="14">
      <c r="C16" s="24"/>
      <c r="D16" s="210" t="s">
        <v>30</v>
      </c>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2"/>
    </row>
    <row r="17" spans="1:37" ht="14">
      <c r="C17" s="24"/>
      <c r="D17" s="213" t="s">
        <v>31</v>
      </c>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5"/>
    </row>
    <row r="18" spans="1:37" ht="14">
      <c r="C18" s="24"/>
      <c r="D18" s="216" t="s">
        <v>32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8"/>
    </row>
    <row r="19" spans="1:37" ht="14">
      <c r="C19" s="24"/>
      <c r="D19" s="210" t="s">
        <v>33</v>
      </c>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2"/>
    </row>
    <row r="20" spans="1:37" ht="18.75" customHeight="1" thickBot="1">
      <c r="C20" s="25"/>
      <c r="D20" s="219" t="s">
        <v>34</v>
      </c>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1"/>
    </row>
    <row r="21" spans="1:37" ht="62.25" customHeight="1" thickBot="1">
      <c r="C21" s="25"/>
      <c r="D21" s="222" t="s">
        <v>35</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4"/>
    </row>
    <row r="22" spans="1:37" ht="18.75" customHeight="1">
      <c r="C22" s="26"/>
      <c r="D22" s="225" t="s">
        <v>36</v>
      </c>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row>
    <row r="23" spans="1:37" ht="18.75" customHeight="1">
      <c r="C23" s="26"/>
      <c r="D23" s="202" t="s">
        <v>37</v>
      </c>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row>
    <row r="24" spans="1:37" ht="6.75" customHeight="1">
      <c r="C24" s="27"/>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row>
    <row r="25" spans="1:37" ht="18.75" customHeight="1" thickBot="1">
      <c r="A25" s="22" t="s">
        <v>107</v>
      </c>
      <c r="C25" s="2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1:37" ht="18.75" customHeight="1">
      <c r="A26" s="137" t="s">
        <v>106</v>
      </c>
      <c r="B26" s="189"/>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1"/>
    </row>
    <row r="27" spans="1:37" ht="18.75" customHeight="1">
      <c r="B27" s="192"/>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4"/>
    </row>
    <row r="28" spans="1:37" ht="18.75" customHeight="1">
      <c r="B28" s="192"/>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4"/>
    </row>
    <row r="29" spans="1:37" ht="18.75" customHeight="1" thickBot="1">
      <c r="B29" s="195"/>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7"/>
    </row>
    <row r="30" spans="1:37" ht="18.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ht="18.75" customHeight="1">
      <c r="A31" s="29"/>
      <c r="B31" s="29"/>
      <c r="C31" s="30" t="s">
        <v>38</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7" ht="18.75" customHeight="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row>
    <row r="33" spans="1:36" ht="31.5" customHeight="1">
      <c r="A33" s="198" t="s">
        <v>39</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row>
    <row r="34" spans="1:36" ht="18.75" hidden="1" customHeight="1">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row>
    <row r="35" spans="1:36" ht="18.75" customHeight="1">
      <c r="A35" s="32" t="s">
        <v>40</v>
      </c>
      <c r="B35" s="32"/>
      <c r="C35" s="199"/>
      <c r="D35" s="200"/>
      <c r="E35" s="32" t="s">
        <v>41</v>
      </c>
      <c r="F35" s="199"/>
      <c r="G35" s="200"/>
      <c r="H35" s="32" t="s">
        <v>42</v>
      </c>
      <c r="I35" s="199"/>
      <c r="J35" s="200"/>
      <c r="K35" s="32" t="s">
        <v>43</v>
      </c>
      <c r="L35" s="33"/>
      <c r="M35" s="185" t="s">
        <v>44</v>
      </c>
      <c r="N35" s="185"/>
      <c r="O35" s="185"/>
      <c r="P35" s="201"/>
      <c r="Q35" s="201"/>
      <c r="R35" s="201"/>
      <c r="S35" s="201"/>
      <c r="T35" s="201"/>
      <c r="U35" s="201"/>
      <c r="V35" s="201"/>
      <c r="W35" s="201"/>
      <c r="X35" s="201"/>
      <c r="Y35" s="201"/>
      <c r="Z35" s="201"/>
      <c r="AA35" s="201"/>
      <c r="AB35" s="201"/>
      <c r="AC35" s="201"/>
      <c r="AD35" s="201"/>
      <c r="AE35" s="201"/>
      <c r="AF35" s="201"/>
      <c r="AG35" s="201"/>
      <c r="AH35" s="201"/>
      <c r="AI35" s="201"/>
    </row>
    <row r="36" spans="1:36" ht="18.75" customHeight="1">
      <c r="A36" s="34"/>
      <c r="B36" s="35"/>
      <c r="C36" s="35"/>
      <c r="D36" s="35"/>
      <c r="E36" s="35"/>
      <c r="F36" s="35"/>
      <c r="G36" s="35"/>
      <c r="H36" s="35"/>
      <c r="I36" s="35"/>
      <c r="J36" s="35"/>
      <c r="K36" s="35"/>
      <c r="L36" s="35"/>
      <c r="M36" s="184" t="s">
        <v>45</v>
      </c>
      <c r="N36" s="184"/>
      <c r="O36" s="184"/>
      <c r="P36" s="185" t="s">
        <v>46</v>
      </c>
      <c r="Q36" s="185"/>
      <c r="R36" s="186"/>
      <c r="S36" s="186"/>
      <c r="T36" s="186"/>
      <c r="U36" s="186"/>
      <c r="V36" s="186"/>
      <c r="W36" s="187" t="s">
        <v>47</v>
      </c>
      <c r="X36" s="187"/>
      <c r="Y36" s="186"/>
      <c r="Z36" s="186"/>
      <c r="AA36" s="186"/>
      <c r="AB36" s="186"/>
      <c r="AC36" s="186"/>
      <c r="AD36" s="186"/>
      <c r="AE36" s="186"/>
      <c r="AF36" s="186"/>
      <c r="AG36" s="186"/>
      <c r="AH36" s="188"/>
      <c r="AI36" s="188"/>
    </row>
    <row r="37" spans="1:36">
      <c r="A37" s="36"/>
      <c r="B37" s="37"/>
      <c r="C37" s="37"/>
      <c r="D37" s="37"/>
      <c r="E37" s="37"/>
      <c r="F37" s="37"/>
      <c r="G37" s="37"/>
      <c r="H37" s="37"/>
      <c r="I37" s="37"/>
      <c r="J37" s="37"/>
      <c r="K37" s="37"/>
      <c r="L37" s="37"/>
      <c r="M37" s="37"/>
      <c r="N37" s="37"/>
      <c r="O37" s="36"/>
      <c r="P37" s="38"/>
      <c r="Q37" s="39"/>
      <c r="R37" s="39"/>
      <c r="S37" s="39"/>
      <c r="T37" s="39"/>
      <c r="U37" s="39"/>
      <c r="V37" s="40"/>
      <c r="W37" s="40"/>
      <c r="X37" s="40"/>
      <c r="Y37" s="40"/>
      <c r="Z37" s="40"/>
      <c r="AA37" s="40"/>
      <c r="AB37" s="40"/>
      <c r="AC37" s="40"/>
      <c r="AD37" s="40"/>
      <c r="AE37" s="40"/>
      <c r="AF37" s="40"/>
      <c r="AG37" s="40"/>
      <c r="AH37" s="41"/>
      <c r="AI37" s="42"/>
    </row>
    <row r="38" spans="1:36">
      <c r="B38" s="43"/>
      <c r="C38" s="44"/>
      <c r="D38" s="45"/>
      <c r="E38" s="45"/>
      <c r="F38" s="45"/>
      <c r="G38" s="45"/>
      <c r="H38" s="45"/>
      <c r="I38" s="45"/>
      <c r="J38" s="45"/>
      <c r="K38" s="45"/>
      <c r="L38" s="45"/>
      <c r="M38" s="45"/>
      <c r="N38" s="45"/>
      <c r="O38" s="45"/>
      <c r="P38" s="45"/>
      <c r="Q38" s="45"/>
      <c r="R38" s="45"/>
      <c r="S38" s="45"/>
      <c r="T38" s="45"/>
      <c r="U38" s="45"/>
      <c r="V38" s="45"/>
      <c r="W38" s="45"/>
      <c r="X38" s="45"/>
      <c r="Y38" s="45"/>
      <c r="Z38" s="46"/>
      <c r="AA38" s="46"/>
      <c r="AB38" s="46"/>
      <c r="AC38" s="46"/>
      <c r="AD38" s="46"/>
      <c r="AE38" s="46"/>
      <c r="AF38" s="46"/>
      <c r="AG38" s="46"/>
      <c r="AH38" s="46"/>
      <c r="AI38" s="45"/>
      <c r="AJ38" s="47"/>
    </row>
    <row r="39" spans="1:36">
      <c r="B39" s="48"/>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row>
  </sheetData>
  <mergeCells count="26">
    <mergeCell ref="D23:AI24"/>
    <mergeCell ref="A2:AJ3"/>
    <mergeCell ref="C14:AI14"/>
    <mergeCell ref="D15:AI15"/>
    <mergeCell ref="D16:AI16"/>
    <mergeCell ref="D17:AI17"/>
    <mergeCell ref="D18:AI18"/>
    <mergeCell ref="D19:AI19"/>
    <mergeCell ref="D20:AI20"/>
    <mergeCell ref="D21:AI21"/>
    <mergeCell ref="D22:AI22"/>
    <mergeCell ref="C7:AH7"/>
    <mergeCell ref="B26:AI29"/>
    <mergeCell ref="A33:AI34"/>
    <mergeCell ref="C35:D35"/>
    <mergeCell ref="F35:G35"/>
    <mergeCell ref="I35:J35"/>
    <mergeCell ref="M35:O35"/>
    <mergeCell ref="P35:AI35"/>
    <mergeCell ref="C39:AJ39"/>
    <mergeCell ref="M36:O36"/>
    <mergeCell ref="P36:Q36"/>
    <mergeCell ref="R36:V36"/>
    <mergeCell ref="W36:X36"/>
    <mergeCell ref="Y36:AG36"/>
    <mergeCell ref="AH36:AI36"/>
  </mergeCells>
  <phoneticPr fontId="1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14</xdr:row>
                    <xdr:rowOff>0</xdr:rowOff>
                  </from>
                  <to>
                    <xdr:col>3</xdr:col>
                    <xdr:colOff>38100</xdr:colOff>
                    <xdr:row>15</xdr:row>
                    <xdr:rowOff>57150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15</xdr:row>
                    <xdr:rowOff>0</xdr:rowOff>
                  </from>
                  <to>
                    <xdr:col>3</xdr:col>
                    <xdr:colOff>38100</xdr:colOff>
                    <xdr:row>16</xdr:row>
                    <xdr:rowOff>57150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0</xdr:colOff>
                    <xdr:row>16</xdr:row>
                    <xdr:rowOff>0</xdr:rowOff>
                  </from>
                  <to>
                    <xdr:col>3</xdr:col>
                    <xdr:colOff>38100</xdr:colOff>
                    <xdr:row>17</xdr:row>
                    <xdr:rowOff>57150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0</xdr:colOff>
                    <xdr:row>18</xdr:row>
                    <xdr:rowOff>241300</xdr:rowOff>
                  </from>
                  <to>
                    <xdr:col>3</xdr:col>
                    <xdr:colOff>38100</xdr:colOff>
                    <xdr:row>20</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0</xdr:colOff>
                    <xdr:row>16</xdr:row>
                    <xdr:rowOff>0</xdr:rowOff>
                  </from>
                  <to>
                    <xdr:col>3</xdr:col>
                    <xdr:colOff>38100</xdr:colOff>
                    <xdr:row>17</xdr:row>
                    <xdr:rowOff>57150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0</xdr:colOff>
                    <xdr:row>16</xdr:row>
                    <xdr:rowOff>0</xdr:rowOff>
                  </from>
                  <to>
                    <xdr:col>3</xdr:col>
                    <xdr:colOff>38100</xdr:colOff>
                    <xdr:row>17</xdr:row>
                    <xdr:rowOff>57150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0</xdr:colOff>
                    <xdr:row>18</xdr:row>
                    <xdr:rowOff>0</xdr:rowOff>
                  </from>
                  <to>
                    <xdr:col>3</xdr:col>
                    <xdr:colOff>38100</xdr:colOff>
                    <xdr:row>19</xdr:row>
                    <xdr:rowOff>57150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0</xdr:colOff>
                    <xdr:row>18</xdr:row>
                    <xdr:rowOff>0</xdr:rowOff>
                  </from>
                  <to>
                    <xdr:col>3</xdr:col>
                    <xdr:colOff>38100</xdr:colOff>
                    <xdr:row>19</xdr:row>
                    <xdr:rowOff>57150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0</xdr:colOff>
                    <xdr:row>19</xdr:row>
                    <xdr:rowOff>241300</xdr:rowOff>
                  </from>
                  <to>
                    <xdr:col>3</xdr:col>
                    <xdr:colOff>38100</xdr:colOff>
                    <xdr:row>21</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0</xdr:colOff>
                    <xdr:row>17</xdr:row>
                    <xdr:rowOff>0</xdr:rowOff>
                  </from>
                  <to>
                    <xdr:col>3</xdr:col>
                    <xdr:colOff>38100</xdr:colOff>
                    <xdr:row>18</xdr:row>
                    <xdr:rowOff>57150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0</xdr:colOff>
                    <xdr:row>17</xdr:row>
                    <xdr:rowOff>0</xdr:rowOff>
                  </from>
                  <to>
                    <xdr:col>3</xdr:col>
                    <xdr:colOff>38100</xdr:colOff>
                    <xdr:row>18</xdr:row>
                    <xdr:rowOff>57150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xdr:col>
                    <xdr:colOff>0</xdr:colOff>
                    <xdr:row>17</xdr:row>
                    <xdr:rowOff>0</xdr:rowOff>
                  </from>
                  <to>
                    <xdr:col>3</xdr:col>
                    <xdr:colOff>38100</xdr:colOff>
                    <xdr:row>18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T35"/>
  <sheetViews>
    <sheetView tabSelected="1" view="pageBreakPreview" topLeftCell="A16" zoomScale="70" zoomScaleNormal="100" zoomScaleSheetLayoutView="70" workbookViewId="0">
      <selection activeCell="D18" sqref="D18"/>
    </sheetView>
  </sheetViews>
  <sheetFormatPr defaultColWidth="9" defaultRowHeight="13"/>
  <cols>
    <col min="1" max="1" width="13.6328125" style="52" customWidth="1"/>
    <col min="2" max="2" width="125.08984375" style="52" customWidth="1"/>
    <col min="3" max="3" width="19.90625" style="76" customWidth="1"/>
    <col min="4" max="7" width="9" style="52"/>
    <col min="8" max="8" width="9.453125" style="52" bestFit="1" customWidth="1"/>
    <col min="9" max="19" width="9" style="52"/>
    <col min="20" max="20" width="15.453125" style="52" bestFit="1" customWidth="1"/>
    <col min="21" max="16384" width="9" style="52"/>
  </cols>
  <sheetData>
    <row r="1" spans="1:20" ht="69" customHeight="1">
      <c r="A1" s="228" t="s">
        <v>55</v>
      </c>
      <c r="B1" s="228"/>
      <c r="C1" s="228"/>
    </row>
    <row r="2" spans="1:20" ht="39.65" customHeight="1" thickBot="1">
      <c r="A2" s="53"/>
      <c r="B2" s="54"/>
      <c r="C2" s="55" t="s">
        <v>56</v>
      </c>
      <c r="D2" s="56"/>
      <c r="H2" s="57"/>
      <c r="T2" s="58"/>
    </row>
    <row r="3" spans="1:20" ht="37" customHeight="1" thickBot="1">
      <c r="A3" s="77" t="s">
        <v>57</v>
      </c>
      <c r="B3" s="78"/>
      <c r="C3" s="59"/>
    </row>
    <row r="4" spans="1:20" ht="250.5" customHeight="1" thickBot="1">
      <c r="A4" s="60" t="s">
        <v>58</v>
      </c>
      <c r="B4" s="61" t="s">
        <v>59</v>
      </c>
      <c r="C4" s="59"/>
    </row>
    <row r="5" spans="1:20" ht="107.5" customHeight="1" thickBot="1">
      <c r="A5" s="60" t="s">
        <v>60</v>
      </c>
      <c r="B5" s="61" t="s">
        <v>61</v>
      </c>
      <c r="C5" s="62"/>
    </row>
    <row r="6" spans="1:20" ht="124" customHeight="1" thickBot="1">
      <c r="A6" s="63" t="s">
        <v>62</v>
      </c>
      <c r="B6" s="64" t="s">
        <v>63</v>
      </c>
      <c r="C6" s="65"/>
    </row>
    <row r="7" spans="1:20" ht="101.15" customHeight="1" thickBot="1">
      <c r="A7" s="63" t="s">
        <v>64</v>
      </c>
      <c r="B7" s="64" t="s">
        <v>65</v>
      </c>
      <c r="C7" s="59"/>
    </row>
    <row r="8" spans="1:20" ht="45" customHeight="1" thickBot="1">
      <c r="A8" s="63" t="s">
        <v>66</v>
      </c>
      <c r="B8" s="64" t="s">
        <v>67</v>
      </c>
      <c r="C8" s="62"/>
    </row>
    <row r="9" spans="1:20" ht="94" customHeight="1" thickBot="1">
      <c r="A9" s="63" t="s">
        <v>68</v>
      </c>
      <c r="B9" s="64" t="s">
        <v>69</v>
      </c>
      <c r="C9" s="59"/>
    </row>
    <row r="10" spans="1:20" ht="59.5" customHeight="1" thickBot="1">
      <c r="A10" s="63" t="s">
        <v>70</v>
      </c>
      <c r="B10" s="64" t="s">
        <v>71</v>
      </c>
      <c r="C10" s="62"/>
    </row>
    <row r="11" spans="1:20" ht="59.5" customHeight="1" thickBot="1">
      <c r="A11" s="63" t="s">
        <v>72</v>
      </c>
      <c r="B11" s="66" t="s">
        <v>73</v>
      </c>
      <c r="C11" s="59"/>
    </row>
    <row r="12" spans="1:20" ht="59.5" customHeight="1" thickBot="1">
      <c r="A12" s="63" t="s">
        <v>74</v>
      </c>
      <c r="B12" s="64" t="s">
        <v>75</v>
      </c>
      <c r="C12" s="62"/>
    </row>
    <row r="13" spans="1:20" ht="59.5" customHeight="1" thickBot="1">
      <c r="A13" s="67" t="s">
        <v>76</v>
      </c>
      <c r="B13" s="64" t="s">
        <v>77</v>
      </c>
      <c r="C13" s="59"/>
      <c r="D13" s="68"/>
    </row>
    <row r="14" spans="1:20" ht="59.5" customHeight="1" thickBot="1">
      <c r="A14" s="67" t="s">
        <v>78</v>
      </c>
      <c r="B14" s="64" t="s">
        <v>79</v>
      </c>
      <c r="C14" s="62"/>
      <c r="D14" s="68"/>
    </row>
    <row r="15" spans="1:20" ht="14">
      <c r="A15" s="69"/>
      <c r="B15" s="69"/>
      <c r="C15" s="70"/>
    </row>
    <row r="16" spans="1:20" ht="54" customHeight="1">
      <c r="A16" s="229" t="s">
        <v>80</v>
      </c>
      <c r="B16" s="229"/>
      <c r="C16" s="229"/>
    </row>
    <row r="17" spans="1:5" ht="43" customHeight="1">
      <c r="A17" s="71" t="s">
        <v>81</v>
      </c>
      <c r="B17" s="72"/>
      <c r="C17" s="73"/>
    </row>
    <row r="18" spans="1:5" ht="43" customHeight="1">
      <c r="A18" s="71" t="s">
        <v>82</v>
      </c>
      <c r="B18" s="72"/>
      <c r="C18" s="73"/>
    </row>
    <row r="19" spans="1:5" ht="43" customHeight="1">
      <c r="A19" s="74" t="s">
        <v>83</v>
      </c>
      <c r="B19" s="72"/>
      <c r="C19" s="73"/>
    </row>
    <row r="20" spans="1:5" ht="43" customHeight="1">
      <c r="A20" s="74" t="s">
        <v>84</v>
      </c>
      <c r="B20" s="75"/>
      <c r="C20" s="73"/>
    </row>
    <row r="24" spans="1:5">
      <c r="D24" s="52" t="s">
        <v>85</v>
      </c>
      <c r="E24" s="52" t="s">
        <v>86</v>
      </c>
    </row>
    <row r="25" spans="1:5">
      <c r="D25" s="52" t="s">
        <v>87</v>
      </c>
      <c r="E25" s="52" t="s">
        <v>88</v>
      </c>
    </row>
    <row r="26" spans="1:5">
      <c r="D26" s="52" t="s">
        <v>89</v>
      </c>
      <c r="E26" s="52" t="s">
        <v>90</v>
      </c>
    </row>
    <row r="27" spans="1:5">
      <c r="E27" s="52" t="s">
        <v>91</v>
      </c>
    </row>
    <row r="28" spans="1:5">
      <c r="E28" s="52" t="s">
        <v>92</v>
      </c>
    </row>
    <row r="29" spans="1:5">
      <c r="E29" s="52" t="s">
        <v>93</v>
      </c>
    </row>
    <row r="30" spans="1:5">
      <c r="E30" s="52" t="s">
        <v>94</v>
      </c>
    </row>
    <row r="31" spans="1:5">
      <c r="E31" s="52" t="s">
        <v>95</v>
      </c>
    </row>
    <row r="32" spans="1:5">
      <c r="E32" s="52" t="s">
        <v>96</v>
      </c>
    </row>
    <row r="33" spans="5:5">
      <c r="E33" s="52" t="s">
        <v>97</v>
      </c>
    </row>
    <row r="34" spans="5:5">
      <c r="E34" s="52" t="s">
        <v>98</v>
      </c>
    </row>
    <row r="35" spans="5:5">
      <c r="E35" s="52" t="s">
        <v>99</v>
      </c>
    </row>
  </sheetData>
  <mergeCells count="2">
    <mergeCell ref="A1:C1"/>
    <mergeCell ref="A16:C16"/>
  </mergeCells>
  <phoneticPr fontId="11"/>
  <conditionalFormatting sqref="C14">
    <cfRule type="expression" dxfId="11" priority="1">
      <formula>$C13="△"</formula>
    </cfRule>
  </conditionalFormatting>
  <conditionalFormatting sqref="C5">
    <cfRule type="expression" dxfId="10" priority="12">
      <formula>$C4="×"</formula>
    </cfRule>
  </conditionalFormatting>
  <conditionalFormatting sqref="C5:C6">
    <cfRule type="expression" dxfId="9" priority="9">
      <formula>$C4="○"</formula>
    </cfRule>
  </conditionalFormatting>
  <conditionalFormatting sqref="C6">
    <cfRule type="expression" dxfId="8" priority="8">
      <formula>$C4="○"</formula>
    </cfRule>
    <cfRule type="expression" dxfId="7" priority="11">
      <formula>$C4="×"</formula>
    </cfRule>
  </conditionalFormatting>
  <conditionalFormatting sqref="C8">
    <cfRule type="expression" dxfId="6" priority="7">
      <formula>$C7="○"</formula>
    </cfRule>
    <cfRule type="expression" dxfId="5" priority="10">
      <formula>$C7="×"</formula>
    </cfRule>
  </conditionalFormatting>
  <conditionalFormatting sqref="C10">
    <cfRule type="expression" dxfId="4" priority="5">
      <formula>$C9="×"</formula>
    </cfRule>
    <cfRule type="expression" dxfId="3" priority="6">
      <formula>$C9="○"</formula>
    </cfRule>
  </conditionalFormatting>
  <conditionalFormatting sqref="C12">
    <cfRule type="expression" dxfId="2" priority="2">
      <formula>$C11="△"</formula>
    </cfRule>
    <cfRule type="expression" dxfId="1" priority="3">
      <formula>$C11="×"</formula>
    </cfRule>
    <cfRule type="expression" dxfId="0" priority="4">
      <formula>$C11="○"</formula>
    </cfRule>
  </conditionalFormatting>
  <dataValidations count="4">
    <dataValidation type="list" allowBlank="1" showInputMessage="1" showErrorMessage="1" sqref="C15">
      <formula1>まるばつ</formula1>
    </dataValidation>
    <dataValidation type="list" allowBlank="1" showInputMessage="1" showErrorMessage="1" sqref="C13 C11">
      <formula1>"○,×,△"</formula1>
    </dataValidation>
    <dataValidation type="list" allowBlank="1" showInputMessage="1" showErrorMessage="1" sqref="C4 C7 C9">
      <formula1>$D$24:$D$25</formula1>
    </dataValidation>
    <dataValidation type="list" allowBlank="1" showInputMessage="1" showErrorMessage="1" sqref="C3">
      <formula1>$E$24:$E$35</formula1>
    </dataValidation>
  </dataValidations>
  <printOptions horizontalCentered="1" verticalCentered="1"/>
  <pageMargins left="0.23622047244094491" right="0.23622047244094491" top="0.74803149606299213" bottom="0.74803149606299213" header="0.31496062992125984" footer="0.31496062992125984"/>
  <pageSetup paperSize="9" scale="53"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N71"/>
  <sheetViews>
    <sheetView view="pageBreakPreview" topLeftCell="A4" zoomScaleNormal="100" zoomScaleSheetLayoutView="100" workbookViewId="0">
      <selection activeCell="AJ25" sqref="AJ25"/>
    </sheetView>
  </sheetViews>
  <sheetFormatPr defaultRowHeight="12"/>
  <cols>
    <col min="1" max="1" width="3.26953125" style="7" customWidth="1"/>
    <col min="2" max="2" width="4" style="5" customWidth="1"/>
    <col min="3" max="3" width="12.81640625" style="5" customWidth="1"/>
    <col min="4" max="4" width="8" style="5" customWidth="1"/>
    <col min="5" max="5" width="3.26953125" style="5" customWidth="1"/>
    <col min="6" max="21" width="3.90625" style="7" customWidth="1"/>
    <col min="22" max="22" width="7.1796875" style="7" customWidth="1"/>
    <col min="23" max="23" width="13.08984375" style="7" customWidth="1"/>
    <col min="24" max="25" width="6.90625" style="7" customWidth="1"/>
    <col min="26" max="26" width="7.26953125" style="7" customWidth="1"/>
    <col min="27" max="27" width="3.7265625" style="7" customWidth="1"/>
    <col min="28" max="28" width="4.6328125" style="7" customWidth="1"/>
    <col min="29" max="29" width="2.54296875" style="7" customWidth="1"/>
    <col min="30" max="30" width="7.90625" style="7" customWidth="1"/>
    <col min="31" max="31" width="3.7265625" style="7" customWidth="1"/>
    <col min="32" max="32" width="10.453125" style="7" customWidth="1"/>
    <col min="33" max="33" width="3.1796875" style="7" customWidth="1"/>
    <col min="34" max="34" width="4.08984375" style="7" customWidth="1"/>
    <col min="35" max="35" width="2.36328125" style="7" customWidth="1"/>
    <col min="36" max="36" width="9.26953125" style="7" customWidth="1"/>
    <col min="37" max="37" width="7.90625" style="7" customWidth="1"/>
    <col min="38" max="38" width="6.81640625" style="7" customWidth="1"/>
    <col min="39" max="16384" width="8.7265625" style="7"/>
  </cols>
  <sheetData>
    <row r="1" spans="2:29">
      <c r="AC1" s="144"/>
    </row>
    <row r="2" spans="2:29">
      <c r="AC2" s="144"/>
    </row>
    <row r="3" spans="2:29">
      <c r="B3" s="179" t="s">
        <v>149</v>
      </c>
      <c r="C3" s="7"/>
      <c r="D3" s="7"/>
    </row>
    <row r="4" spans="2:29">
      <c r="B4" s="8" t="s">
        <v>1</v>
      </c>
      <c r="C4" s="9"/>
      <c r="D4" s="9"/>
      <c r="E4" s="10"/>
      <c r="F4" s="246">
        <v>45245</v>
      </c>
      <c r="G4" s="246"/>
      <c r="H4" s="246"/>
      <c r="I4" s="246"/>
      <c r="J4" s="246"/>
      <c r="K4" s="246"/>
      <c r="L4" s="246"/>
      <c r="M4" s="246"/>
      <c r="N4" s="2"/>
      <c r="O4" s="2"/>
      <c r="P4" s="50"/>
      <c r="Q4" s="50"/>
      <c r="R4" s="50"/>
      <c r="S4" s="50"/>
      <c r="T4" s="50"/>
      <c r="U4" s="50"/>
    </row>
    <row r="5" spans="2:29">
      <c r="B5" s="8" t="s">
        <v>3</v>
      </c>
      <c r="C5" s="9"/>
      <c r="D5" s="9"/>
      <c r="E5" s="10"/>
      <c r="F5" s="247" t="s">
        <v>15</v>
      </c>
      <c r="G5" s="247"/>
      <c r="H5" s="247"/>
      <c r="I5" s="247"/>
      <c r="J5" s="247"/>
      <c r="K5" s="247"/>
      <c r="L5" s="247"/>
      <c r="M5" s="247"/>
      <c r="N5" s="2"/>
      <c r="O5" s="2"/>
      <c r="P5" s="51"/>
      <c r="Q5" s="51"/>
      <c r="R5" s="51"/>
      <c r="S5" s="51"/>
      <c r="T5" s="51"/>
      <c r="U5" s="51"/>
    </row>
    <row r="6" spans="2:29">
      <c r="B6" s="11" t="s">
        <v>2</v>
      </c>
      <c r="C6" s="12"/>
      <c r="D6" s="12"/>
      <c r="E6" s="13"/>
      <c r="F6" s="247" t="s">
        <v>14</v>
      </c>
      <c r="G6" s="247"/>
      <c r="H6" s="247"/>
      <c r="I6" s="247"/>
      <c r="J6" s="247"/>
      <c r="K6" s="247"/>
      <c r="L6" s="247"/>
      <c r="M6" s="247"/>
      <c r="N6" s="2"/>
      <c r="O6" s="2"/>
      <c r="P6" s="51"/>
      <c r="Q6" s="51"/>
      <c r="R6" s="51"/>
      <c r="S6" s="51"/>
      <c r="T6" s="51"/>
      <c r="U6" s="51"/>
    </row>
    <row r="7" spans="2:29">
      <c r="B7" s="8" t="s">
        <v>4</v>
      </c>
      <c r="C7" s="9"/>
      <c r="D7" s="9"/>
      <c r="E7" s="10"/>
      <c r="F7" s="247" t="s">
        <v>119</v>
      </c>
      <c r="G7" s="247"/>
      <c r="H7" s="247"/>
      <c r="I7" s="247"/>
      <c r="J7" s="247"/>
      <c r="K7" s="247"/>
      <c r="L7" s="247"/>
      <c r="M7" s="247"/>
      <c r="N7" s="2"/>
      <c r="O7" s="2"/>
      <c r="Q7" s="51"/>
      <c r="R7" s="51"/>
      <c r="S7" s="51"/>
      <c r="T7" s="51"/>
      <c r="U7" s="51"/>
    </row>
    <row r="8" spans="2:29" s="16" customFormat="1">
      <c r="B8" s="14"/>
      <c r="C8" s="14"/>
      <c r="D8" s="14"/>
      <c r="E8" s="15"/>
      <c r="F8" s="14"/>
      <c r="G8" s="14"/>
      <c r="H8" s="14"/>
      <c r="I8" s="14"/>
      <c r="J8" s="14"/>
      <c r="K8" s="14"/>
      <c r="L8" s="14"/>
      <c r="M8" s="14"/>
      <c r="N8" s="14"/>
      <c r="O8" s="14"/>
      <c r="P8" s="14"/>
      <c r="Q8" s="14"/>
      <c r="R8" s="14"/>
      <c r="S8" s="14"/>
      <c r="T8" s="14"/>
    </row>
    <row r="9" spans="2:29">
      <c r="B9" s="4"/>
      <c r="C9" s="4"/>
      <c r="D9" s="4"/>
      <c r="E9" s="7"/>
      <c r="U9" s="51"/>
    </row>
    <row r="10" spans="2:29" s="79" customFormat="1" ht="13" customHeight="1">
      <c r="B10" s="80"/>
      <c r="C10" s="235" t="s">
        <v>161</v>
      </c>
      <c r="D10" s="81" t="s">
        <v>5</v>
      </c>
      <c r="E10" s="82"/>
      <c r="F10" s="83" t="s">
        <v>148</v>
      </c>
      <c r="G10" s="83"/>
      <c r="H10" s="83"/>
      <c r="I10" s="83"/>
      <c r="J10" s="83"/>
      <c r="K10" s="82"/>
      <c r="L10" s="83"/>
      <c r="M10" s="83" t="s">
        <v>118</v>
      </c>
      <c r="N10" s="83"/>
      <c r="O10" s="83"/>
      <c r="P10" s="83"/>
      <c r="Q10" s="83"/>
      <c r="R10" s="83"/>
      <c r="S10" s="83"/>
      <c r="T10" s="83"/>
      <c r="U10" s="83"/>
      <c r="V10" s="244" t="s">
        <v>6</v>
      </c>
      <c r="W10" s="245"/>
    </row>
    <row r="11" spans="2:29" s="79" customFormat="1" ht="13" customHeight="1">
      <c r="B11" s="84" t="s">
        <v>7</v>
      </c>
      <c r="C11" s="236"/>
      <c r="D11" s="85" t="s">
        <v>8</v>
      </c>
      <c r="E11" s="86">
        <v>25</v>
      </c>
      <c r="F11" s="87">
        <v>26</v>
      </c>
      <c r="G11" s="87">
        <v>27</v>
      </c>
      <c r="H11" s="87">
        <v>28</v>
      </c>
      <c r="I11" s="87">
        <v>29</v>
      </c>
      <c r="J11" s="81">
        <v>30</v>
      </c>
      <c r="K11" s="115">
        <v>1</v>
      </c>
      <c r="L11" s="87">
        <v>2</v>
      </c>
      <c r="M11" s="87">
        <v>3</v>
      </c>
      <c r="N11" s="87">
        <v>4</v>
      </c>
      <c r="O11" s="87">
        <v>5</v>
      </c>
      <c r="P11" s="87">
        <v>6</v>
      </c>
      <c r="Q11" s="87">
        <v>7</v>
      </c>
      <c r="R11" s="87">
        <v>8</v>
      </c>
      <c r="S11" s="87">
        <v>9</v>
      </c>
      <c r="T11" s="87">
        <v>10</v>
      </c>
      <c r="U11" s="87">
        <v>11</v>
      </c>
      <c r="V11" s="89" t="s">
        <v>100</v>
      </c>
      <c r="W11" s="90" t="s">
        <v>9</v>
      </c>
    </row>
    <row r="12" spans="2:29" s="79" customFormat="1" ht="30" customHeight="1" thickBot="1">
      <c r="B12" s="84"/>
      <c r="C12" s="237"/>
      <c r="D12" s="91" t="s">
        <v>10</v>
      </c>
      <c r="E12" s="92"/>
      <c r="F12" s="93"/>
      <c r="G12" s="93"/>
      <c r="H12" s="93"/>
      <c r="I12" s="93"/>
      <c r="J12" s="93"/>
      <c r="K12" s="92"/>
      <c r="L12" s="93"/>
      <c r="M12" s="93"/>
      <c r="N12" s="93"/>
      <c r="O12" s="93"/>
      <c r="P12" s="93"/>
      <c r="Q12" s="93"/>
      <c r="R12" s="93"/>
      <c r="S12" s="93"/>
      <c r="T12" s="93"/>
      <c r="U12" s="93"/>
      <c r="V12" s="160"/>
      <c r="W12" s="176" t="s">
        <v>139</v>
      </c>
    </row>
    <row r="13" spans="2:29" s="79" customFormat="1" ht="13" customHeight="1">
      <c r="B13" s="98">
        <v>1</v>
      </c>
      <c r="C13" s="99">
        <v>45194</v>
      </c>
      <c r="D13" s="100" t="s">
        <v>102</v>
      </c>
      <c r="E13" s="152">
        <v>1</v>
      </c>
      <c r="F13" s="153">
        <v>1</v>
      </c>
      <c r="G13" s="153">
        <v>1</v>
      </c>
      <c r="H13" s="153">
        <v>1</v>
      </c>
      <c r="I13" s="153">
        <v>1</v>
      </c>
      <c r="J13" s="141"/>
      <c r="K13" s="139"/>
      <c r="L13" s="101"/>
      <c r="M13" s="101"/>
      <c r="N13" s="101"/>
      <c r="O13" s="101"/>
      <c r="P13" s="101"/>
      <c r="Q13" s="101"/>
      <c r="R13" s="101"/>
      <c r="S13" s="101"/>
      <c r="T13" s="101"/>
      <c r="U13" s="101"/>
      <c r="V13" s="102">
        <f t="shared" ref="V13:V19" si="0">SUM(E13:U13)</f>
        <v>5</v>
      </c>
      <c r="W13" s="103">
        <f>10000*V13</f>
        <v>50000</v>
      </c>
    </row>
    <row r="14" spans="2:29" s="79" customFormat="1" ht="13" customHeight="1">
      <c r="B14" s="88">
        <v>2</v>
      </c>
      <c r="C14" s="104">
        <v>45194</v>
      </c>
      <c r="D14" s="105" t="s">
        <v>103</v>
      </c>
      <c r="E14" s="154">
        <v>1</v>
      </c>
      <c r="F14" s="155">
        <v>1</v>
      </c>
      <c r="G14" s="155">
        <v>1</v>
      </c>
      <c r="H14" s="155">
        <v>1</v>
      </c>
      <c r="I14" s="155">
        <v>1</v>
      </c>
      <c r="J14" s="156">
        <v>1</v>
      </c>
      <c r="K14" s="157">
        <v>1</v>
      </c>
      <c r="L14" s="87"/>
      <c r="M14" s="87"/>
      <c r="N14" s="87"/>
      <c r="O14" s="87"/>
      <c r="P14" s="87"/>
      <c r="Q14" s="87"/>
      <c r="R14" s="87"/>
      <c r="S14" s="87"/>
      <c r="T14" s="87"/>
      <c r="U14" s="87"/>
      <c r="V14" s="107">
        <f t="shared" si="0"/>
        <v>7</v>
      </c>
      <c r="W14" s="108">
        <f>10000*6+5000</f>
        <v>65000</v>
      </c>
    </row>
    <row r="15" spans="2:29" s="79" customFormat="1" ht="13" customHeight="1">
      <c r="B15" s="84">
        <v>3</v>
      </c>
      <c r="C15" s="109">
        <v>45196</v>
      </c>
      <c r="D15" s="110" t="s">
        <v>11</v>
      </c>
      <c r="E15" s="94"/>
      <c r="F15" s="80"/>
      <c r="G15" s="155">
        <v>1</v>
      </c>
      <c r="H15" s="155">
        <v>1</v>
      </c>
      <c r="I15" s="155">
        <v>1</v>
      </c>
      <c r="J15" s="156">
        <v>1</v>
      </c>
      <c r="K15" s="157">
        <v>1</v>
      </c>
      <c r="L15" s="158">
        <v>1</v>
      </c>
      <c r="M15" s="158">
        <v>1</v>
      </c>
      <c r="N15" s="140"/>
      <c r="O15" s="140"/>
      <c r="P15" s="140"/>
      <c r="Q15" s="140"/>
      <c r="R15" s="140"/>
      <c r="S15" s="140"/>
      <c r="T15" s="140"/>
      <c r="U15" s="140"/>
      <c r="V15" s="89">
        <f t="shared" si="0"/>
        <v>7</v>
      </c>
      <c r="W15" s="111">
        <f>10000*4+5000*3</f>
        <v>55000</v>
      </c>
    </row>
    <row r="16" spans="2:29" s="79" customFormat="1" ht="13" customHeight="1">
      <c r="B16" s="87">
        <v>4</v>
      </c>
      <c r="C16" s="104">
        <v>45199</v>
      </c>
      <c r="D16" s="110" t="s">
        <v>12</v>
      </c>
      <c r="E16" s="94"/>
      <c r="F16" s="80"/>
      <c r="G16" s="80"/>
      <c r="H16" s="80"/>
      <c r="I16" s="80"/>
      <c r="J16" s="156">
        <v>1</v>
      </c>
      <c r="K16" s="157">
        <v>1</v>
      </c>
      <c r="L16" s="158">
        <v>1</v>
      </c>
      <c r="M16" s="158">
        <v>1</v>
      </c>
      <c r="N16" s="158">
        <v>1</v>
      </c>
      <c r="O16" s="158">
        <v>1</v>
      </c>
      <c r="P16" s="158">
        <v>1</v>
      </c>
      <c r="Q16" s="80"/>
      <c r="R16" s="80"/>
      <c r="S16" s="80"/>
      <c r="T16" s="80"/>
      <c r="U16" s="80"/>
      <c r="V16" s="107">
        <f t="shared" si="0"/>
        <v>7</v>
      </c>
      <c r="W16" s="108">
        <f>10000*1+5000*6</f>
        <v>40000</v>
      </c>
    </row>
    <row r="17" spans="1:40" s="79" customFormat="1" ht="13" customHeight="1">
      <c r="B17" s="88">
        <v>5</v>
      </c>
      <c r="C17" s="104">
        <v>45199</v>
      </c>
      <c r="D17" s="110" t="s">
        <v>16</v>
      </c>
      <c r="E17" s="94"/>
      <c r="F17" s="80"/>
      <c r="G17" s="80"/>
      <c r="H17" s="80"/>
      <c r="I17" s="80"/>
      <c r="J17" s="156">
        <v>1</v>
      </c>
      <c r="K17" s="157">
        <v>1</v>
      </c>
      <c r="L17" s="158">
        <v>1</v>
      </c>
      <c r="M17" s="158">
        <v>1</v>
      </c>
      <c r="N17" s="158">
        <v>1</v>
      </c>
      <c r="O17" s="158">
        <v>1</v>
      </c>
      <c r="P17" s="158">
        <v>1</v>
      </c>
      <c r="Q17" s="80"/>
      <c r="R17" s="80"/>
      <c r="S17" s="80"/>
      <c r="T17" s="80"/>
      <c r="U17" s="80"/>
      <c r="V17" s="107">
        <f t="shared" si="0"/>
        <v>7</v>
      </c>
      <c r="W17" s="108">
        <f>10000*1+5000*6</f>
        <v>40000</v>
      </c>
    </row>
    <row r="18" spans="1:40" s="79" customFormat="1" ht="13" customHeight="1">
      <c r="B18" s="88">
        <v>6</v>
      </c>
      <c r="C18" s="104">
        <v>45200</v>
      </c>
      <c r="D18" s="110" t="s">
        <v>17</v>
      </c>
      <c r="E18" s="94"/>
      <c r="F18" s="80"/>
      <c r="G18" s="80"/>
      <c r="H18" s="80"/>
      <c r="I18" s="80"/>
      <c r="J18" s="91"/>
      <c r="K18" s="157">
        <v>1</v>
      </c>
      <c r="L18" s="158">
        <v>1</v>
      </c>
      <c r="M18" s="158">
        <v>1</v>
      </c>
      <c r="N18" s="158">
        <v>1</v>
      </c>
      <c r="O18" s="158">
        <v>1</v>
      </c>
      <c r="P18" s="158">
        <v>1</v>
      </c>
      <c r="Q18" s="158">
        <v>1</v>
      </c>
      <c r="R18" s="80"/>
      <c r="S18" s="80"/>
      <c r="T18" s="80"/>
      <c r="U18" s="80"/>
      <c r="V18" s="107">
        <f t="shared" si="0"/>
        <v>7</v>
      </c>
      <c r="W18" s="108">
        <f>5000*V18</f>
        <v>35000</v>
      </c>
    </row>
    <row r="19" spans="1:40" s="79" customFormat="1" ht="13" customHeight="1">
      <c r="B19" s="88">
        <v>7</v>
      </c>
      <c r="C19" s="104">
        <v>45200</v>
      </c>
      <c r="D19" s="105" t="s">
        <v>104</v>
      </c>
      <c r="E19" s="106"/>
      <c r="F19" s="87"/>
      <c r="G19" s="87"/>
      <c r="H19" s="87"/>
      <c r="I19" s="87"/>
      <c r="J19" s="81"/>
      <c r="K19" s="157">
        <v>1</v>
      </c>
      <c r="L19" s="158">
        <v>1</v>
      </c>
      <c r="M19" s="158">
        <v>1</v>
      </c>
      <c r="N19" s="158">
        <v>1</v>
      </c>
      <c r="O19" s="158">
        <v>1</v>
      </c>
      <c r="P19" s="158">
        <v>1</v>
      </c>
      <c r="Q19" s="158">
        <v>1</v>
      </c>
      <c r="R19" s="80"/>
      <c r="S19" s="80"/>
      <c r="T19" s="80"/>
      <c r="U19" s="80"/>
      <c r="V19" s="107">
        <f t="shared" si="0"/>
        <v>7</v>
      </c>
      <c r="W19" s="108">
        <f t="shared" ref="W19:W21" si="1">5000*V19</f>
        <v>35000</v>
      </c>
    </row>
    <row r="20" spans="1:40" s="79" customFormat="1" ht="13" customHeight="1">
      <c r="B20" s="88">
        <v>8</v>
      </c>
      <c r="C20" s="104">
        <v>45202</v>
      </c>
      <c r="D20" s="105" t="s">
        <v>121</v>
      </c>
      <c r="E20" s="106"/>
      <c r="F20" s="87"/>
      <c r="G20" s="87"/>
      <c r="H20" s="87"/>
      <c r="I20" s="87"/>
      <c r="J20" s="81"/>
      <c r="K20" s="115"/>
      <c r="L20" s="117"/>
      <c r="M20" s="158">
        <v>1</v>
      </c>
      <c r="N20" s="158">
        <v>1</v>
      </c>
      <c r="O20" s="158">
        <v>1</v>
      </c>
      <c r="P20" s="158">
        <v>1</v>
      </c>
      <c r="Q20" s="158">
        <v>1</v>
      </c>
      <c r="R20" s="158">
        <v>1</v>
      </c>
      <c r="S20" s="158">
        <v>1</v>
      </c>
      <c r="T20" s="117"/>
      <c r="U20" s="117"/>
      <c r="V20" s="107">
        <f t="shared" ref="V20:V21" si="2">SUM(E20:U20)</f>
        <v>7</v>
      </c>
      <c r="W20" s="108">
        <f t="shared" si="1"/>
        <v>35000</v>
      </c>
    </row>
    <row r="21" spans="1:40" s="79" customFormat="1" ht="13" customHeight="1">
      <c r="B21" s="88">
        <v>9</v>
      </c>
      <c r="C21" s="104">
        <v>45202</v>
      </c>
      <c r="D21" s="110" t="s">
        <v>122</v>
      </c>
      <c r="E21" s="94"/>
      <c r="F21" s="80"/>
      <c r="G21" s="80"/>
      <c r="H21" s="80"/>
      <c r="I21" s="80"/>
      <c r="J21" s="91"/>
      <c r="K21" s="118"/>
      <c r="L21" s="142"/>
      <c r="M21" s="158">
        <v>1</v>
      </c>
      <c r="N21" s="158">
        <v>1</v>
      </c>
      <c r="O21" s="158">
        <v>1</v>
      </c>
      <c r="P21" s="158">
        <v>1</v>
      </c>
      <c r="Q21" s="158">
        <v>1</v>
      </c>
      <c r="R21" s="158">
        <v>1</v>
      </c>
      <c r="S21" s="158">
        <v>1</v>
      </c>
      <c r="T21" s="142"/>
      <c r="U21" s="142"/>
      <c r="V21" s="107">
        <f t="shared" si="2"/>
        <v>7</v>
      </c>
      <c r="W21" s="108">
        <f t="shared" si="1"/>
        <v>35000</v>
      </c>
    </row>
    <row r="22" spans="1:40" s="79" customFormat="1" ht="13" customHeight="1">
      <c r="B22" s="88">
        <v>10</v>
      </c>
      <c r="C22" s="104"/>
      <c r="D22" s="110"/>
      <c r="E22" s="94"/>
      <c r="F22" s="80"/>
      <c r="G22" s="80"/>
      <c r="H22" s="80"/>
      <c r="I22" s="80"/>
      <c r="J22" s="91"/>
      <c r="K22" s="118"/>
      <c r="L22" s="142"/>
      <c r="M22" s="142"/>
      <c r="N22" s="142"/>
      <c r="O22" s="142"/>
      <c r="P22" s="142"/>
      <c r="Q22" s="142"/>
      <c r="R22" s="142"/>
      <c r="S22" s="142"/>
      <c r="T22" s="142"/>
      <c r="U22" s="142"/>
      <c r="V22" s="107"/>
      <c r="W22" s="108">
        <f>10000*V22</f>
        <v>0</v>
      </c>
    </row>
    <row r="23" spans="1:40" s="79" customFormat="1" ht="13" customHeight="1">
      <c r="B23" s="88">
        <v>11</v>
      </c>
      <c r="C23" s="104"/>
      <c r="D23" s="110"/>
      <c r="E23" s="94"/>
      <c r="F23" s="80"/>
      <c r="G23" s="80"/>
      <c r="H23" s="80"/>
      <c r="I23" s="80"/>
      <c r="J23" s="91"/>
      <c r="K23" s="118"/>
      <c r="L23" s="80"/>
      <c r="M23" s="80"/>
      <c r="N23" s="80"/>
      <c r="O23" s="80"/>
      <c r="P23" s="80"/>
      <c r="Q23" s="80"/>
      <c r="R23" s="80"/>
      <c r="S23" s="142"/>
      <c r="T23" s="142"/>
      <c r="U23" s="142"/>
      <c r="V23" s="107"/>
      <c r="W23" s="108">
        <f>10000*V23</f>
        <v>0</v>
      </c>
    </row>
    <row r="24" spans="1:40" s="79" customFormat="1" ht="13" customHeight="1">
      <c r="B24" s="88">
        <v>12</v>
      </c>
      <c r="C24" s="104"/>
      <c r="D24" s="110"/>
      <c r="E24" s="94"/>
      <c r="F24" s="80"/>
      <c r="G24" s="80"/>
      <c r="H24" s="80"/>
      <c r="I24" s="80"/>
      <c r="J24" s="91"/>
      <c r="K24" s="118"/>
      <c r="L24" s="80"/>
      <c r="M24" s="80"/>
      <c r="N24" s="80"/>
      <c r="O24" s="80"/>
      <c r="P24" s="80"/>
      <c r="Q24" s="80"/>
      <c r="R24" s="80"/>
      <c r="S24" s="142"/>
      <c r="T24" s="142"/>
      <c r="U24" s="142"/>
      <c r="V24" s="107"/>
      <c r="W24" s="108">
        <f>10000*V24</f>
        <v>0</v>
      </c>
    </row>
    <row r="25" spans="1:40" s="79" customFormat="1" ht="13" customHeight="1">
      <c r="B25" s="88">
        <v>13</v>
      </c>
      <c r="C25" s="104"/>
      <c r="D25" s="110"/>
      <c r="E25" s="94"/>
      <c r="F25" s="80"/>
      <c r="G25" s="80"/>
      <c r="H25" s="80"/>
      <c r="I25" s="80"/>
      <c r="J25" s="91"/>
      <c r="K25" s="118"/>
      <c r="L25" s="80"/>
      <c r="M25" s="80"/>
      <c r="N25" s="80"/>
      <c r="O25" s="80"/>
      <c r="P25" s="80"/>
      <c r="Q25" s="80"/>
      <c r="R25" s="80"/>
      <c r="S25" s="142"/>
      <c r="T25" s="142"/>
      <c r="U25" s="142"/>
      <c r="V25" s="107"/>
      <c r="W25" s="108">
        <f>10000*V25</f>
        <v>0</v>
      </c>
    </row>
    <row r="26" spans="1:40" s="79" customFormat="1" ht="13" customHeight="1" thickBot="1">
      <c r="B26" s="84">
        <v>14</v>
      </c>
      <c r="C26" s="104"/>
      <c r="D26" s="110"/>
      <c r="E26" s="94"/>
      <c r="F26" s="80"/>
      <c r="G26" s="80"/>
      <c r="H26" s="80"/>
      <c r="I26" s="80"/>
      <c r="J26" s="91"/>
      <c r="K26" s="118"/>
      <c r="L26" s="80"/>
      <c r="M26" s="80"/>
      <c r="N26" s="80"/>
      <c r="O26" s="80"/>
      <c r="P26" s="80"/>
      <c r="Q26" s="80"/>
      <c r="R26" s="80"/>
      <c r="S26" s="142"/>
      <c r="T26" s="142"/>
      <c r="U26" s="142"/>
      <c r="V26" s="89"/>
      <c r="W26" s="108">
        <f>10000*V26</f>
        <v>0</v>
      </c>
    </row>
    <row r="27" spans="1:40" s="79" customFormat="1" ht="13" customHeight="1">
      <c r="B27" s="119" t="s">
        <v>13</v>
      </c>
      <c r="C27" s="120"/>
      <c r="D27" s="121" t="s">
        <v>138</v>
      </c>
      <c r="E27" s="114">
        <f t="shared" ref="E27:S27" si="3">SUM(E13:E26)</f>
        <v>2</v>
      </c>
      <c r="F27" s="98">
        <f t="shared" si="3"/>
        <v>2</v>
      </c>
      <c r="G27" s="98">
        <f t="shared" si="3"/>
        <v>3</v>
      </c>
      <c r="H27" s="98">
        <f t="shared" si="3"/>
        <v>3</v>
      </c>
      <c r="I27" s="98">
        <f t="shared" si="3"/>
        <v>3</v>
      </c>
      <c r="J27" s="120">
        <f t="shared" si="3"/>
        <v>4</v>
      </c>
      <c r="K27" s="112">
        <f t="shared" si="3"/>
        <v>6</v>
      </c>
      <c r="L27" s="98">
        <f t="shared" si="3"/>
        <v>5</v>
      </c>
      <c r="M27" s="98">
        <f t="shared" si="3"/>
        <v>7</v>
      </c>
      <c r="N27" s="98">
        <f t="shared" si="3"/>
        <v>6</v>
      </c>
      <c r="O27" s="98">
        <f t="shared" si="3"/>
        <v>6</v>
      </c>
      <c r="P27" s="98">
        <f t="shared" si="3"/>
        <v>6</v>
      </c>
      <c r="Q27" s="98">
        <f t="shared" si="3"/>
        <v>4</v>
      </c>
      <c r="R27" s="98">
        <f t="shared" si="3"/>
        <v>2</v>
      </c>
      <c r="S27" s="98">
        <f t="shared" si="3"/>
        <v>2</v>
      </c>
      <c r="T27" s="98"/>
      <c r="U27" s="98"/>
      <c r="V27" s="122">
        <f>SUM(E27:U27)</f>
        <v>61</v>
      </c>
      <c r="W27" s="123">
        <f>SUM(W12:W26)</f>
        <v>390000</v>
      </c>
    </row>
    <row r="28" spans="1:40" s="79" customFormat="1" ht="13" customHeight="1" thickBot="1">
      <c r="B28" s="124" t="s">
        <v>116</v>
      </c>
      <c r="C28" s="81"/>
      <c r="D28" s="125"/>
      <c r="E28" s="116">
        <v>2</v>
      </c>
      <c r="F28" s="87">
        <v>2</v>
      </c>
      <c r="G28" s="87">
        <v>3</v>
      </c>
      <c r="H28" s="87">
        <v>3</v>
      </c>
      <c r="I28" s="87">
        <v>3</v>
      </c>
      <c r="J28" s="81">
        <v>4</v>
      </c>
      <c r="K28" s="115">
        <v>6</v>
      </c>
      <c r="L28" s="87">
        <v>5</v>
      </c>
      <c r="M28" s="87">
        <v>7</v>
      </c>
      <c r="N28" s="87">
        <v>6</v>
      </c>
      <c r="O28" s="87">
        <v>6</v>
      </c>
      <c r="P28" s="87">
        <v>6</v>
      </c>
      <c r="Q28" s="87">
        <v>4</v>
      </c>
      <c r="R28" s="87"/>
      <c r="S28" s="87"/>
      <c r="T28" s="87"/>
      <c r="U28" s="87"/>
      <c r="V28" s="126">
        <f>SUM(E28:U28)</f>
        <v>57</v>
      </c>
      <c r="W28" s="127">
        <f>10000*17+5000*40</f>
        <v>370000</v>
      </c>
    </row>
    <row r="29" spans="1:40" s="79" customFormat="1" ht="12.5" thickBot="1">
      <c r="B29" s="128"/>
      <c r="C29" s="95"/>
      <c r="R29" s="93"/>
      <c r="S29" s="93"/>
      <c r="V29" s="129" t="s">
        <v>0</v>
      </c>
      <c r="W29" s="130">
        <f>SUM(W27:W28)</f>
        <v>760000</v>
      </c>
    </row>
    <row r="30" spans="1:40">
      <c r="A30" s="2"/>
      <c r="C30" s="6"/>
      <c r="D30" s="1"/>
      <c r="E30" s="2"/>
      <c r="F30" s="2"/>
      <c r="G30" s="2"/>
      <c r="H30" s="2"/>
      <c r="I30" s="2"/>
      <c r="J30" s="2"/>
      <c r="K30" s="2"/>
      <c r="L30" s="2"/>
      <c r="M30" s="2"/>
      <c r="N30" s="2"/>
      <c r="O30" s="1"/>
      <c r="P30" s="1"/>
      <c r="Q30" s="1"/>
      <c r="R30" s="1"/>
      <c r="S30" s="1"/>
      <c r="T30" s="1"/>
      <c r="U30" s="1"/>
      <c r="V30" s="3"/>
      <c r="W30" s="3"/>
      <c r="X30" s="79"/>
      <c r="Y30" s="143" t="s">
        <v>133</v>
      </c>
      <c r="Z30" s="79"/>
      <c r="AA30" s="79"/>
      <c r="AB30" s="79"/>
      <c r="AC30" s="79"/>
      <c r="AD30" s="79"/>
      <c r="AE30" s="79"/>
      <c r="AF30" s="79"/>
      <c r="AG30" s="79"/>
      <c r="AH30" s="79"/>
      <c r="AI30" s="79"/>
      <c r="AJ30" s="79"/>
      <c r="AK30" s="79"/>
      <c r="AL30" s="79"/>
      <c r="AM30" s="79"/>
      <c r="AN30" s="79"/>
    </row>
    <row r="31" spans="1:40" ht="12.5" thickBot="1">
      <c r="A31" s="2"/>
      <c r="B31" s="138">
        <v>1</v>
      </c>
      <c r="C31" s="6" t="s">
        <v>162</v>
      </c>
      <c r="D31" s="1"/>
      <c r="E31" s="2"/>
      <c r="F31" s="2"/>
      <c r="G31" s="2"/>
      <c r="H31" s="2"/>
      <c r="I31" s="2"/>
      <c r="J31" s="2"/>
      <c r="K31" s="2"/>
      <c r="L31" s="2"/>
      <c r="M31" s="2"/>
      <c r="N31" s="2"/>
      <c r="O31" s="1"/>
      <c r="P31" s="1"/>
      <c r="Q31" s="1"/>
      <c r="R31" s="1"/>
      <c r="S31" s="1"/>
      <c r="T31" s="1"/>
      <c r="U31" s="1"/>
      <c r="V31" s="3"/>
      <c r="W31" s="3"/>
      <c r="X31" s="145"/>
      <c r="Y31" s="79"/>
      <c r="Z31" s="79"/>
      <c r="AA31" s="79"/>
      <c r="AB31" s="79"/>
      <c r="AC31" s="79"/>
      <c r="AD31" s="79"/>
      <c r="AE31" s="79"/>
      <c r="AF31" s="79"/>
      <c r="AG31" s="79"/>
      <c r="AH31" s="79"/>
      <c r="AI31" s="79"/>
      <c r="AJ31" s="79"/>
      <c r="AK31" s="79"/>
      <c r="AL31" s="79"/>
      <c r="AM31" s="79"/>
      <c r="AN31" s="79"/>
    </row>
    <row r="32" spans="1:40">
      <c r="A32" s="2"/>
      <c r="B32" s="138">
        <v>2</v>
      </c>
      <c r="C32" s="6" t="s">
        <v>141</v>
      </c>
      <c r="D32" s="1"/>
      <c r="E32" s="2"/>
      <c r="F32" s="2"/>
      <c r="G32" s="2"/>
      <c r="H32" s="2"/>
      <c r="I32" s="2"/>
      <c r="J32" s="2"/>
      <c r="K32" s="2"/>
      <c r="L32" s="2"/>
      <c r="M32" s="2"/>
      <c r="N32" s="2"/>
      <c r="O32" s="1"/>
      <c r="P32" s="1"/>
      <c r="Q32" s="1"/>
      <c r="R32" s="1"/>
      <c r="S32" s="1"/>
      <c r="T32" s="1"/>
      <c r="U32" s="1"/>
      <c r="V32" s="3"/>
      <c r="W32" s="3"/>
      <c r="X32" s="79"/>
      <c r="Y32" s="79"/>
      <c r="Z32" s="79"/>
      <c r="AA32" s="238" t="s">
        <v>140</v>
      </c>
      <c r="AB32" s="239"/>
      <c r="AC32" s="239"/>
      <c r="AD32" s="240"/>
      <c r="AE32" s="79"/>
      <c r="AF32" s="79"/>
      <c r="AG32" s="238" t="s">
        <v>140</v>
      </c>
      <c r="AH32" s="239"/>
      <c r="AI32" s="239"/>
      <c r="AJ32" s="240"/>
      <c r="AK32" s="79"/>
      <c r="AL32" s="79"/>
      <c r="AM32" s="79"/>
      <c r="AN32" s="79"/>
    </row>
    <row r="33" spans="1:40" ht="12.5" thickBot="1">
      <c r="A33" s="2"/>
      <c r="B33" s="4"/>
      <c r="C33" s="6" t="s">
        <v>142</v>
      </c>
      <c r="D33" s="51"/>
      <c r="E33" s="51"/>
      <c r="F33" s="2"/>
      <c r="G33" s="2"/>
      <c r="H33" s="2"/>
      <c r="I33" s="2"/>
      <c r="J33" s="2"/>
      <c r="K33" s="2"/>
      <c r="L33" s="2"/>
      <c r="M33" s="2"/>
      <c r="N33" s="2"/>
      <c r="O33" s="1"/>
      <c r="P33" s="1"/>
      <c r="Q33" s="1"/>
      <c r="R33" s="1"/>
      <c r="S33" s="1"/>
      <c r="T33" s="1"/>
      <c r="U33" s="1"/>
      <c r="V33" s="3"/>
      <c r="W33" s="3"/>
      <c r="X33" s="3"/>
      <c r="Y33" s="79"/>
      <c r="Z33" s="79"/>
      <c r="AA33" s="241"/>
      <c r="AB33" s="242"/>
      <c r="AC33" s="242"/>
      <c r="AD33" s="243"/>
      <c r="AE33" s="79"/>
      <c r="AF33" s="79"/>
      <c r="AG33" s="241"/>
      <c r="AH33" s="242"/>
      <c r="AI33" s="242"/>
      <c r="AJ33" s="243"/>
      <c r="AK33" s="79"/>
      <c r="AL33" s="79"/>
      <c r="AM33" s="79"/>
      <c r="AN33" s="79"/>
    </row>
    <row r="34" spans="1:40" ht="12.5" thickBot="1">
      <c r="A34" s="2"/>
      <c r="B34" s="5">
        <v>3</v>
      </c>
      <c r="C34" s="6" t="s">
        <v>165</v>
      </c>
      <c r="D34" s="51"/>
      <c r="E34" s="51"/>
      <c r="F34" s="2"/>
      <c r="G34" s="2"/>
      <c r="H34" s="2"/>
      <c r="I34" s="2"/>
      <c r="J34" s="2"/>
      <c r="K34" s="2"/>
      <c r="L34" s="2"/>
      <c r="M34" s="2"/>
      <c r="N34" s="2"/>
      <c r="O34" s="138"/>
      <c r="P34" s="138"/>
      <c r="Q34" s="138"/>
      <c r="R34" s="138"/>
      <c r="S34" s="138"/>
      <c r="T34" s="138"/>
      <c r="U34" s="138"/>
      <c r="V34" s="3"/>
      <c r="W34" s="3"/>
      <c r="X34" s="3"/>
      <c r="Y34" s="79"/>
      <c r="Z34" s="79"/>
      <c r="AA34" s="230" t="s">
        <v>129</v>
      </c>
      <c r="AB34" s="231"/>
      <c r="AC34" s="231"/>
      <c r="AD34" s="232"/>
      <c r="AE34" s="79"/>
      <c r="AF34" s="79"/>
      <c r="AG34" s="230" t="s">
        <v>130</v>
      </c>
      <c r="AH34" s="233"/>
      <c r="AI34" s="233"/>
      <c r="AJ34" s="234"/>
      <c r="AK34" s="79"/>
      <c r="AL34" s="79"/>
      <c r="AM34" s="180" t="s">
        <v>131</v>
      </c>
      <c r="AN34" s="79"/>
    </row>
    <row r="35" spans="1:40" ht="12.5" thickBot="1">
      <c r="A35" s="2"/>
      <c r="B35" s="134"/>
      <c r="C35" s="6" t="s">
        <v>164</v>
      </c>
      <c r="D35" s="51"/>
      <c r="E35" s="51"/>
      <c r="F35" s="2"/>
      <c r="G35" s="2"/>
      <c r="H35" s="2"/>
      <c r="I35" s="2"/>
      <c r="J35" s="2"/>
      <c r="K35" s="2"/>
      <c r="L35" s="2"/>
      <c r="M35" s="2"/>
      <c r="N35" s="2"/>
      <c r="O35" s="138"/>
      <c r="P35" s="138"/>
      <c r="Q35" s="138"/>
      <c r="R35" s="138"/>
      <c r="S35" s="138"/>
      <c r="T35" s="138"/>
      <c r="U35" s="138"/>
      <c r="V35" s="3"/>
      <c r="W35" s="3"/>
      <c r="X35" s="3"/>
      <c r="Y35" s="79"/>
      <c r="Z35" s="143"/>
      <c r="AA35" s="79"/>
      <c r="AB35" s="148" t="s">
        <v>109</v>
      </c>
      <c r="AC35" s="79"/>
      <c r="AD35" s="79"/>
      <c r="AE35" s="79"/>
      <c r="AF35" s="79"/>
      <c r="AG35" s="79"/>
      <c r="AH35" s="148" t="s">
        <v>109</v>
      </c>
      <c r="AI35" s="79"/>
      <c r="AJ35" s="79"/>
      <c r="AK35" s="79"/>
      <c r="AL35" s="79"/>
      <c r="AM35" s="151" t="s">
        <v>132</v>
      </c>
      <c r="AN35" s="79"/>
    </row>
    <row r="36" spans="1:40">
      <c r="A36" s="2"/>
      <c r="B36" s="134"/>
      <c r="C36" s="6" t="s">
        <v>163</v>
      </c>
      <c r="D36" s="51"/>
      <c r="E36" s="51"/>
      <c r="F36" s="2"/>
      <c r="G36" s="2"/>
      <c r="H36" s="2"/>
      <c r="I36" s="2"/>
      <c r="J36" s="2"/>
      <c r="K36" s="2"/>
      <c r="L36" s="2"/>
      <c r="M36" s="2"/>
      <c r="N36" s="2"/>
      <c r="O36" s="138"/>
      <c r="P36" s="138"/>
      <c r="Q36" s="138"/>
      <c r="R36" s="138"/>
      <c r="S36" s="138"/>
      <c r="T36" s="138"/>
      <c r="U36" s="138"/>
      <c r="V36" s="3"/>
      <c r="W36" s="3"/>
      <c r="X36" s="3"/>
      <c r="Y36" s="146" t="s">
        <v>108</v>
      </c>
      <c r="Z36" s="171">
        <v>10000</v>
      </c>
      <c r="AA36" s="172" t="s">
        <v>123</v>
      </c>
      <c r="AB36" s="177">
        <f>SUM(E27:J27)</f>
        <v>17</v>
      </c>
      <c r="AC36" s="172" t="s">
        <v>125</v>
      </c>
      <c r="AD36" s="173">
        <f>+Z36*AB36</f>
        <v>170000</v>
      </c>
      <c r="AE36" s="173"/>
      <c r="AF36" s="171">
        <v>5000</v>
      </c>
      <c r="AG36" s="172" t="s">
        <v>123</v>
      </c>
      <c r="AH36" s="177">
        <f>SUM(K27:T27)</f>
        <v>44</v>
      </c>
      <c r="AI36" s="172" t="s">
        <v>124</v>
      </c>
      <c r="AJ36" s="173">
        <f>+AF36*AH36</f>
        <v>220000</v>
      </c>
      <c r="AK36" s="173">
        <f>+AD36+AJ36</f>
        <v>390000</v>
      </c>
      <c r="AL36" s="174" t="s">
        <v>128</v>
      </c>
      <c r="AM36" s="149">
        <f>+AD36+AJ36</f>
        <v>390000</v>
      </c>
      <c r="AN36" s="79"/>
    </row>
    <row r="37" spans="1:40" ht="12.5" thickBot="1">
      <c r="A37" s="2"/>
      <c r="B37" s="134"/>
      <c r="C37" s="6"/>
      <c r="D37" s="51"/>
      <c r="E37" s="51"/>
      <c r="F37" s="2"/>
      <c r="G37" s="2"/>
      <c r="H37" s="2"/>
      <c r="I37" s="2"/>
      <c r="J37" s="2"/>
      <c r="K37" s="2"/>
      <c r="L37" s="2"/>
      <c r="M37" s="2"/>
      <c r="N37" s="2"/>
      <c r="O37" s="138"/>
      <c r="P37" s="138"/>
      <c r="Q37" s="138"/>
      <c r="R37" s="138"/>
      <c r="S37" s="138"/>
      <c r="T37" s="138"/>
      <c r="U37" s="138"/>
      <c r="V37" s="3"/>
      <c r="W37" s="3"/>
      <c r="X37" s="3"/>
      <c r="Y37" s="147" t="s">
        <v>114</v>
      </c>
      <c r="Z37" s="171">
        <v>10000</v>
      </c>
      <c r="AA37" s="172" t="s">
        <v>123</v>
      </c>
      <c r="AB37" s="178">
        <f>SUM(E28:J28)</f>
        <v>17</v>
      </c>
      <c r="AC37" s="172" t="s">
        <v>125</v>
      </c>
      <c r="AD37" s="173">
        <f>+Z37*AB37</f>
        <v>170000</v>
      </c>
      <c r="AE37" s="173"/>
      <c r="AF37" s="171">
        <v>5000</v>
      </c>
      <c r="AG37" s="172" t="s">
        <v>123</v>
      </c>
      <c r="AH37" s="178">
        <f>SUM(K28:U28)</f>
        <v>40</v>
      </c>
      <c r="AI37" s="172" t="s">
        <v>124</v>
      </c>
      <c r="AJ37" s="173">
        <f>+AF37*AH37</f>
        <v>200000</v>
      </c>
      <c r="AK37" s="173">
        <f>+AD37+AJ37</f>
        <v>370000</v>
      </c>
      <c r="AL37" s="175" t="s">
        <v>128</v>
      </c>
      <c r="AM37" s="150">
        <f>+AD37+AJ37</f>
        <v>370000</v>
      </c>
      <c r="AN37" s="79"/>
    </row>
    <row r="38" spans="1:40" ht="13.5" customHeight="1">
      <c r="B38" s="134"/>
      <c r="C38" s="249" t="s">
        <v>126</v>
      </c>
      <c r="D38" s="250"/>
      <c r="E38" s="250"/>
      <c r="F38" s="250"/>
      <c r="G38" s="250"/>
      <c r="H38" s="250"/>
      <c r="I38" s="250"/>
      <c r="J38" s="251"/>
      <c r="K38" s="2"/>
      <c r="L38" s="2"/>
      <c r="M38" s="249" t="s">
        <v>143</v>
      </c>
      <c r="N38" s="250"/>
      <c r="O38" s="250"/>
      <c r="P38" s="250"/>
      <c r="Q38" s="250"/>
      <c r="R38" s="250"/>
      <c r="S38" s="250"/>
      <c r="T38" s="250"/>
      <c r="U38" s="251"/>
      <c r="V38" s="2"/>
      <c r="W38" s="2"/>
      <c r="X38" s="3"/>
      <c r="Y38" s="79"/>
      <c r="Z38" s="79"/>
      <c r="AA38" s="79"/>
      <c r="AB38" s="79"/>
      <c r="AC38" s="79"/>
      <c r="AD38" s="79"/>
      <c r="AE38" s="79"/>
      <c r="AF38" s="79"/>
      <c r="AG38" s="79"/>
      <c r="AH38" s="79"/>
      <c r="AI38" s="79"/>
      <c r="AJ38" s="79"/>
      <c r="AK38" s="79"/>
      <c r="AL38" s="79"/>
      <c r="AM38" s="79"/>
      <c r="AN38" s="79"/>
    </row>
    <row r="39" spans="1:40">
      <c r="A39" s="2"/>
      <c r="B39" s="2"/>
      <c r="C39" s="255" t="s">
        <v>108</v>
      </c>
      <c r="D39" s="249" t="s">
        <v>111</v>
      </c>
      <c r="E39" s="250"/>
      <c r="F39" s="250"/>
      <c r="G39" s="251"/>
      <c r="H39" s="249" t="s">
        <v>110</v>
      </c>
      <c r="I39" s="250"/>
      <c r="J39" s="251"/>
      <c r="K39" s="2"/>
      <c r="L39" s="2"/>
      <c r="M39" s="257" t="s">
        <v>111</v>
      </c>
      <c r="N39" s="258"/>
      <c r="O39" s="258"/>
      <c r="P39" s="259"/>
      <c r="Q39" s="249" t="s">
        <v>115</v>
      </c>
      <c r="R39" s="250"/>
      <c r="S39" s="250"/>
      <c r="T39" s="252" t="s">
        <v>144</v>
      </c>
      <c r="U39" s="253"/>
      <c r="V39" s="3"/>
      <c r="W39" s="3"/>
      <c r="X39" s="3"/>
      <c r="Y39" s="3"/>
      <c r="Z39" s="3"/>
      <c r="AA39" s="3"/>
      <c r="AB39" s="3"/>
      <c r="AC39" s="3"/>
      <c r="AD39" s="3"/>
      <c r="AE39" s="3"/>
      <c r="AF39" s="3"/>
      <c r="AG39" s="3"/>
      <c r="AH39" s="3"/>
      <c r="AI39" s="3"/>
    </row>
    <row r="40" spans="1:40">
      <c r="A40" s="2"/>
      <c r="B40" s="2"/>
      <c r="C40" s="256"/>
      <c r="D40" s="252" t="s">
        <v>112</v>
      </c>
      <c r="E40" s="254"/>
      <c r="F40" s="254"/>
      <c r="G40" s="253"/>
      <c r="H40" s="252" t="s">
        <v>113</v>
      </c>
      <c r="I40" s="254"/>
      <c r="J40" s="253"/>
      <c r="K40" s="2"/>
      <c r="L40" s="2"/>
      <c r="M40" s="260"/>
      <c r="N40" s="261"/>
      <c r="O40" s="261"/>
      <c r="P40" s="262"/>
      <c r="Q40" s="249" t="s">
        <v>120</v>
      </c>
      <c r="R40" s="250"/>
      <c r="S40" s="250"/>
      <c r="T40" s="252" t="s">
        <v>145</v>
      </c>
      <c r="U40" s="253"/>
      <c r="V40" s="3"/>
      <c r="W40" s="3"/>
      <c r="X40" s="3"/>
      <c r="Y40" s="3"/>
      <c r="Z40" s="3"/>
      <c r="AA40" s="3"/>
      <c r="AB40" s="3"/>
      <c r="AC40" s="3"/>
      <c r="AD40" s="3"/>
      <c r="AE40" s="3"/>
      <c r="AF40" s="3"/>
      <c r="AG40" s="3"/>
      <c r="AH40" s="3"/>
      <c r="AI40" s="3"/>
      <c r="AJ40" s="3"/>
      <c r="AK40" s="3"/>
    </row>
    <row r="41" spans="1:40">
      <c r="A41" s="2"/>
      <c r="C41" s="255" t="s">
        <v>114</v>
      </c>
      <c r="D41" s="249" t="s">
        <v>111</v>
      </c>
      <c r="E41" s="250"/>
      <c r="F41" s="250"/>
      <c r="G41" s="251"/>
      <c r="H41" s="249" t="s">
        <v>110</v>
      </c>
      <c r="I41" s="250"/>
      <c r="J41" s="251"/>
      <c r="K41" s="2"/>
      <c r="L41" s="2"/>
      <c r="M41" s="263" t="s">
        <v>117</v>
      </c>
      <c r="N41" s="264"/>
      <c r="O41" s="264"/>
      <c r="P41" s="265"/>
      <c r="Q41" s="249" t="s">
        <v>115</v>
      </c>
      <c r="R41" s="250"/>
      <c r="S41" s="250"/>
      <c r="T41" s="252" t="s">
        <v>146</v>
      </c>
      <c r="U41" s="253"/>
      <c r="V41" s="3"/>
      <c r="W41" s="3"/>
      <c r="X41" s="2"/>
      <c r="Y41" s="3"/>
      <c r="Z41" s="3"/>
      <c r="AA41" s="3"/>
      <c r="AB41" s="3"/>
      <c r="AC41" s="3"/>
      <c r="AD41" s="3"/>
      <c r="AE41" s="3"/>
      <c r="AF41" s="3"/>
      <c r="AG41" s="3"/>
      <c r="AH41" s="3"/>
      <c r="AI41" s="3"/>
      <c r="AJ41" s="3"/>
      <c r="AK41" s="3"/>
    </row>
    <row r="42" spans="1:40">
      <c r="A42" s="2"/>
      <c r="C42" s="256"/>
      <c r="D42" s="252" t="s">
        <v>112</v>
      </c>
      <c r="E42" s="254"/>
      <c r="F42" s="254"/>
      <c r="G42" s="253"/>
      <c r="H42" s="252" t="s">
        <v>113</v>
      </c>
      <c r="I42" s="254"/>
      <c r="J42" s="253"/>
      <c r="K42" s="2"/>
      <c r="L42" s="2"/>
      <c r="M42" s="266"/>
      <c r="N42" s="267"/>
      <c r="O42" s="267"/>
      <c r="P42" s="268"/>
      <c r="Q42" s="249" t="s">
        <v>120</v>
      </c>
      <c r="R42" s="250"/>
      <c r="S42" s="250"/>
      <c r="T42" s="252" t="s">
        <v>147</v>
      </c>
      <c r="U42" s="253"/>
      <c r="V42" s="3"/>
      <c r="W42" s="3"/>
      <c r="X42" s="3"/>
      <c r="Y42" s="3"/>
      <c r="Z42" s="3"/>
      <c r="AA42" s="3"/>
      <c r="AB42" s="3"/>
      <c r="AC42" s="3"/>
      <c r="AD42" s="3"/>
      <c r="AE42" s="3"/>
      <c r="AF42" s="3"/>
      <c r="AG42" s="3"/>
      <c r="AH42" s="3"/>
      <c r="AI42" s="3"/>
      <c r="AJ42" s="3"/>
      <c r="AK42" s="3"/>
    </row>
    <row r="43" spans="1:40">
      <c r="A43" s="2"/>
      <c r="C43" s="6"/>
      <c r="D43" s="138"/>
      <c r="E43" s="2"/>
      <c r="F43" s="2"/>
      <c r="G43" s="2"/>
      <c r="H43" s="2"/>
      <c r="I43" s="2"/>
      <c r="J43" s="2"/>
      <c r="K43" s="2"/>
      <c r="L43" s="2"/>
      <c r="M43" s="2"/>
      <c r="N43" s="2"/>
      <c r="O43" s="138"/>
      <c r="P43" s="138"/>
      <c r="Q43" s="138"/>
      <c r="R43" s="138"/>
      <c r="S43" s="138"/>
      <c r="T43" s="138"/>
      <c r="U43" s="138"/>
      <c r="V43" s="3"/>
      <c r="W43" s="3"/>
      <c r="X43" s="3"/>
      <c r="Y43" s="3"/>
      <c r="Z43" s="3"/>
      <c r="AA43" s="3"/>
      <c r="AB43" s="3"/>
      <c r="AC43" s="3"/>
      <c r="AD43" s="3"/>
      <c r="AE43" s="3"/>
      <c r="AF43" s="3"/>
      <c r="AG43" s="3"/>
      <c r="AH43" s="3"/>
      <c r="AI43" s="3"/>
      <c r="AJ43" s="3"/>
      <c r="AK43" s="3"/>
    </row>
    <row r="44" spans="1:40" ht="23.5" customHeight="1">
      <c r="A44" s="2"/>
      <c r="B44" s="134" t="s">
        <v>54</v>
      </c>
      <c r="C44" s="6"/>
      <c r="D44" s="6"/>
      <c r="E44" s="6"/>
      <c r="F44" s="6"/>
      <c r="G44" s="6"/>
      <c r="H44" s="6"/>
      <c r="I44" s="6"/>
      <c r="J44" s="6"/>
      <c r="K44" s="6"/>
      <c r="L44" s="6"/>
      <c r="M44" s="6"/>
      <c r="N44" s="6"/>
      <c r="O44" s="6"/>
      <c r="P44" s="6"/>
      <c r="Q44" s="6"/>
      <c r="R44" s="6"/>
      <c r="S44" s="6"/>
      <c r="T44" s="6"/>
      <c r="U44" s="6"/>
      <c r="V44" s="134"/>
      <c r="W44" s="134"/>
      <c r="X44" s="3"/>
      <c r="Y44" s="3"/>
      <c r="Z44" s="3"/>
      <c r="AA44" s="3"/>
      <c r="AB44" s="3"/>
      <c r="AC44" s="3"/>
      <c r="AD44" s="3"/>
      <c r="AE44" s="3"/>
      <c r="AF44" s="3"/>
      <c r="AG44" s="3"/>
      <c r="AH44" s="3"/>
      <c r="AI44" s="3"/>
      <c r="AJ44" s="3"/>
      <c r="AK44" s="3"/>
    </row>
    <row r="45" spans="1:40" ht="26" customHeight="1">
      <c r="A45" s="2"/>
      <c r="B45" s="134" t="s">
        <v>51</v>
      </c>
      <c r="C45" s="6"/>
      <c r="D45" s="6"/>
      <c r="E45" s="6"/>
      <c r="F45" s="6"/>
      <c r="G45" s="6"/>
      <c r="H45" s="6"/>
      <c r="I45" s="6"/>
      <c r="J45" s="6"/>
      <c r="K45" s="6"/>
      <c r="L45" s="6"/>
      <c r="M45" s="6"/>
      <c r="N45" s="6"/>
      <c r="O45" s="6"/>
      <c r="P45" s="6"/>
      <c r="Q45" s="6"/>
      <c r="R45" s="6"/>
      <c r="S45" s="6"/>
      <c r="T45" s="6"/>
      <c r="U45" s="6"/>
      <c r="V45" s="134"/>
      <c r="W45" s="134"/>
      <c r="X45" s="3"/>
      <c r="Y45" s="3"/>
      <c r="Z45" s="3"/>
      <c r="AA45" s="3"/>
      <c r="AB45" s="3"/>
      <c r="AC45" s="3"/>
      <c r="AD45" s="3"/>
      <c r="AE45" s="3"/>
      <c r="AF45" s="3"/>
      <c r="AG45" s="3"/>
      <c r="AH45" s="3"/>
      <c r="AI45" s="3"/>
      <c r="AJ45" s="3"/>
      <c r="AK45" s="3"/>
    </row>
    <row r="46" spans="1:40" ht="27" customHeight="1">
      <c r="A46" s="2"/>
      <c r="B46" s="248" t="s">
        <v>48</v>
      </c>
      <c r="C46" s="248"/>
      <c r="D46" s="248"/>
      <c r="E46" s="248"/>
      <c r="F46" s="248"/>
      <c r="G46" s="248"/>
      <c r="H46" s="248"/>
      <c r="I46" s="248"/>
      <c r="J46" s="248"/>
      <c r="K46" s="248"/>
      <c r="L46" s="248"/>
      <c r="M46" s="248"/>
      <c r="N46" s="248"/>
      <c r="O46" s="248"/>
      <c r="P46" s="248"/>
      <c r="Q46" s="248"/>
      <c r="R46" s="248"/>
      <c r="S46" s="248"/>
      <c r="T46" s="248"/>
      <c r="U46" s="248"/>
      <c r="V46" s="248"/>
      <c r="W46" s="248"/>
      <c r="X46" s="248"/>
      <c r="Y46" s="3"/>
      <c r="Z46" s="3"/>
      <c r="AA46" s="3"/>
      <c r="AB46" s="3"/>
      <c r="AC46" s="3"/>
      <c r="AD46" s="3"/>
      <c r="AE46" s="3"/>
      <c r="AF46" s="3"/>
      <c r="AG46" s="3"/>
      <c r="AH46" s="3"/>
      <c r="AI46" s="3"/>
      <c r="AJ46" s="3"/>
      <c r="AK46" s="3"/>
    </row>
    <row r="47" spans="1:40" ht="76" customHeight="1">
      <c r="A47" s="2"/>
      <c r="B47" s="248" t="s">
        <v>49</v>
      </c>
      <c r="C47" s="248"/>
      <c r="D47" s="248"/>
      <c r="E47" s="248"/>
      <c r="F47" s="248"/>
      <c r="G47" s="248"/>
      <c r="H47" s="248"/>
      <c r="I47" s="248"/>
      <c r="J47" s="248"/>
      <c r="K47" s="248"/>
      <c r="L47" s="248"/>
      <c r="M47" s="248"/>
      <c r="N47" s="248"/>
      <c r="O47" s="248"/>
      <c r="P47" s="248"/>
      <c r="Q47" s="248"/>
      <c r="R47" s="248"/>
      <c r="S47" s="248"/>
      <c r="T47" s="248"/>
      <c r="U47" s="248"/>
      <c r="V47" s="248"/>
      <c r="W47" s="248"/>
      <c r="X47" s="248"/>
      <c r="Y47" s="2"/>
      <c r="Z47" s="2"/>
      <c r="AA47" s="2"/>
      <c r="AB47" s="2"/>
      <c r="AC47" s="2"/>
      <c r="AD47" s="2"/>
      <c r="AE47" s="2"/>
      <c r="AF47" s="2"/>
      <c r="AG47" s="2"/>
      <c r="AH47" s="2"/>
    </row>
    <row r="48" spans="1:40" ht="76" customHeight="1">
      <c r="A48" s="2"/>
      <c r="B48" s="248" t="s">
        <v>50</v>
      </c>
      <c r="C48" s="248"/>
      <c r="D48" s="248"/>
      <c r="E48" s="248"/>
      <c r="F48" s="248"/>
      <c r="G48" s="248"/>
      <c r="H48" s="248"/>
      <c r="I48" s="248"/>
      <c r="J48" s="248"/>
      <c r="K48" s="248"/>
      <c r="L48" s="248"/>
      <c r="M48" s="248"/>
      <c r="N48" s="248"/>
      <c r="O48" s="248"/>
      <c r="P48" s="248"/>
      <c r="Q48" s="248"/>
      <c r="R48" s="248"/>
      <c r="S48" s="248"/>
      <c r="T48" s="248"/>
      <c r="U48" s="248"/>
      <c r="V48" s="248"/>
      <c r="W48" s="248"/>
      <c r="X48" s="248"/>
      <c r="Y48" s="3"/>
      <c r="Z48" s="3"/>
      <c r="AA48" s="3"/>
      <c r="AB48" s="3"/>
      <c r="AC48" s="3"/>
      <c r="AD48" s="3"/>
      <c r="AE48" s="3"/>
      <c r="AF48" s="3"/>
      <c r="AG48" s="3"/>
      <c r="AH48" s="3"/>
    </row>
    <row r="49" spans="1:37" ht="15" customHeight="1">
      <c r="A49" s="2"/>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3"/>
      <c r="Z49" s="3"/>
      <c r="AA49" s="3"/>
      <c r="AB49" s="3"/>
      <c r="AC49" s="3"/>
      <c r="AD49" s="3"/>
      <c r="AE49" s="3"/>
      <c r="AF49" s="3"/>
      <c r="AG49" s="3"/>
      <c r="AH49" s="3"/>
    </row>
    <row r="50" spans="1:37" ht="26" customHeight="1">
      <c r="A50" s="2"/>
      <c r="B50" s="134" t="s">
        <v>52</v>
      </c>
      <c r="C50" s="136"/>
      <c r="D50" s="136"/>
      <c r="E50" s="136"/>
      <c r="F50" s="136"/>
      <c r="G50" s="136"/>
      <c r="H50" s="136"/>
      <c r="I50" s="136"/>
      <c r="J50" s="136"/>
      <c r="K50" s="136"/>
      <c r="L50" s="136"/>
      <c r="M50" s="136"/>
      <c r="N50" s="136"/>
      <c r="O50" s="136"/>
      <c r="P50" s="136"/>
      <c r="Q50" s="136"/>
      <c r="R50" s="136"/>
      <c r="S50" s="136"/>
      <c r="T50" s="136"/>
      <c r="U50" s="136"/>
      <c r="V50" s="136"/>
      <c r="W50" s="136"/>
      <c r="X50" s="136"/>
      <c r="Y50" s="3"/>
      <c r="Z50" s="3"/>
      <c r="AA50" s="3"/>
      <c r="AB50" s="3"/>
      <c r="AC50" s="3"/>
      <c r="AD50" s="3"/>
      <c r="AE50" s="3"/>
      <c r="AF50" s="3"/>
      <c r="AG50" s="3"/>
    </row>
    <row r="51" spans="1:37" ht="76" customHeight="1">
      <c r="A51" s="2"/>
      <c r="B51" s="248" t="s">
        <v>53</v>
      </c>
      <c r="C51" s="248"/>
      <c r="D51" s="248"/>
      <c r="E51" s="248"/>
      <c r="F51" s="248"/>
      <c r="G51" s="248"/>
      <c r="H51" s="248"/>
      <c r="I51" s="248"/>
      <c r="J51" s="248"/>
      <c r="K51" s="248"/>
      <c r="L51" s="248"/>
      <c r="M51" s="248"/>
      <c r="N51" s="248"/>
      <c r="O51" s="248"/>
      <c r="P51" s="248"/>
      <c r="Q51" s="248"/>
      <c r="R51" s="248"/>
      <c r="S51" s="248"/>
      <c r="T51" s="248"/>
      <c r="U51" s="248"/>
      <c r="V51" s="248"/>
      <c r="W51" s="248"/>
      <c r="X51" s="248"/>
      <c r="Y51" s="3"/>
      <c r="Z51" s="3"/>
      <c r="AA51" s="3"/>
      <c r="AB51" s="3"/>
      <c r="AC51" s="3"/>
      <c r="AD51" s="3"/>
      <c r="AE51" s="3"/>
      <c r="AF51" s="3"/>
      <c r="AG51" s="3"/>
    </row>
    <row r="52" spans="1:37" ht="76" customHeight="1">
      <c r="A52" s="2"/>
      <c r="B52" s="248" t="s">
        <v>127</v>
      </c>
      <c r="C52" s="248"/>
      <c r="D52" s="248"/>
      <c r="E52" s="248"/>
      <c r="F52" s="248"/>
      <c r="G52" s="248"/>
      <c r="H52" s="248"/>
      <c r="I52" s="248"/>
      <c r="J52" s="248"/>
      <c r="K52" s="248"/>
      <c r="L52" s="248"/>
      <c r="M52" s="248"/>
      <c r="N52" s="248"/>
      <c r="O52" s="248"/>
      <c r="P52" s="248"/>
      <c r="Q52" s="248"/>
      <c r="R52" s="248"/>
      <c r="S52" s="248"/>
      <c r="T52" s="248"/>
      <c r="U52" s="248"/>
      <c r="V52" s="248"/>
      <c r="W52" s="248"/>
      <c r="X52" s="248"/>
      <c r="Y52" s="138"/>
      <c r="Z52" s="138"/>
      <c r="AA52" s="138"/>
      <c r="AB52" s="138"/>
      <c r="AC52" s="138"/>
      <c r="AD52" s="138"/>
      <c r="AE52" s="138"/>
      <c r="AF52" s="3"/>
      <c r="AG52" s="3"/>
      <c r="AH52" s="3"/>
      <c r="AI52" s="3"/>
      <c r="AJ52" s="3"/>
      <c r="AK52" s="3"/>
    </row>
    <row r="53" spans="1:37" ht="20.5" customHeight="1">
      <c r="A53" s="2"/>
      <c r="B53" s="133"/>
      <c r="C53" s="6"/>
      <c r="D53" s="6"/>
      <c r="E53" s="6"/>
      <c r="F53" s="6"/>
      <c r="G53" s="6"/>
      <c r="H53" s="6"/>
      <c r="I53" s="6"/>
      <c r="J53" s="6"/>
      <c r="K53" s="6"/>
      <c r="L53" s="6"/>
      <c r="M53" s="6"/>
      <c r="N53" s="6"/>
      <c r="O53" s="6"/>
      <c r="P53" s="6"/>
      <c r="Q53" s="6"/>
      <c r="R53" s="6"/>
      <c r="S53" s="6"/>
      <c r="T53" s="6"/>
      <c r="U53" s="6"/>
      <c r="V53" s="134"/>
      <c r="W53" s="134"/>
      <c r="X53" s="134"/>
      <c r="Y53" s="134"/>
      <c r="Z53" s="134"/>
      <c r="AA53" s="134"/>
      <c r="AB53" s="134"/>
      <c r="AC53" s="134"/>
      <c r="AD53" s="134"/>
      <c r="AE53" s="134"/>
      <c r="AF53" s="134"/>
      <c r="AG53" s="134"/>
      <c r="AH53" s="134"/>
      <c r="AI53" s="134"/>
      <c r="AJ53" s="134"/>
      <c r="AK53" s="3"/>
    </row>
    <row r="54" spans="1:37" hidden="1">
      <c r="A54" s="2"/>
      <c r="B54" s="6" t="s">
        <v>24</v>
      </c>
      <c r="C54" s="133"/>
      <c r="D54" s="133"/>
      <c r="E54" s="133"/>
      <c r="F54" s="133"/>
      <c r="G54" s="133"/>
      <c r="H54" s="133"/>
      <c r="I54" s="133"/>
      <c r="J54" s="133"/>
      <c r="K54" s="133"/>
      <c r="L54" s="133"/>
      <c r="M54" s="133"/>
      <c r="N54" s="133"/>
      <c r="O54" s="133"/>
      <c r="P54" s="133"/>
      <c r="Q54" s="133"/>
      <c r="R54" s="133"/>
      <c r="S54" s="133"/>
      <c r="T54" s="133"/>
      <c r="U54" s="133"/>
      <c r="V54" s="133"/>
      <c r="W54" s="133"/>
      <c r="X54" s="136"/>
      <c r="Y54" s="134"/>
      <c r="Z54" s="134"/>
      <c r="AA54" s="134"/>
      <c r="AB54" s="134"/>
      <c r="AC54" s="134"/>
      <c r="AD54" s="134"/>
      <c r="AE54" s="134"/>
      <c r="AF54" s="134"/>
      <c r="AG54" s="134"/>
      <c r="AH54" s="134"/>
      <c r="AI54" s="134"/>
      <c r="AJ54" s="134"/>
      <c r="AK54" s="3"/>
    </row>
    <row r="55" spans="1:37" hidden="1">
      <c r="A55" s="2"/>
      <c r="B55" s="6" t="s">
        <v>18</v>
      </c>
      <c r="C55" s="132"/>
      <c r="D55" s="132"/>
      <c r="E55" s="132"/>
      <c r="F55" s="132"/>
      <c r="G55" s="132"/>
      <c r="H55" s="132"/>
      <c r="I55" s="132"/>
      <c r="J55" s="132"/>
      <c r="K55" s="132"/>
      <c r="L55" s="132"/>
      <c r="M55" s="132"/>
      <c r="N55" s="132"/>
      <c r="O55" s="132"/>
      <c r="P55" s="132"/>
      <c r="Q55" s="132"/>
      <c r="R55" s="132"/>
      <c r="S55" s="132"/>
      <c r="T55" s="132"/>
      <c r="U55" s="132"/>
      <c r="V55" s="132"/>
      <c r="W55" s="132"/>
      <c r="X55" s="136"/>
      <c r="Y55" s="136"/>
      <c r="Z55" s="136"/>
      <c r="AA55" s="136"/>
      <c r="AB55" s="136"/>
      <c r="AC55" s="136"/>
      <c r="AD55" s="136"/>
      <c r="AE55" s="136"/>
      <c r="AF55" s="136"/>
      <c r="AG55" s="136"/>
      <c r="AH55" s="136"/>
      <c r="AI55" s="136"/>
      <c r="AJ55" s="136"/>
      <c r="AK55" s="3"/>
    </row>
    <row r="56" spans="1:37" hidden="1">
      <c r="A56" s="2"/>
      <c r="B56" s="6" t="s">
        <v>19</v>
      </c>
      <c r="C56" s="49"/>
      <c r="D56" s="49"/>
      <c r="E56" s="49"/>
      <c r="F56" s="49"/>
      <c r="G56" s="49"/>
      <c r="H56" s="49"/>
      <c r="I56" s="49"/>
      <c r="J56" s="49"/>
      <c r="K56" s="49"/>
      <c r="L56" s="49"/>
      <c r="M56" s="49"/>
      <c r="N56" s="49"/>
      <c r="O56" s="49"/>
      <c r="P56" s="49"/>
      <c r="Q56" s="49"/>
      <c r="R56" s="49"/>
      <c r="S56" s="49"/>
      <c r="T56" s="49"/>
      <c r="U56" s="49"/>
      <c r="V56" s="49"/>
      <c r="W56" s="49"/>
      <c r="X56" s="134"/>
      <c r="Y56" s="136"/>
      <c r="Z56" s="136"/>
      <c r="AA56" s="136"/>
      <c r="AB56" s="136"/>
      <c r="AC56" s="136"/>
      <c r="AD56" s="136"/>
      <c r="AE56" s="133"/>
      <c r="AF56" s="133"/>
      <c r="AG56" s="133"/>
      <c r="AH56" s="133"/>
      <c r="AI56" s="133"/>
      <c r="AJ56" s="133"/>
      <c r="AK56" s="3"/>
    </row>
    <row r="57" spans="1:37" hidden="1">
      <c r="A57" s="2"/>
      <c r="B57" s="6" t="s">
        <v>23</v>
      </c>
      <c r="C57" s="6"/>
      <c r="D57" s="1"/>
      <c r="E57" s="2"/>
      <c r="F57" s="2"/>
      <c r="G57" s="2"/>
      <c r="H57" s="2"/>
      <c r="I57" s="2"/>
      <c r="J57" s="2"/>
      <c r="K57" s="2"/>
      <c r="L57" s="2"/>
      <c r="M57" s="2"/>
      <c r="N57" s="2"/>
      <c r="O57" s="1"/>
      <c r="P57" s="1"/>
      <c r="Q57" s="1"/>
      <c r="R57" s="1"/>
      <c r="S57" s="1"/>
      <c r="T57" s="1"/>
      <c r="U57" s="1"/>
      <c r="V57" s="3"/>
      <c r="W57" s="3"/>
      <c r="X57" s="3"/>
      <c r="Y57" s="136"/>
      <c r="Z57" s="136"/>
      <c r="AA57" s="136"/>
      <c r="AB57" s="136"/>
      <c r="AC57" s="136"/>
      <c r="AD57" s="136"/>
      <c r="AE57" s="133"/>
      <c r="AF57" s="133"/>
      <c r="AG57" s="133"/>
      <c r="AH57" s="133"/>
      <c r="AI57" s="133"/>
      <c r="AJ57" s="133"/>
      <c r="AK57" s="3"/>
    </row>
    <row r="58" spans="1:37" hidden="1">
      <c r="A58" s="2"/>
      <c r="B58" s="6" t="s">
        <v>20</v>
      </c>
      <c r="C58" s="6"/>
      <c r="D58" s="1"/>
      <c r="E58" s="2"/>
      <c r="F58" s="2"/>
      <c r="G58" s="2"/>
      <c r="H58" s="2"/>
      <c r="I58" s="2"/>
      <c r="J58" s="2"/>
      <c r="K58" s="2"/>
      <c r="L58" s="2"/>
      <c r="M58" s="2"/>
      <c r="N58" s="2"/>
      <c r="O58" s="1"/>
      <c r="P58" s="1"/>
      <c r="Q58" s="1"/>
      <c r="R58" s="1"/>
      <c r="S58" s="1"/>
      <c r="T58" s="1"/>
      <c r="U58" s="1"/>
      <c r="Y58" s="133"/>
      <c r="Z58" s="133"/>
      <c r="AA58" s="133"/>
      <c r="AB58" s="133"/>
      <c r="AC58" s="133"/>
      <c r="AD58" s="133"/>
      <c r="AE58" s="133"/>
      <c r="AF58" s="133"/>
      <c r="AG58" s="133"/>
      <c r="AH58" s="133"/>
      <c r="AI58" s="133"/>
      <c r="AJ58" s="133"/>
      <c r="AK58" s="3"/>
    </row>
    <row r="59" spans="1:37" hidden="1">
      <c r="A59" s="2"/>
      <c r="B59" s="6" t="s">
        <v>21</v>
      </c>
      <c r="C59" s="6"/>
      <c r="D59" s="1"/>
      <c r="E59" s="2"/>
      <c r="F59" s="2"/>
      <c r="G59" s="2"/>
      <c r="H59" s="2"/>
      <c r="I59" s="2"/>
      <c r="J59" s="2"/>
      <c r="K59" s="2"/>
      <c r="L59" s="2"/>
      <c r="M59" s="2"/>
      <c r="N59" s="2"/>
      <c r="O59" s="1"/>
      <c r="P59" s="1"/>
      <c r="Q59" s="1"/>
      <c r="R59" s="1"/>
      <c r="S59" s="1"/>
      <c r="T59" s="1"/>
      <c r="U59" s="1"/>
      <c r="Y59" s="134"/>
      <c r="Z59" s="134"/>
      <c r="AA59" s="134"/>
      <c r="AB59" s="134"/>
      <c r="AC59" s="134"/>
      <c r="AD59" s="134"/>
      <c r="AE59" s="134"/>
      <c r="AF59" s="134"/>
      <c r="AG59" s="134"/>
      <c r="AH59" s="134"/>
      <c r="AI59" s="134"/>
      <c r="AJ59" s="134"/>
      <c r="AK59" s="3"/>
    </row>
    <row r="60" spans="1:37" hidden="1">
      <c r="A60" s="2"/>
      <c r="B60" s="6" t="s">
        <v>22</v>
      </c>
      <c r="C60" s="3"/>
      <c r="D60" s="1"/>
      <c r="E60" s="2"/>
      <c r="F60" s="2"/>
      <c r="G60" s="2"/>
      <c r="H60" s="2"/>
      <c r="I60" s="2"/>
      <c r="J60" s="2"/>
      <c r="K60" s="2"/>
      <c r="L60" s="2"/>
      <c r="M60" s="2"/>
      <c r="N60" s="2"/>
      <c r="O60" s="1"/>
      <c r="P60" s="1"/>
      <c r="Q60" s="1"/>
      <c r="R60" s="1"/>
      <c r="S60" s="1"/>
      <c r="T60" s="1"/>
      <c r="U60" s="1"/>
      <c r="Y60" s="136"/>
      <c r="Z60" s="136"/>
      <c r="AA60" s="136"/>
      <c r="AB60" s="136"/>
      <c r="AC60" s="136"/>
      <c r="AD60" s="136"/>
      <c r="AE60" s="133"/>
      <c r="AF60" s="133"/>
      <c r="AG60" s="133"/>
      <c r="AH60" s="133"/>
      <c r="AI60" s="133"/>
      <c r="AJ60" s="133"/>
      <c r="AK60" s="3"/>
    </row>
    <row r="61" spans="1:37" hidden="1">
      <c r="A61" s="2"/>
      <c r="B61" s="6" t="s">
        <v>25</v>
      </c>
      <c r="C61" s="3"/>
      <c r="D61" s="1"/>
      <c r="E61" s="2"/>
      <c r="F61" s="2"/>
      <c r="G61" s="2"/>
      <c r="H61" s="2"/>
      <c r="I61" s="2"/>
      <c r="J61" s="2"/>
      <c r="K61" s="2"/>
      <c r="L61" s="2"/>
      <c r="M61" s="2"/>
      <c r="N61" s="2"/>
      <c r="O61" s="1"/>
      <c r="P61" s="1"/>
      <c r="Q61" s="1"/>
      <c r="R61" s="1"/>
      <c r="S61" s="1"/>
      <c r="T61" s="1"/>
      <c r="U61" s="1"/>
      <c r="Y61" s="136"/>
      <c r="Z61" s="136"/>
      <c r="AA61" s="136"/>
      <c r="AB61" s="136"/>
      <c r="AC61" s="136"/>
      <c r="AD61" s="136"/>
      <c r="AE61" s="133"/>
      <c r="AF61" s="133"/>
      <c r="AG61" s="133"/>
      <c r="AH61" s="133"/>
      <c r="AI61" s="133"/>
      <c r="AJ61" s="133"/>
      <c r="AK61" s="3"/>
    </row>
    <row r="62" spans="1:37" hidden="1">
      <c r="A62" s="2"/>
      <c r="B62" s="6"/>
      <c r="C62" s="3"/>
      <c r="D62" s="1"/>
      <c r="E62" s="2"/>
      <c r="F62" s="2"/>
      <c r="G62" s="2"/>
      <c r="H62" s="2"/>
      <c r="I62" s="2"/>
      <c r="J62" s="2"/>
      <c r="K62" s="2"/>
      <c r="L62" s="2"/>
      <c r="M62" s="2"/>
      <c r="N62" s="2"/>
      <c r="O62" s="1"/>
      <c r="P62" s="1"/>
      <c r="Q62" s="1"/>
      <c r="R62" s="1"/>
      <c r="S62" s="1"/>
      <c r="T62" s="1"/>
      <c r="U62" s="1"/>
      <c r="Y62" s="134"/>
      <c r="Z62" s="134"/>
      <c r="AA62" s="134"/>
      <c r="AB62" s="134"/>
      <c r="AC62" s="134"/>
      <c r="AD62" s="134"/>
      <c r="AE62" s="134"/>
      <c r="AF62" s="134"/>
      <c r="AG62" s="134"/>
      <c r="AH62" s="134"/>
      <c r="AI62" s="134"/>
      <c r="AJ62" s="134"/>
      <c r="AK62" s="3"/>
    </row>
    <row r="63" spans="1:37">
      <c r="C63" s="3"/>
      <c r="D63" s="1"/>
      <c r="E63" s="2"/>
      <c r="F63" s="2"/>
      <c r="G63" s="2"/>
      <c r="H63" s="2"/>
      <c r="I63" s="2"/>
      <c r="J63" s="2"/>
      <c r="K63" s="2"/>
      <c r="L63" s="2"/>
      <c r="M63" s="2"/>
      <c r="N63" s="2"/>
      <c r="O63" s="1"/>
      <c r="P63" s="1"/>
      <c r="Q63" s="1"/>
      <c r="R63" s="1"/>
      <c r="S63" s="1"/>
      <c r="T63" s="1"/>
      <c r="U63" s="1"/>
      <c r="Y63" s="3"/>
      <c r="Z63" s="3"/>
      <c r="AA63" s="3"/>
      <c r="AB63" s="3"/>
      <c r="AC63" s="3"/>
      <c r="AD63" s="3"/>
      <c r="AE63" s="3"/>
      <c r="AF63" s="3"/>
      <c r="AG63" s="3"/>
      <c r="AH63" s="3"/>
      <c r="AI63" s="3"/>
      <c r="AJ63" s="3"/>
      <c r="AK63" s="3"/>
    </row>
    <row r="64" spans="1:37">
      <c r="C64" s="3"/>
      <c r="D64" s="1"/>
      <c r="E64" s="2"/>
      <c r="F64" s="2"/>
      <c r="G64" s="2"/>
      <c r="H64" s="2"/>
      <c r="I64" s="2"/>
      <c r="J64" s="2"/>
      <c r="K64" s="2"/>
      <c r="L64" s="2"/>
      <c r="M64" s="2"/>
      <c r="N64" s="2"/>
      <c r="O64" s="1"/>
      <c r="P64" s="1"/>
      <c r="Q64" s="1"/>
      <c r="R64" s="1"/>
      <c r="S64" s="1"/>
      <c r="T64" s="1"/>
      <c r="U64" s="1"/>
      <c r="AK64" s="3"/>
    </row>
    <row r="65" spans="3:37">
      <c r="C65" s="3"/>
      <c r="D65" s="1"/>
      <c r="E65" s="2"/>
      <c r="F65" s="2"/>
      <c r="G65" s="2"/>
      <c r="H65" s="2"/>
      <c r="I65" s="2"/>
      <c r="J65" s="2"/>
      <c r="K65" s="2"/>
      <c r="L65" s="2"/>
      <c r="M65" s="2"/>
      <c r="N65" s="2"/>
      <c r="O65" s="1"/>
      <c r="P65" s="1"/>
      <c r="Q65" s="1"/>
      <c r="R65" s="1"/>
      <c r="S65" s="1"/>
      <c r="T65" s="1"/>
      <c r="U65" s="1"/>
      <c r="AK65" s="3"/>
    </row>
    <row r="66" spans="3:37">
      <c r="AK66" s="3"/>
    </row>
    <row r="67" spans="3:37">
      <c r="AK67" s="3"/>
    </row>
    <row r="68" spans="3:37">
      <c r="AK68" s="3"/>
    </row>
    <row r="69" spans="3:37">
      <c r="AK69" s="3"/>
    </row>
    <row r="70" spans="3:37">
      <c r="AK70" s="3"/>
    </row>
    <row r="71" spans="3:37">
      <c r="AK71" s="3"/>
    </row>
  </sheetData>
  <mergeCells count="37">
    <mergeCell ref="B51:X51"/>
    <mergeCell ref="B52:X52"/>
    <mergeCell ref="M38:U38"/>
    <mergeCell ref="B46:X46"/>
    <mergeCell ref="B47:X47"/>
    <mergeCell ref="M39:P40"/>
    <mergeCell ref="M41:P42"/>
    <mergeCell ref="Q42:S42"/>
    <mergeCell ref="D39:G39"/>
    <mergeCell ref="D40:G40"/>
    <mergeCell ref="D41:G41"/>
    <mergeCell ref="D42:G42"/>
    <mergeCell ref="Q39:S39"/>
    <mergeCell ref="Q40:S40"/>
    <mergeCell ref="Q41:S41"/>
    <mergeCell ref="F4:M4"/>
    <mergeCell ref="F5:M5"/>
    <mergeCell ref="F6:M6"/>
    <mergeCell ref="F7:M7"/>
    <mergeCell ref="B48:X48"/>
    <mergeCell ref="C38:J38"/>
    <mergeCell ref="T42:U42"/>
    <mergeCell ref="H39:J39"/>
    <mergeCell ref="H40:J40"/>
    <mergeCell ref="C39:C40"/>
    <mergeCell ref="C41:C42"/>
    <mergeCell ref="H41:J41"/>
    <mergeCell ref="H42:J42"/>
    <mergeCell ref="T39:U39"/>
    <mergeCell ref="T40:U40"/>
    <mergeCell ref="T41:U41"/>
    <mergeCell ref="AA34:AD34"/>
    <mergeCell ref="AG34:AJ34"/>
    <mergeCell ref="C10:C12"/>
    <mergeCell ref="AA32:AD33"/>
    <mergeCell ref="AG32:AJ33"/>
    <mergeCell ref="V10:W10"/>
  </mergeCells>
  <phoneticPr fontId="11"/>
  <printOptions horizontalCentered="1"/>
  <pageMargins left="3.937007874015748E-2" right="3.937007874015748E-2" top="0.15748031496062992" bottom="0.15748031496062992" header="0.31496062992125984" footer="0.31496062992125984"/>
  <pageSetup paperSize="8" scale="85" fitToHeight="2"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T57"/>
  <sheetViews>
    <sheetView view="pageBreakPreview" topLeftCell="A13" zoomScale="90" zoomScaleNormal="100" zoomScaleSheetLayoutView="90" workbookViewId="0">
      <selection activeCell="W28" sqref="W28"/>
    </sheetView>
  </sheetViews>
  <sheetFormatPr defaultRowHeight="12"/>
  <cols>
    <col min="1" max="1" width="3.26953125" style="7" customWidth="1"/>
    <col min="2" max="2" width="4" style="5" customWidth="1"/>
    <col min="3" max="3" width="12.81640625" style="5" customWidth="1"/>
    <col min="4" max="4" width="8" style="5" customWidth="1"/>
    <col min="5" max="29" width="3.90625" style="7" customWidth="1"/>
    <col min="30" max="30" width="5.7265625" style="7" customWidth="1"/>
    <col min="31" max="31" width="11.81640625" style="7" customWidth="1"/>
    <col min="32" max="32" width="13.08984375" style="7" customWidth="1"/>
    <col min="33" max="34" width="6.90625" style="7" customWidth="1"/>
    <col min="35" max="35" width="7.26953125" style="7" customWidth="1"/>
    <col min="36" max="36" width="3.7265625" style="7" customWidth="1"/>
    <col min="37" max="37" width="4.6328125" style="7" customWidth="1"/>
    <col min="38" max="38" width="2.54296875" style="7" customWidth="1"/>
    <col min="39" max="39" width="7.90625" style="7" customWidth="1"/>
    <col min="40" max="40" width="3.7265625" style="7" customWidth="1"/>
    <col min="41" max="41" width="10.453125" style="7" customWidth="1"/>
    <col min="42" max="42" width="3.1796875" style="7" customWidth="1"/>
    <col min="43" max="43" width="4.08984375" style="7" customWidth="1"/>
    <col min="44" max="44" width="2.36328125" style="7" customWidth="1"/>
    <col min="45" max="45" width="9.26953125" style="7" customWidth="1"/>
    <col min="46" max="46" width="7.90625" style="7" customWidth="1"/>
    <col min="47" max="47" width="6.81640625" style="7" customWidth="1"/>
    <col min="48" max="16384" width="8.7265625" style="7"/>
  </cols>
  <sheetData>
    <row r="1" spans="2:38">
      <c r="AL1" s="144"/>
    </row>
    <row r="2" spans="2:38">
      <c r="B2" s="179" t="s">
        <v>150</v>
      </c>
      <c r="C2" s="7"/>
      <c r="D2" s="7"/>
    </row>
    <row r="3" spans="2:38">
      <c r="B3" s="8" t="s">
        <v>1</v>
      </c>
      <c r="C3" s="9"/>
      <c r="D3" s="9"/>
      <c r="E3" s="246">
        <v>45236</v>
      </c>
      <c r="F3" s="246"/>
      <c r="G3" s="246"/>
      <c r="H3" s="246"/>
      <c r="I3" s="246"/>
      <c r="J3" s="246"/>
      <c r="K3" s="246"/>
      <c r="L3" s="246"/>
      <c r="M3" s="2"/>
      <c r="N3" s="2"/>
      <c r="O3" s="50"/>
      <c r="P3" s="50"/>
      <c r="Q3" s="50"/>
      <c r="R3" s="50"/>
      <c r="S3" s="50"/>
      <c r="T3" s="50"/>
      <c r="U3" s="50"/>
      <c r="V3" s="50"/>
      <c r="W3" s="50"/>
      <c r="X3" s="50"/>
      <c r="Y3" s="50"/>
      <c r="Z3" s="50"/>
      <c r="AA3" s="50"/>
      <c r="AB3" s="50"/>
      <c r="AC3" s="50"/>
      <c r="AD3" s="50"/>
    </row>
    <row r="4" spans="2:38">
      <c r="B4" s="8" t="s">
        <v>3</v>
      </c>
      <c r="C4" s="9"/>
      <c r="D4" s="9"/>
      <c r="E4" s="247" t="s">
        <v>15</v>
      </c>
      <c r="F4" s="247"/>
      <c r="G4" s="247"/>
      <c r="H4" s="247"/>
      <c r="I4" s="247"/>
      <c r="J4" s="247"/>
      <c r="K4" s="247"/>
      <c r="L4" s="247"/>
      <c r="M4" s="2"/>
      <c r="N4" s="2"/>
      <c r="O4" s="51"/>
      <c r="P4" s="51"/>
      <c r="Q4" s="51"/>
      <c r="R4" s="51"/>
      <c r="S4" s="51"/>
      <c r="T4" s="51"/>
      <c r="U4" s="51"/>
      <c r="V4" s="51"/>
      <c r="W4" s="51"/>
      <c r="X4" s="51"/>
      <c r="Y4" s="51"/>
      <c r="Z4" s="51"/>
      <c r="AA4" s="51"/>
      <c r="AB4" s="51"/>
      <c r="AC4" s="51"/>
      <c r="AD4" s="51"/>
    </row>
    <row r="5" spans="2:38">
      <c r="B5" s="11" t="s">
        <v>2</v>
      </c>
      <c r="C5" s="12"/>
      <c r="D5" s="12"/>
      <c r="E5" s="247" t="s">
        <v>14</v>
      </c>
      <c r="F5" s="247"/>
      <c r="G5" s="247"/>
      <c r="H5" s="247"/>
      <c r="I5" s="247"/>
      <c r="J5" s="247"/>
      <c r="K5" s="247"/>
      <c r="L5" s="247"/>
      <c r="M5" s="2"/>
      <c r="N5" s="2"/>
      <c r="O5" s="51"/>
      <c r="P5" s="51"/>
      <c r="Q5" s="51"/>
      <c r="R5" s="51"/>
      <c r="S5" s="51"/>
      <c r="T5" s="51"/>
      <c r="U5" s="51"/>
      <c r="V5" s="51"/>
      <c r="W5" s="51"/>
      <c r="X5" s="51"/>
      <c r="Y5" s="51"/>
      <c r="Z5" s="51"/>
      <c r="AA5" s="51"/>
      <c r="AB5" s="51"/>
      <c r="AC5" s="51"/>
      <c r="AD5" s="51"/>
    </row>
    <row r="6" spans="2:38">
      <c r="B6" s="8" t="s">
        <v>4</v>
      </c>
      <c r="C6" s="9"/>
      <c r="D6" s="9"/>
      <c r="E6" s="247" t="s">
        <v>134</v>
      </c>
      <c r="F6" s="247"/>
      <c r="G6" s="247"/>
      <c r="H6" s="247"/>
      <c r="I6" s="247"/>
      <c r="J6" s="247"/>
      <c r="K6" s="247"/>
      <c r="L6" s="247"/>
      <c r="M6" s="2"/>
      <c r="N6" s="2"/>
      <c r="O6" s="51"/>
      <c r="P6" s="51"/>
      <c r="Q6" s="51"/>
      <c r="R6" s="51"/>
      <c r="S6" s="51"/>
      <c r="T6" s="51"/>
      <c r="U6" s="51"/>
      <c r="V6" s="51"/>
      <c r="W6" s="51"/>
      <c r="X6" s="51"/>
      <c r="Y6" s="51"/>
      <c r="Z6" s="51"/>
      <c r="AA6" s="51"/>
      <c r="AB6" s="51"/>
      <c r="AC6" s="51"/>
      <c r="AD6" s="51"/>
    </row>
    <row r="7" spans="2:38" s="16" customForma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2:38">
      <c r="B8" s="134"/>
      <c r="C8" s="134"/>
      <c r="D8" s="134"/>
      <c r="AB8" s="51"/>
    </row>
    <row r="9" spans="2:38" s="79" customFormat="1" ht="13" customHeight="1">
      <c r="B9" s="80"/>
      <c r="C9" s="235" t="s">
        <v>161</v>
      </c>
      <c r="D9" s="81" t="s">
        <v>5</v>
      </c>
      <c r="E9" s="83"/>
      <c r="F9" s="83" t="s">
        <v>118</v>
      </c>
      <c r="G9" s="83"/>
      <c r="H9" s="83"/>
      <c r="I9" s="83"/>
      <c r="J9" s="83"/>
      <c r="K9" s="83"/>
      <c r="L9" s="83"/>
      <c r="M9" s="83"/>
      <c r="N9" s="83"/>
      <c r="O9" s="83"/>
      <c r="P9" s="83"/>
      <c r="Q9" s="83"/>
      <c r="R9" s="83"/>
      <c r="S9" s="83"/>
      <c r="T9" s="83"/>
      <c r="U9" s="83"/>
      <c r="V9" s="83"/>
      <c r="W9" s="83"/>
      <c r="X9" s="83"/>
      <c r="Y9" s="83"/>
      <c r="Z9" s="83"/>
      <c r="AA9" s="83"/>
      <c r="AB9" s="83"/>
      <c r="AC9" s="83"/>
      <c r="AD9" s="244" t="s">
        <v>6</v>
      </c>
      <c r="AE9" s="245"/>
    </row>
    <row r="10" spans="2:38" s="79" customFormat="1" ht="13" customHeight="1">
      <c r="B10" s="84" t="s">
        <v>7</v>
      </c>
      <c r="C10" s="236"/>
      <c r="D10" s="85" t="s">
        <v>8</v>
      </c>
      <c r="E10" s="87">
        <v>2</v>
      </c>
      <c r="F10" s="87">
        <v>3</v>
      </c>
      <c r="G10" s="87">
        <v>4</v>
      </c>
      <c r="H10" s="87">
        <v>5</v>
      </c>
      <c r="I10" s="87">
        <v>6</v>
      </c>
      <c r="J10" s="87">
        <v>7</v>
      </c>
      <c r="K10" s="87">
        <v>8</v>
      </c>
      <c r="L10" s="87">
        <v>9</v>
      </c>
      <c r="M10" s="87">
        <v>10</v>
      </c>
      <c r="N10" s="87">
        <v>11</v>
      </c>
      <c r="O10" s="87">
        <v>12</v>
      </c>
      <c r="P10" s="87">
        <v>13</v>
      </c>
      <c r="Q10" s="87">
        <v>14</v>
      </c>
      <c r="R10" s="87">
        <v>15</v>
      </c>
      <c r="S10" s="87">
        <v>16</v>
      </c>
      <c r="T10" s="87">
        <v>17</v>
      </c>
      <c r="U10" s="87">
        <v>18</v>
      </c>
      <c r="V10" s="87">
        <v>23</v>
      </c>
      <c r="W10" s="87">
        <v>24</v>
      </c>
      <c r="X10" s="87">
        <v>25</v>
      </c>
      <c r="Y10" s="87">
        <v>26</v>
      </c>
      <c r="Z10" s="87">
        <v>27</v>
      </c>
      <c r="AA10" s="87">
        <v>28</v>
      </c>
      <c r="AB10" s="87">
        <v>29</v>
      </c>
      <c r="AC10" s="87">
        <v>30</v>
      </c>
      <c r="AD10" s="89" t="s">
        <v>100</v>
      </c>
      <c r="AE10" s="90" t="s">
        <v>9</v>
      </c>
    </row>
    <row r="11" spans="2:38" s="79" customFormat="1" ht="18.5" customHeight="1" thickBot="1">
      <c r="B11" s="84"/>
      <c r="C11" s="237"/>
      <c r="D11" s="91" t="s">
        <v>10</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6" t="s">
        <v>101</v>
      </c>
      <c r="AE11" s="97" t="s">
        <v>135</v>
      </c>
    </row>
    <row r="12" spans="2:38" s="79" customFormat="1" ht="13" customHeight="1">
      <c r="B12" s="98">
        <v>1</v>
      </c>
      <c r="C12" s="99">
        <v>45201</v>
      </c>
      <c r="D12" s="100" t="s">
        <v>102</v>
      </c>
      <c r="E12" s="159">
        <v>1</v>
      </c>
      <c r="F12" s="159">
        <v>1</v>
      </c>
      <c r="G12" s="159">
        <v>1</v>
      </c>
      <c r="H12" s="159">
        <v>1</v>
      </c>
      <c r="I12" s="159">
        <v>1</v>
      </c>
      <c r="J12" s="159">
        <v>1</v>
      </c>
      <c r="K12" s="159">
        <v>1</v>
      </c>
      <c r="L12" s="101"/>
      <c r="M12" s="101"/>
      <c r="N12" s="101"/>
      <c r="O12" s="101"/>
      <c r="P12" s="101"/>
      <c r="Q12" s="101"/>
      <c r="R12" s="101"/>
      <c r="S12" s="101"/>
      <c r="T12" s="101"/>
      <c r="U12" s="101"/>
      <c r="V12" s="101"/>
      <c r="W12" s="101"/>
      <c r="X12" s="101"/>
      <c r="Y12" s="101"/>
      <c r="Z12" s="101"/>
      <c r="AA12" s="101"/>
      <c r="AB12" s="101"/>
      <c r="AC12" s="101"/>
      <c r="AD12" s="102">
        <f t="shared" ref="AD12:AD20" si="0">SUM(E12:AC12)</f>
        <v>7</v>
      </c>
      <c r="AE12" s="103">
        <f>5000*AD12</f>
        <v>35000</v>
      </c>
    </row>
    <row r="13" spans="2:38" s="79" customFormat="1" ht="13" customHeight="1">
      <c r="B13" s="88">
        <v>2</v>
      </c>
      <c r="C13" s="104">
        <v>45201</v>
      </c>
      <c r="D13" s="105" t="s">
        <v>103</v>
      </c>
      <c r="E13" s="158">
        <v>1</v>
      </c>
      <c r="F13" s="158">
        <v>1</v>
      </c>
      <c r="G13" s="158">
        <v>1</v>
      </c>
      <c r="H13" s="158">
        <v>1</v>
      </c>
      <c r="I13" s="158">
        <v>1</v>
      </c>
      <c r="J13" s="158">
        <v>1</v>
      </c>
      <c r="K13" s="158">
        <v>1</v>
      </c>
      <c r="L13" s="87"/>
      <c r="M13" s="87"/>
      <c r="N13" s="87"/>
      <c r="O13" s="87"/>
      <c r="P13" s="87"/>
      <c r="Q13" s="87"/>
      <c r="R13" s="87"/>
      <c r="S13" s="87"/>
      <c r="T13" s="87"/>
      <c r="U13" s="87"/>
      <c r="V13" s="87"/>
      <c r="W13" s="87"/>
      <c r="X13" s="87"/>
      <c r="Y13" s="87"/>
      <c r="Z13" s="87"/>
      <c r="AA13" s="87"/>
      <c r="AB13" s="87"/>
      <c r="AC13" s="87"/>
      <c r="AD13" s="107">
        <f t="shared" si="0"/>
        <v>7</v>
      </c>
      <c r="AE13" s="108">
        <f>5000*AD13</f>
        <v>35000</v>
      </c>
    </row>
    <row r="14" spans="2:38" s="79" customFormat="1" ht="13" customHeight="1">
      <c r="B14" s="84">
        <v>3</v>
      </c>
      <c r="C14" s="109">
        <v>45204</v>
      </c>
      <c r="D14" s="110" t="s">
        <v>11</v>
      </c>
      <c r="E14" s="142"/>
      <c r="F14" s="142"/>
      <c r="G14" s="142"/>
      <c r="H14" s="158">
        <v>1</v>
      </c>
      <c r="I14" s="158">
        <v>1</v>
      </c>
      <c r="J14" s="158">
        <v>1</v>
      </c>
      <c r="K14" s="158">
        <v>1</v>
      </c>
      <c r="L14" s="158">
        <v>1</v>
      </c>
      <c r="M14" s="158">
        <v>1</v>
      </c>
      <c r="N14" s="158">
        <v>1</v>
      </c>
      <c r="O14" s="140"/>
      <c r="P14" s="140"/>
      <c r="Q14" s="140"/>
      <c r="R14" s="140"/>
      <c r="S14" s="140"/>
      <c r="T14" s="140"/>
      <c r="U14" s="140"/>
      <c r="V14" s="140"/>
      <c r="W14" s="140"/>
      <c r="X14" s="140"/>
      <c r="Y14" s="140"/>
      <c r="Z14" s="140"/>
      <c r="AA14" s="140"/>
      <c r="AB14" s="140"/>
      <c r="AC14" s="140"/>
      <c r="AD14" s="89">
        <f t="shared" si="0"/>
        <v>7</v>
      </c>
      <c r="AE14" s="111">
        <f>10000*4+5000*3</f>
        <v>55000</v>
      </c>
    </row>
    <row r="15" spans="2:38" s="79" customFormat="1" ht="13" customHeight="1">
      <c r="B15" s="87">
        <v>4</v>
      </c>
      <c r="C15" s="104">
        <v>45204</v>
      </c>
      <c r="D15" s="110" t="s">
        <v>12</v>
      </c>
      <c r="E15" s="142"/>
      <c r="F15" s="142"/>
      <c r="G15" s="142"/>
      <c r="H15" s="158">
        <v>1</v>
      </c>
      <c r="I15" s="158">
        <v>1</v>
      </c>
      <c r="J15" s="158">
        <v>1</v>
      </c>
      <c r="K15" s="158">
        <v>1</v>
      </c>
      <c r="L15" s="158">
        <v>1</v>
      </c>
      <c r="M15" s="158">
        <v>1</v>
      </c>
      <c r="N15" s="158">
        <v>1</v>
      </c>
      <c r="O15" s="80"/>
      <c r="P15" s="80"/>
      <c r="Q15" s="80"/>
      <c r="R15" s="80"/>
      <c r="S15" s="80"/>
      <c r="T15" s="80"/>
      <c r="U15" s="80"/>
      <c r="V15" s="80"/>
      <c r="W15" s="80"/>
      <c r="X15" s="80"/>
      <c r="Y15" s="80"/>
      <c r="Z15" s="80"/>
      <c r="AA15" s="80"/>
      <c r="AB15" s="80"/>
      <c r="AC15" s="80"/>
      <c r="AD15" s="107">
        <f t="shared" si="0"/>
        <v>7</v>
      </c>
      <c r="AE15" s="108">
        <f>10000*1+5000*6</f>
        <v>40000</v>
      </c>
    </row>
    <row r="16" spans="2:38" s="79" customFormat="1" ht="13" customHeight="1">
      <c r="B16" s="88">
        <v>5</v>
      </c>
      <c r="C16" s="104">
        <v>45211</v>
      </c>
      <c r="D16" s="110" t="s">
        <v>16</v>
      </c>
      <c r="E16" s="142"/>
      <c r="F16" s="142"/>
      <c r="G16" s="142"/>
      <c r="H16" s="142"/>
      <c r="I16" s="142"/>
      <c r="J16" s="142"/>
      <c r="K16" s="142"/>
      <c r="L16" s="142"/>
      <c r="M16" s="142"/>
      <c r="N16" s="142"/>
      <c r="O16" s="158">
        <v>1</v>
      </c>
      <c r="P16" s="158">
        <v>1</v>
      </c>
      <c r="Q16" s="158">
        <v>1</v>
      </c>
      <c r="R16" s="158">
        <v>1</v>
      </c>
      <c r="S16" s="158">
        <v>1</v>
      </c>
      <c r="T16" s="158">
        <v>1</v>
      </c>
      <c r="U16" s="158">
        <v>1</v>
      </c>
      <c r="V16" s="80"/>
      <c r="W16" s="80"/>
      <c r="X16" s="80"/>
      <c r="Y16" s="80"/>
      <c r="Z16" s="80"/>
      <c r="AA16" s="80"/>
      <c r="AB16" s="80"/>
      <c r="AC16" s="80"/>
      <c r="AD16" s="107">
        <f t="shared" si="0"/>
        <v>7</v>
      </c>
      <c r="AE16" s="108">
        <f>10000*1+5000*6</f>
        <v>40000</v>
      </c>
    </row>
    <row r="17" spans="1:46" s="79" customFormat="1" ht="13" customHeight="1">
      <c r="B17" s="88">
        <v>6</v>
      </c>
      <c r="C17" s="104">
        <v>45211</v>
      </c>
      <c r="D17" s="110" t="s">
        <v>17</v>
      </c>
      <c r="E17" s="142"/>
      <c r="F17" s="142"/>
      <c r="G17" s="142"/>
      <c r="H17" s="142"/>
      <c r="I17" s="142"/>
      <c r="J17" s="142"/>
      <c r="K17" s="142"/>
      <c r="L17" s="142"/>
      <c r="M17" s="142"/>
      <c r="N17" s="142"/>
      <c r="O17" s="158">
        <v>1</v>
      </c>
      <c r="P17" s="158">
        <v>1</v>
      </c>
      <c r="Q17" s="158">
        <v>1</v>
      </c>
      <c r="R17" s="158">
        <v>1</v>
      </c>
      <c r="S17" s="158">
        <v>1</v>
      </c>
      <c r="T17" s="158">
        <v>1</v>
      </c>
      <c r="U17" s="158">
        <v>1</v>
      </c>
      <c r="V17" s="80"/>
      <c r="W17" s="80"/>
      <c r="X17" s="80"/>
      <c r="Y17" s="80"/>
      <c r="Z17" s="80"/>
      <c r="AA17" s="80"/>
      <c r="AB17" s="80"/>
      <c r="AC17" s="80"/>
      <c r="AD17" s="107">
        <f t="shared" si="0"/>
        <v>7</v>
      </c>
      <c r="AE17" s="108">
        <f>5000*AD17</f>
        <v>35000</v>
      </c>
    </row>
    <row r="18" spans="1:46" s="79" customFormat="1" ht="13" customHeight="1">
      <c r="B18" s="88">
        <v>7</v>
      </c>
      <c r="C18" s="104">
        <v>45222</v>
      </c>
      <c r="D18" s="105" t="s">
        <v>104</v>
      </c>
      <c r="E18" s="142"/>
      <c r="F18" s="142"/>
      <c r="G18" s="142"/>
      <c r="H18" s="142"/>
      <c r="I18" s="142"/>
      <c r="J18" s="142"/>
      <c r="K18" s="142"/>
      <c r="L18" s="142"/>
      <c r="M18" s="142"/>
      <c r="N18" s="142"/>
      <c r="O18" s="142"/>
      <c r="P18" s="80"/>
      <c r="Q18" s="80"/>
      <c r="R18" s="80"/>
      <c r="S18" s="80"/>
      <c r="T18" s="80"/>
      <c r="U18" s="80"/>
      <c r="V18" s="158">
        <v>1</v>
      </c>
      <c r="W18" s="158">
        <v>1</v>
      </c>
      <c r="X18" s="158">
        <v>1</v>
      </c>
      <c r="Y18" s="158">
        <v>1</v>
      </c>
      <c r="Z18" s="158">
        <v>1</v>
      </c>
      <c r="AA18" s="158">
        <v>1</v>
      </c>
      <c r="AB18" s="158">
        <v>1</v>
      </c>
      <c r="AC18" s="80"/>
      <c r="AD18" s="107">
        <f t="shared" si="0"/>
        <v>7</v>
      </c>
      <c r="AE18" s="108">
        <f t="shared" ref="AE18:AE20" si="1">5000*AD18</f>
        <v>35000</v>
      </c>
    </row>
    <row r="19" spans="1:46" s="79" customFormat="1" ht="13" customHeight="1">
      <c r="B19" s="88">
        <v>8</v>
      </c>
      <c r="C19" s="104">
        <v>45224</v>
      </c>
      <c r="D19" s="105" t="s">
        <v>121</v>
      </c>
      <c r="E19" s="117"/>
      <c r="F19" s="142"/>
      <c r="G19" s="142"/>
      <c r="H19" s="142"/>
      <c r="I19" s="142"/>
      <c r="J19" s="142"/>
      <c r="K19" s="142"/>
      <c r="L19" s="142"/>
      <c r="M19" s="142"/>
      <c r="N19" s="142"/>
      <c r="O19" s="142"/>
      <c r="P19" s="117"/>
      <c r="Q19" s="117"/>
      <c r="R19" s="117"/>
      <c r="S19" s="117"/>
      <c r="T19" s="117"/>
      <c r="U19" s="117"/>
      <c r="V19" s="117"/>
      <c r="W19" s="117"/>
      <c r="X19" s="158">
        <v>1</v>
      </c>
      <c r="Y19" s="158">
        <v>1</v>
      </c>
      <c r="Z19" s="158">
        <v>1</v>
      </c>
      <c r="AA19" s="158">
        <v>1</v>
      </c>
      <c r="AB19" s="158">
        <v>1</v>
      </c>
      <c r="AC19" s="158">
        <v>1</v>
      </c>
      <c r="AD19" s="107">
        <f t="shared" si="0"/>
        <v>6</v>
      </c>
      <c r="AE19" s="108">
        <f t="shared" si="1"/>
        <v>30000</v>
      </c>
    </row>
    <row r="20" spans="1:46" s="79" customFormat="1" ht="13" customHeight="1">
      <c r="B20" s="88">
        <v>9</v>
      </c>
      <c r="C20" s="104">
        <v>45224</v>
      </c>
      <c r="D20" s="110" t="s">
        <v>122</v>
      </c>
      <c r="E20" s="142"/>
      <c r="F20" s="142"/>
      <c r="G20" s="142"/>
      <c r="H20" s="142"/>
      <c r="I20" s="142"/>
      <c r="J20" s="142"/>
      <c r="K20" s="142"/>
      <c r="L20" s="142"/>
      <c r="M20" s="142"/>
      <c r="N20" s="142"/>
      <c r="O20" s="142"/>
      <c r="P20" s="142"/>
      <c r="Q20" s="142"/>
      <c r="R20" s="142"/>
      <c r="S20" s="142"/>
      <c r="T20" s="142"/>
      <c r="U20" s="142"/>
      <c r="V20" s="142"/>
      <c r="W20" s="142"/>
      <c r="X20" s="158">
        <v>1</v>
      </c>
      <c r="Y20" s="158">
        <v>1</v>
      </c>
      <c r="Z20" s="158">
        <v>1</v>
      </c>
      <c r="AA20" s="158">
        <v>1</v>
      </c>
      <c r="AB20" s="158">
        <v>1</v>
      </c>
      <c r="AC20" s="158">
        <v>1</v>
      </c>
      <c r="AD20" s="107">
        <f t="shared" si="0"/>
        <v>6</v>
      </c>
      <c r="AE20" s="108">
        <f t="shared" si="1"/>
        <v>30000</v>
      </c>
    </row>
    <row r="21" spans="1:46" s="79" customFormat="1" ht="13" customHeight="1">
      <c r="B21" s="88">
        <v>10</v>
      </c>
      <c r="C21" s="104">
        <v>45224</v>
      </c>
      <c r="D21" s="110" t="s">
        <v>151</v>
      </c>
      <c r="E21" s="142"/>
      <c r="F21" s="142"/>
      <c r="G21" s="142"/>
      <c r="H21" s="142"/>
      <c r="I21" s="142"/>
      <c r="J21" s="142"/>
      <c r="K21" s="142"/>
      <c r="L21" s="142"/>
      <c r="M21" s="142"/>
      <c r="N21" s="142"/>
      <c r="O21" s="142"/>
      <c r="P21" s="142"/>
      <c r="Q21" s="142"/>
      <c r="R21" s="142"/>
      <c r="S21" s="142"/>
      <c r="T21" s="142"/>
      <c r="U21" s="142"/>
      <c r="V21" s="142"/>
      <c r="W21" s="142"/>
      <c r="X21" s="158">
        <v>1</v>
      </c>
      <c r="Y21" s="158">
        <v>1</v>
      </c>
      <c r="Z21" s="158">
        <v>1</v>
      </c>
      <c r="AA21" s="158">
        <v>1</v>
      </c>
      <c r="AB21" s="158">
        <v>1</v>
      </c>
      <c r="AC21" s="158">
        <v>1</v>
      </c>
      <c r="AD21" s="107">
        <f t="shared" ref="AD21:AD23" si="2">SUM(E21:AC21)</f>
        <v>6</v>
      </c>
      <c r="AE21" s="108">
        <f>10000*AD21</f>
        <v>60000</v>
      </c>
    </row>
    <row r="22" spans="1:46" s="79" customFormat="1" ht="13" customHeight="1">
      <c r="B22" s="88">
        <v>11</v>
      </c>
      <c r="C22" s="104">
        <v>45224</v>
      </c>
      <c r="D22" s="110" t="s">
        <v>152</v>
      </c>
      <c r="E22" s="80"/>
      <c r="F22" s="80"/>
      <c r="G22" s="80"/>
      <c r="H22" s="80"/>
      <c r="I22" s="80"/>
      <c r="J22" s="80"/>
      <c r="K22" s="80"/>
      <c r="L22" s="80"/>
      <c r="M22" s="80"/>
      <c r="N22" s="80"/>
      <c r="O22" s="80"/>
      <c r="P22" s="80"/>
      <c r="Q22" s="80"/>
      <c r="R22" s="80"/>
      <c r="S22" s="80"/>
      <c r="T22" s="142"/>
      <c r="U22" s="142"/>
      <c r="V22" s="142"/>
      <c r="W22" s="142"/>
      <c r="X22" s="158">
        <v>1</v>
      </c>
      <c r="Y22" s="158">
        <v>1</v>
      </c>
      <c r="Z22" s="158">
        <v>1</v>
      </c>
      <c r="AA22" s="158">
        <v>1</v>
      </c>
      <c r="AB22" s="158">
        <v>1</v>
      </c>
      <c r="AC22" s="158">
        <v>1</v>
      </c>
      <c r="AD22" s="107">
        <f t="shared" si="2"/>
        <v>6</v>
      </c>
      <c r="AE22" s="108">
        <f>10000*AD22</f>
        <v>60000</v>
      </c>
    </row>
    <row r="23" spans="1:46" s="79" customFormat="1" ht="13" customHeight="1" thickBot="1">
      <c r="B23" s="88">
        <v>12</v>
      </c>
      <c r="C23" s="104">
        <v>45224</v>
      </c>
      <c r="D23" s="110" t="s">
        <v>153</v>
      </c>
      <c r="E23" s="80"/>
      <c r="F23" s="80"/>
      <c r="G23" s="80"/>
      <c r="H23" s="80"/>
      <c r="I23" s="80"/>
      <c r="J23" s="80"/>
      <c r="K23" s="80"/>
      <c r="L23" s="80"/>
      <c r="M23" s="80"/>
      <c r="N23" s="80"/>
      <c r="O23" s="80"/>
      <c r="P23" s="80"/>
      <c r="Q23" s="80"/>
      <c r="R23" s="80"/>
      <c r="S23" s="80"/>
      <c r="T23" s="142"/>
      <c r="U23" s="142"/>
      <c r="V23" s="142"/>
      <c r="W23" s="142"/>
      <c r="X23" s="158">
        <v>1</v>
      </c>
      <c r="Y23" s="158">
        <v>1</v>
      </c>
      <c r="Z23" s="158">
        <v>1</v>
      </c>
      <c r="AA23" s="158">
        <v>1</v>
      </c>
      <c r="AB23" s="158">
        <v>1</v>
      </c>
      <c r="AC23" s="158">
        <v>1</v>
      </c>
      <c r="AD23" s="107">
        <f t="shared" si="2"/>
        <v>6</v>
      </c>
      <c r="AE23" s="108">
        <f>10000*AD23</f>
        <v>60000</v>
      </c>
    </row>
    <row r="24" spans="1:46" s="79" customFormat="1" ht="13" customHeight="1">
      <c r="B24" s="119" t="s">
        <v>13</v>
      </c>
      <c r="C24" s="120"/>
      <c r="D24" s="113" t="s">
        <v>138</v>
      </c>
      <c r="E24" s="98">
        <f t="shared" ref="E24:AE24" si="3">SUM(E12:E23)</f>
        <v>2</v>
      </c>
      <c r="F24" s="98">
        <f t="shared" si="3"/>
        <v>2</v>
      </c>
      <c r="G24" s="98">
        <f t="shared" si="3"/>
        <v>2</v>
      </c>
      <c r="H24" s="98">
        <f t="shared" si="3"/>
        <v>4</v>
      </c>
      <c r="I24" s="98">
        <f t="shared" si="3"/>
        <v>4</v>
      </c>
      <c r="J24" s="98">
        <f t="shared" si="3"/>
        <v>4</v>
      </c>
      <c r="K24" s="98">
        <f t="shared" si="3"/>
        <v>4</v>
      </c>
      <c r="L24" s="98">
        <f t="shared" si="3"/>
        <v>2</v>
      </c>
      <c r="M24" s="98">
        <f t="shared" si="3"/>
        <v>2</v>
      </c>
      <c r="N24" s="98">
        <f t="shared" si="3"/>
        <v>2</v>
      </c>
      <c r="O24" s="98">
        <f t="shared" si="3"/>
        <v>2</v>
      </c>
      <c r="P24" s="98">
        <f t="shared" si="3"/>
        <v>2</v>
      </c>
      <c r="Q24" s="98">
        <f t="shared" si="3"/>
        <v>2</v>
      </c>
      <c r="R24" s="98">
        <f t="shared" si="3"/>
        <v>2</v>
      </c>
      <c r="S24" s="98">
        <f t="shared" si="3"/>
        <v>2</v>
      </c>
      <c r="T24" s="98">
        <f t="shared" si="3"/>
        <v>2</v>
      </c>
      <c r="U24" s="98">
        <f t="shared" si="3"/>
        <v>2</v>
      </c>
      <c r="V24" s="98">
        <f t="shared" si="3"/>
        <v>1</v>
      </c>
      <c r="W24" s="98">
        <f t="shared" si="3"/>
        <v>1</v>
      </c>
      <c r="X24" s="98">
        <f t="shared" si="3"/>
        <v>6</v>
      </c>
      <c r="Y24" s="98">
        <f t="shared" si="3"/>
        <v>6</v>
      </c>
      <c r="Z24" s="98">
        <f t="shared" si="3"/>
        <v>6</v>
      </c>
      <c r="AA24" s="98">
        <f t="shared" si="3"/>
        <v>6</v>
      </c>
      <c r="AB24" s="98">
        <f t="shared" si="3"/>
        <v>6</v>
      </c>
      <c r="AC24" s="98">
        <f t="shared" si="3"/>
        <v>5</v>
      </c>
      <c r="AD24" s="122">
        <f>SUM(AD12:AD23)</f>
        <v>79</v>
      </c>
      <c r="AE24" s="123">
        <f t="shared" si="3"/>
        <v>515000</v>
      </c>
    </row>
    <row r="25" spans="1:46" s="79" customFormat="1" ht="13" customHeight="1" thickBot="1">
      <c r="B25" s="124" t="s">
        <v>116</v>
      </c>
      <c r="C25" s="81"/>
      <c r="D25" s="11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126"/>
      <c r="AE25" s="127"/>
      <c r="AF25" s="145"/>
    </row>
    <row r="26" spans="1:46" s="79" customFormat="1" ht="12.5" thickBot="1">
      <c r="B26" s="128"/>
      <c r="C26" s="95"/>
      <c r="T26" s="93"/>
      <c r="AD26" s="129" t="s">
        <v>0</v>
      </c>
      <c r="AE26" s="130">
        <f>SUM(AE24:AE25)</f>
        <v>515000</v>
      </c>
    </row>
    <row r="27" spans="1:46">
      <c r="A27" s="2"/>
      <c r="C27" s="6"/>
      <c r="D27" s="1"/>
      <c r="E27" s="2"/>
      <c r="F27" s="2"/>
      <c r="G27" s="2"/>
      <c r="H27" s="2"/>
      <c r="I27" s="2"/>
      <c r="J27" s="2"/>
      <c r="K27" s="2"/>
      <c r="L27" s="2"/>
      <c r="M27" s="2"/>
      <c r="N27" s="1"/>
      <c r="O27" s="1"/>
      <c r="P27" s="1"/>
      <c r="Q27" s="1"/>
      <c r="R27" s="1"/>
      <c r="S27" s="1"/>
      <c r="T27" s="1"/>
      <c r="U27" s="1"/>
      <c r="V27" s="1"/>
      <c r="W27" s="1"/>
      <c r="X27" s="1"/>
      <c r="Y27" s="1"/>
      <c r="Z27" s="1"/>
      <c r="AA27" s="1"/>
      <c r="AB27" s="1"/>
      <c r="AC27" s="1"/>
      <c r="AD27" s="1"/>
      <c r="AE27" s="3"/>
      <c r="AF27" s="3"/>
      <c r="AG27" s="3"/>
      <c r="AH27" s="3"/>
      <c r="AI27" s="3"/>
      <c r="AJ27" s="3"/>
      <c r="AK27" s="3"/>
      <c r="AL27" s="3"/>
      <c r="AM27" s="3"/>
      <c r="AN27" s="3"/>
      <c r="AO27" s="3"/>
      <c r="AP27" s="3"/>
      <c r="AQ27" s="3"/>
      <c r="AR27" s="3"/>
    </row>
    <row r="28" spans="1:46">
      <c r="A28" s="2"/>
      <c r="C28" s="6"/>
      <c r="D28" s="1"/>
      <c r="E28" s="2"/>
      <c r="F28" s="2"/>
      <c r="G28" s="2"/>
      <c r="H28" s="2"/>
      <c r="I28" s="2"/>
      <c r="J28" s="2"/>
      <c r="K28" s="2"/>
      <c r="L28" s="2"/>
      <c r="M28" s="2"/>
      <c r="N28" s="1"/>
      <c r="O28" s="1"/>
      <c r="P28" s="1"/>
      <c r="Q28" s="1"/>
      <c r="R28" s="1"/>
      <c r="S28" s="1"/>
      <c r="T28" s="1"/>
      <c r="U28" s="1"/>
      <c r="V28" s="1"/>
      <c r="W28" s="1"/>
      <c r="X28" s="1"/>
      <c r="Y28" s="1"/>
      <c r="Z28" s="1"/>
      <c r="AA28" s="1"/>
      <c r="AB28" s="1"/>
      <c r="AC28" s="1"/>
      <c r="AD28" s="1"/>
      <c r="AE28" s="3"/>
      <c r="AF28" s="3"/>
      <c r="AG28" s="3"/>
      <c r="AH28" s="3"/>
      <c r="AI28" s="3"/>
      <c r="AJ28" s="3"/>
      <c r="AK28" s="3"/>
      <c r="AL28" s="3"/>
      <c r="AM28" s="3"/>
      <c r="AN28" s="3"/>
      <c r="AO28" s="3"/>
      <c r="AP28" s="3"/>
      <c r="AQ28" s="3"/>
      <c r="AR28" s="3"/>
    </row>
    <row r="29" spans="1:46">
      <c r="A29" s="2"/>
      <c r="B29" s="138">
        <v>1</v>
      </c>
      <c r="C29" s="6" t="s">
        <v>162</v>
      </c>
      <c r="D29" s="138"/>
      <c r="E29" s="2"/>
      <c r="F29" s="2"/>
      <c r="G29" s="2"/>
      <c r="H29" s="2"/>
      <c r="I29" s="2"/>
      <c r="J29" s="2"/>
      <c r="K29" s="2"/>
      <c r="L29" s="2"/>
      <c r="M29" s="2"/>
      <c r="N29" s="2"/>
      <c r="O29" s="138"/>
      <c r="P29" s="138"/>
      <c r="Q29" s="138"/>
      <c r="R29" s="138"/>
      <c r="S29" s="138"/>
      <c r="T29" s="138"/>
      <c r="U29" s="138"/>
      <c r="V29" s="3"/>
      <c r="W29" s="3"/>
      <c r="X29" s="3"/>
      <c r="Y29" s="3"/>
      <c r="Z29" s="3"/>
      <c r="AA29" s="3"/>
      <c r="AB29" s="3"/>
      <c r="AC29" s="3"/>
      <c r="AD29" s="3"/>
      <c r="AE29" s="3"/>
      <c r="AF29" s="3"/>
      <c r="AG29" s="3"/>
      <c r="AH29" s="3"/>
      <c r="AI29" s="3"/>
      <c r="AJ29" s="3"/>
      <c r="AK29" s="3"/>
    </row>
    <row r="30" spans="1:46">
      <c r="A30" s="2"/>
      <c r="B30" s="138">
        <v>2</v>
      </c>
      <c r="C30" s="6" t="s">
        <v>141</v>
      </c>
      <c r="D30" s="138"/>
      <c r="E30" s="2"/>
      <c r="F30" s="2"/>
      <c r="G30" s="2"/>
      <c r="H30" s="2"/>
      <c r="I30" s="2"/>
      <c r="J30" s="2"/>
      <c r="K30" s="2"/>
      <c r="L30" s="2"/>
      <c r="M30" s="2"/>
      <c r="N30" s="2"/>
      <c r="O30" s="138"/>
      <c r="P30" s="138"/>
      <c r="Q30" s="138"/>
      <c r="R30" s="138"/>
      <c r="S30" s="138"/>
      <c r="T30" s="138"/>
      <c r="U30" s="138"/>
      <c r="V30" s="3"/>
      <c r="W30" s="3"/>
      <c r="X30" s="3"/>
      <c r="Y30" s="3"/>
      <c r="Z30" s="3"/>
      <c r="AA30" s="3"/>
      <c r="AB30" s="3"/>
      <c r="AC30" s="3"/>
      <c r="AD30" s="3"/>
      <c r="AE30" s="3"/>
      <c r="AF30" s="3"/>
      <c r="AG30" s="3"/>
      <c r="AH30" s="3"/>
      <c r="AI30" s="3"/>
      <c r="AJ30" s="3"/>
      <c r="AK30" s="3"/>
    </row>
    <row r="31" spans="1:46">
      <c r="A31" s="2"/>
      <c r="B31" s="134"/>
      <c r="C31" s="6" t="s">
        <v>142</v>
      </c>
      <c r="D31" s="51"/>
      <c r="E31" s="51"/>
      <c r="F31" s="2"/>
      <c r="G31" s="2"/>
      <c r="H31" s="2"/>
      <c r="I31" s="2"/>
      <c r="J31" s="2"/>
      <c r="K31" s="2"/>
      <c r="L31" s="2"/>
      <c r="M31" s="2"/>
      <c r="N31" s="2"/>
      <c r="O31" s="138"/>
      <c r="P31" s="138"/>
      <c r="Q31" s="138"/>
      <c r="R31" s="138"/>
      <c r="S31" s="138"/>
      <c r="T31" s="138"/>
      <c r="U31" s="138"/>
      <c r="V31" s="3"/>
      <c r="W31" s="3"/>
      <c r="X31" s="3"/>
      <c r="Y31" s="3"/>
      <c r="Z31" s="3"/>
      <c r="AA31" s="3"/>
      <c r="AB31" s="3"/>
      <c r="AC31" s="3"/>
      <c r="AD31" s="3"/>
      <c r="AE31" s="3"/>
      <c r="AF31" s="3"/>
      <c r="AG31" s="3"/>
      <c r="AH31" s="3"/>
      <c r="AI31" s="3"/>
      <c r="AJ31" s="3"/>
      <c r="AK31" s="3"/>
    </row>
    <row r="32" spans="1:46">
      <c r="A32" s="2"/>
      <c r="B32" s="134"/>
      <c r="C32" s="6"/>
      <c r="D32" s="138"/>
      <c r="E32" s="2"/>
      <c r="F32" s="2"/>
      <c r="G32" s="2"/>
      <c r="H32" s="2"/>
      <c r="I32" s="2"/>
      <c r="J32" s="2"/>
      <c r="K32" s="2"/>
      <c r="L32" s="2"/>
      <c r="M32" s="2"/>
      <c r="N32" s="138"/>
      <c r="O32" s="138"/>
      <c r="P32" s="138"/>
      <c r="Q32" s="138"/>
      <c r="R32" s="138"/>
      <c r="S32" s="138"/>
      <c r="T32" s="138"/>
      <c r="U32" s="138"/>
      <c r="V32" s="138"/>
      <c r="W32" s="138"/>
      <c r="X32" s="138"/>
      <c r="Y32" s="138"/>
      <c r="Z32" s="138"/>
      <c r="AA32" s="138"/>
      <c r="AB32" s="138"/>
      <c r="AC32" s="138"/>
      <c r="AD32" s="138"/>
      <c r="AE32" s="3"/>
      <c r="AF32" s="3"/>
      <c r="AG32" s="3"/>
      <c r="AH32" s="3"/>
      <c r="AI32" s="3"/>
      <c r="AJ32" s="3"/>
      <c r="AK32" s="3"/>
      <c r="AL32" s="3"/>
      <c r="AM32" s="3"/>
      <c r="AN32" s="3"/>
      <c r="AO32" s="3"/>
      <c r="AP32" s="3"/>
      <c r="AQ32" s="3"/>
      <c r="AR32" s="3"/>
      <c r="AS32" s="3"/>
      <c r="AT32" s="3"/>
    </row>
    <row r="33" spans="1:40" ht="13.5" customHeight="1">
      <c r="B33" s="134"/>
      <c r="C33" s="249" t="s">
        <v>157</v>
      </c>
      <c r="D33" s="250"/>
      <c r="E33" s="250"/>
      <c r="F33" s="251"/>
      <c r="G33" s="2"/>
      <c r="H33" s="2"/>
      <c r="I33" s="249" t="s">
        <v>160</v>
      </c>
      <c r="J33" s="250"/>
      <c r="K33" s="250"/>
      <c r="L33" s="250"/>
      <c r="M33" s="250"/>
      <c r="N33" s="250"/>
      <c r="O33" s="250"/>
      <c r="P33" s="250"/>
      <c r="Q33" s="250"/>
      <c r="R33" s="250"/>
      <c r="S33" s="250"/>
      <c r="T33" s="250"/>
      <c r="U33" s="250"/>
      <c r="V33" s="251"/>
      <c r="W33" s="1"/>
      <c r="X33" s="1"/>
      <c r="Y33" s="1"/>
      <c r="Z33" s="1"/>
      <c r="AA33" s="1"/>
      <c r="AB33" s="2"/>
      <c r="AC33" s="2"/>
      <c r="AD33" s="2"/>
      <c r="AE33" s="2"/>
      <c r="AF33" s="2"/>
      <c r="AG33" s="2"/>
      <c r="AH33" s="2"/>
      <c r="AI33" s="2"/>
      <c r="AJ33" s="2"/>
      <c r="AK33" s="2"/>
      <c r="AL33" s="2"/>
      <c r="AM33" s="2"/>
      <c r="AN33" s="2"/>
    </row>
    <row r="34" spans="1:40">
      <c r="A34" s="2"/>
      <c r="B34" s="2"/>
      <c r="C34" s="135" t="s">
        <v>108</v>
      </c>
      <c r="D34" s="252" t="s">
        <v>113</v>
      </c>
      <c r="E34" s="254"/>
      <c r="F34" s="253"/>
      <c r="G34" s="2"/>
      <c r="I34" s="260" t="s">
        <v>155</v>
      </c>
      <c r="J34" s="261"/>
      <c r="K34" s="261"/>
      <c r="L34" s="261"/>
      <c r="M34" s="261"/>
      <c r="N34" s="261"/>
      <c r="O34" s="262"/>
      <c r="P34" s="249" t="s">
        <v>156</v>
      </c>
      <c r="Q34" s="250"/>
      <c r="R34" s="250"/>
      <c r="S34" s="250"/>
      <c r="T34" s="250"/>
      <c r="U34" s="250"/>
      <c r="V34" s="251"/>
      <c r="W34" s="3"/>
      <c r="X34" s="3"/>
    </row>
    <row r="35" spans="1:40">
      <c r="A35" s="2"/>
      <c r="B35" s="2"/>
      <c r="C35" s="135" t="s">
        <v>114</v>
      </c>
      <c r="D35" s="252" t="s">
        <v>113</v>
      </c>
      <c r="E35" s="254"/>
      <c r="F35" s="253"/>
      <c r="G35" s="2"/>
      <c r="I35" s="257" t="s">
        <v>115</v>
      </c>
      <c r="J35" s="258"/>
      <c r="K35" s="258"/>
      <c r="L35" s="258"/>
      <c r="M35" s="263" t="s">
        <v>146</v>
      </c>
      <c r="N35" s="264"/>
      <c r="O35" s="265"/>
      <c r="P35" s="249" t="s">
        <v>158</v>
      </c>
      <c r="Q35" s="250"/>
      <c r="R35" s="250"/>
      <c r="S35" s="250"/>
      <c r="T35" s="250"/>
      <c r="U35" s="250"/>
      <c r="V35" s="251"/>
      <c r="W35" s="3"/>
      <c r="X35" s="3"/>
    </row>
    <row r="36" spans="1:40">
      <c r="A36" s="2"/>
      <c r="B36" s="7"/>
      <c r="C36" s="7"/>
      <c r="D36" s="7"/>
      <c r="F36" s="1"/>
      <c r="G36" s="1"/>
      <c r="H36" s="1"/>
      <c r="I36" s="249" t="s">
        <v>154</v>
      </c>
      <c r="J36" s="250"/>
      <c r="K36" s="250"/>
      <c r="L36" s="251"/>
      <c r="M36" s="252" t="s">
        <v>147</v>
      </c>
      <c r="N36" s="254"/>
      <c r="O36" s="253"/>
      <c r="P36" s="249" t="s">
        <v>159</v>
      </c>
      <c r="Q36" s="250"/>
      <c r="R36" s="250"/>
      <c r="S36" s="250"/>
      <c r="T36" s="250"/>
      <c r="U36" s="250"/>
      <c r="V36" s="251"/>
      <c r="W36" s="3"/>
      <c r="X36" s="3"/>
      <c r="Y36" s="3"/>
      <c r="Z36" s="3"/>
      <c r="AA36" s="3"/>
      <c r="AB36" s="3"/>
    </row>
    <row r="37" spans="1:40">
      <c r="A37" s="2"/>
      <c r="C37" s="6"/>
      <c r="D37" s="6"/>
      <c r="E37" s="6"/>
      <c r="F37" s="6"/>
      <c r="G37" s="6"/>
      <c r="H37" s="6"/>
      <c r="I37" s="6"/>
      <c r="J37" s="6"/>
      <c r="K37" s="2"/>
      <c r="L37" s="2"/>
      <c r="M37" s="2"/>
      <c r="N37" s="1"/>
      <c r="O37" s="1"/>
      <c r="P37" s="1"/>
      <c r="Q37" s="1"/>
      <c r="R37" s="1"/>
      <c r="S37" s="1"/>
      <c r="T37" s="1"/>
      <c r="U37" s="1"/>
      <c r="V37" s="1"/>
      <c r="W37" s="1"/>
      <c r="X37" s="1"/>
      <c r="Y37" s="3"/>
      <c r="Z37" s="3"/>
      <c r="AA37" s="3"/>
      <c r="AB37" s="3"/>
      <c r="AC37" s="3"/>
      <c r="AD37" s="3"/>
      <c r="AE37" s="3"/>
      <c r="AF37" s="3"/>
      <c r="AG37" s="3"/>
      <c r="AH37" s="3"/>
      <c r="AI37" s="3"/>
    </row>
    <row r="38" spans="1:40">
      <c r="A38" s="2"/>
      <c r="C38" s="6"/>
      <c r="D38" s="138"/>
      <c r="E38" s="2"/>
      <c r="F38" s="2"/>
      <c r="G38" s="2"/>
      <c r="H38" s="2"/>
      <c r="I38" s="2"/>
      <c r="J38" s="2"/>
      <c r="K38" s="2"/>
      <c r="L38" s="2"/>
      <c r="M38" s="2"/>
      <c r="N38" s="2"/>
      <c r="O38" s="138"/>
      <c r="P38" s="138"/>
      <c r="Q38" s="138"/>
      <c r="R38" s="138"/>
      <c r="S38" s="138"/>
      <c r="T38" s="138"/>
      <c r="U38" s="138"/>
      <c r="V38" s="3"/>
      <c r="W38" s="3"/>
      <c r="X38" s="3"/>
      <c r="Y38" s="3"/>
      <c r="Z38" s="3"/>
      <c r="AA38" s="3"/>
      <c r="AB38" s="3"/>
      <c r="AC38" s="3"/>
      <c r="AD38" s="3"/>
      <c r="AE38" s="3"/>
      <c r="AF38" s="3"/>
      <c r="AG38" s="3"/>
      <c r="AH38" s="3"/>
      <c r="AI38" s="3"/>
      <c r="AJ38" s="3"/>
      <c r="AK38" s="3"/>
    </row>
    <row r="39" spans="1:40" ht="23.5" customHeight="1">
      <c r="A39" s="2"/>
      <c r="B39" s="134" t="s">
        <v>54</v>
      </c>
      <c r="C39" s="6"/>
      <c r="D39" s="6"/>
      <c r="E39" s="6"/>
      <c r="F39" s="6"/>
      <c r="G39" s="6"/>
      <c r="H39" s="6"/>
      <c r="I39" s="6"/>
      <c r="J39" s="6"/>
      <c r="K39" s="6"/>
      <c r="L39" s="6"/>
      <c r="M39" s="6"/>
      <c r="N39" s="6"/>
      <c r="O39" s="6"/>
      <c r="P39" s="6"/>
      <c r="Q39" s="6"/>
      <c r="R39" s="6"/>
      <c r="S39" s="6"/>
      <c r="T39" s="6"/>
      <c r="U39" s="6"/>
      <c r="V39" s="134"/>
      <c r="W39" s="134"/>
      <c r="X39" s="134"/>
      <c r="Y39" s="134"/>
      <c r="Z39" s="134"/>
      <c r="AA39" s="134"/>
      <c r="AB39" s="134"/>
      <c r="AC39" s="134"/>
      <c r="AD39" s="134"/>
      <c r="AE39" s="134"/>
      <c r="AF39" s="134"/>
      <c r="AG39" s="134"/>
      <c r="AH39" s="134"/>
      <c r="AI39" s="134"/>
      <c r="AJ39" s="134"/>
      <c r="AK39" s="3"/>
    </row>
    <row r="40" spans="1:40" ht="26" customHeight="1">
      <c r="A40" s="2"/>
      <c r="B40" s="182" t="s">
        <v>51</v>
      </c>
      <c r="C40" s="6"/>
      <c r="D40" s="6"/>
      <c r="E40" s="6"/>
      <c r="F40" s="6"/>
      <c r="G40" s="6"/>
      <c r="H40" s="6"/>
      <c r="I40" s="6"/>
      <c r="J40" s="6"/>
      <c r="K40" s="6"/>
      <c r="L40" s="6"/>
      <c r="M40" s="6"/>
      <c r="N40" s="6"/>
      <c r="O40" s="6"/>
      <c r="P40" s="6"/>
      <c r="Q40" s="6"/>
      <c r="R40" s="6"/>
      <c r="S40" s="6"/>
      <c r="T40" s="6"/>
      <c r="U40" s="6"/>
      <c r="V40" s="134"/>
      <c r="W40" s="134"/>
      <c r="X40" s="134"/>
      <c r="Y40" s="134"/>
      <c r="Z40" s="134"/>
      <c r="AA40" s="134"/>
      <c r="AB40" s="134"/>
      <c r="AC40" s="134"/>
      <c r="AD40" s="134"/>
      <c r="AE40" s="134"/>
      <c r="AF40" s="134"/>
      <c r="AG40" s="134"/>
      <c r="AH40" s="134"/>
      <c r="AI40" s="134"/>
      <c r="AJ40" s="134"/>
      <c r="AK40" s="3"/>
    </row>
    <row r="41" spans="1:40" ht="27" customHeight="1">
      <c r="A41" s="2"/>
      <c r="B41" s="248" t="s">
        <v>48</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3"/>
    </row>
    <row r="42" spans="1:40" ht="76" customHeight="1">
      <c r="A42" s="2"/>
      <c r="B42" s="248" t="s">
        <v>49</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136"/>
      <c r="AF42" s="136"/>
      <c r="AG42" s="136"/>
      <c r="AH42" s="136"/>
      <c r="AI42" s="136"/>
      <c r="AJ42" s="136"/>
      <c r="AK42" s="3"/>
    </row>
    <row r="43" spans="1:40" ht="76" customHeight="1">
      <c r="A43" s="2"/>
      <c r="B43" s="248" t="s">
        <v>50</v>
      </c>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136"/>
      <c r="AF43" s="136"/>
      <c r="AG43" s="136"/>
      <c r="AH43" s="136"/>
      <c r="AI43" s="136"/>
      <c r="AJ43" s="136"/>
      <c r="AK43" s="3"/>
    </row>
    <row r="44" spans="1:40" ht="15" customHeight="1">
      <c r="A44" s="2"/>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3"/>
    </row>
    <row r="45" spans="1:40" ht="26" customHeight="1">
      <c r="A45" s="2"/>
      <c r="B45" s="182" t="s">
        <v>52</v>
      </c>
      <c r="C45" s="181"/>
      <c r="D45" s="136"/>
      <c r="E45" s="136"/>
      <c r="F45" s="136"/>
      <c r="G45" s="136"/>
      <c r="H45" s="136"/>
      <c r="I45" s="136"/>
      <c r="J45" s="136"/>
      <c r="K45" s="136"/>
      <c r="L45" s="136"/>
      <c r="M45" s="136"/>
      <c r="N45" s="136"/>
      <c r="O45" s="136"/>
      <c r="P45" s="136"/>
      <c r="Q45" s="136"/>
      <c r="R45" s="136"/>
      <c r="S45" s="136"/>
      <c r="T45" s="136"/>
      <c r="U45" s="136"/>
      <c r="V45" s="136"/>
      <c r="W45" s="136"/>
      <c r="X45" s="134"/>
      <c r="Y45" s="134"/>
      <c r="Z45" s="134"/>
      <c r="AA45" s="134"/>
      <c r="AB45" s="134"/>
      <c r="AC45" s="134"/>
      <c r="AD45" s="134"/>
      <c r="AE45" s="134"/>
      <c r="AF45" s="134"/>
      <c r="AG45" s="134"/>
      <c r="AH45" s="134"/>
      <c r="AI45" s="134"/>
      <c r="AJ45" s="134"/>
      <c r="AK45" s="3"/>
    </row>
    <row r="46" spans="1:40" ht="76" customHeight="1">
      <c r="A46" s="2"/>
      <c r="B46" s="248" t="s">
        <v>53</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136"/>
      <c r="AF46" s="136"/>
      <c r="AG46" s="136"/>
      <c r="AH46" s="136"/>
      <c r="AI46" s="136"/>
      <c r="AJ46" s="136"/>
      <c r="AK46" s="3"/>
    </row>
    <row r="47" spans="1:40" ht="76" customHeight="1">
      <c r="A47" s="2"/>
      <c r="B47" s="248" t="s">
        <v>127</v>
      </c>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136"/>
      <c r="AF47" s="136"/>
      <c r="AG47" s="136"/>
      <c r="AH47" s="136"/>
      <c r="AI47" s="136"/>
      <c r="AJ47" s="136"/>
      <c r="AK47" s="3"/>
    </row>
    <row r="48" spans="1:40" ht="20.5" customHeight="1">
      <c r="A48" s="2"/>
      <c r="B48" s="136"/>
      <c r="C48" s="6"/>
      <c r="D48" s="6"/>
      <c r="E48" s="6"/>
      <c r="F48" s="6"/>
      <c r="G48" s="6"/>
      <c r="H48" s="6"/>
      <c r="I48" s="6"/>
      <c r="J48" s="6"/>
      <c r="K48" s="6"/>
      <c r="L48" s="6"/>
      <c r="M48" s="6"/>
      <c r="N48" s="6"/>
      <c r="O48" s="6"/>
      <c r="P48" s="6"/>
      <c r="Q48" s="6"/>
      <c r="R48" s="6"/>
      <c r="S48" s="6"/>
      <c r="T48" s="6"/>
      <c r="U48" s="6"/>
      <c r="V48" s="134"/>
      <c r="W48" s="134"/>
      <c r="X48" s="134"/>
      <c r="Y48" s="134"/>
      <c r="Z48" s="134"/>
      <c r="AA48" s="134"/>
      <c r="AB48" s="134"/>
      <c r="AC48" s="134"/>
      <c r="AD48" s="134"/>
      <c r="AE48" s="134"/>
      <c r="AF48" s="134"/>
      <c r="AG48" s="134"/>
      <c r="AH48" s="134"/>
      <c r="AI48" s="134"/>
      <c r="AJ48" s="134"/>
      <c r="AK48" s="3"/>
    </row>
    <row r="49" spans="1:37" hidden="1">
      <c r="A49" s="2"/>
      <c r="B49" s="6" t="s">
        <v>24</v>
      </c>
      <c r="C49" s="136"/>
      <c r="D49" s="136"/>
      <c r="E49" s="136"/>
      <c r="F49" s="136"/>
      <c r="G49" s="136"/>
      <c r="H49" s="136"/>
      <c r="I49" s="136"/>
      <c r="J49" s="136"/>
      <c r="K49" s="136"/>
      <c r="L49" s="136"/>
      <c r="M49" s="136"/>
      <c r="N49" s="136"/>
      <c r="O49" s="136"/>
      <c r="P49" s="136"/>
      <c r="Q49" s="136"/>
      <c r="R49" s="136"/>
      <c r="S49" s="136"/>
      <c r="T49" s="136"/>
      <c r="U49" s="136"/>
      <c r="V49" s="136"/>
      <c r="W49" s="136"/>
      <c r="X49" s="3"/>
      <c r="Y49" s="3"/>
      <c r="Z49" s="3"/>
      <c r="AA49" s="3"/>
      <c r="AB49" s="3"/>
      <c r="AC49" s="3"/>
      <c r="AD49" s="3"/>
      <c r="AE49" s="3"/>
      <c r="AF49" s="3"/>
      <c r="AG49" s="3"/>
      <c r="AH49" s="3"/>
      <c r="AI49" s="3"/>
      <c r="AJ49" s="3"/>
      <c r="AK49" s="3"/>
    </row>
    <row r="50" spans="1:37" hidden="1">
      <c r="A50" s="2"/>
      <c r="B50" s="6" t="s">
        <v>18</v>
      </c>
      <c r="C50" s="132"/>
      <c r="D50" s="132"/>
      <c r="E50" s="132"/>
      <c r="F50" s="132"/>
      <c r="G50" s="132"/>
      <c r="H50" s="132"/>
      <c r="I50" s="132"/>
      <c r="J50" s="132"/>
      <c r="K50" s="132"/>
      <c r="L50" s="132"/>
      <c r="M50" s="132"/>
      <c r="N50" s="132"/>
      <c r="O50" s="132"/>
      <c r="P50" s="132"/>
      <c r="Q50" s="132"/>
      <c r="R50" s="132"/>
      <c r="S50" s="132"/>
      <c r="T50" s="132"/>
      <c r="U50" s="132"/>
      <c r="V50" s="132"/>
      <c r="W50" s="132"/>
      <c r="AK50" s="3"/>
    </row>
    <row r="51" spans="1:37" hidden="1">
      <c r="A51" s="2"/>
      <c r="B51" s="6" t="s">
        <v>19</v>
      </c>
      <c r="C51" s="132"/>
      <c r="D51" s="132"/>
      <c r="E51" s="132"/>
      <c r="F51" s="132"/>
      <c r="G51" s="132"/>
      <c r="H51" s="132"/>
      <c r="I51" s="132"/>
      <c r="J51" s="132"/>
      <c r="K51" s="132"/>
      <c r="L51" s="132"/>
      <c r="M51" s="132"/>
      <c r="N51" s="132"/>
      <c r="O51" s="132"/>
      <c r="P51" s="132"/>
      <c r="Q51" s="132"/>
      <c r="R51" s="132"/>
      <c r="S51" s="132"/>
      <c r="T51" s="132"/>
      <c r="U51" s="132"/>
      <c r="V51" s="132"/>
      <c r="W51" s="132"/>
      <c r="AK51" s="3"/>
    </row>
    <row r="52" spans="1:37" hidden="1">
      <c r="A52" s="2"/>
      <c r="B52" s="6" t="s">
        <v>23</v>
      </c>
      <c r="C52" s="6"/>
      <c r="D52" s="138"/>
      <c r="E52" s="2"/>
      <c r="F52" s="2"/>
      <c r="G52" s="2"/>
      <c r="H52" s="2"/>
      <c r="I52" s="2"/>
      <c r="J52" s="2"/>
      <c r="K52" s="2"/>
      <c r="L52" s="2"/>
      <c r="M52" s="2"/>
      <c r="N52" s="2"/>
      <c r="O52" s="138"/>
      <c r="P52" s="138"/>
      <c r="Q52" s="138"/>
      <c r="R52" s="138"/>
      <c r="S52" s="138"/>
      <c r="T52" s="138"/>
      <c r="U52" s="138"/>
      <c r="V52" s="3"/>
      <c r="W52" s="3"/>
      <c r="AK52" s="3"/>
    </row>
    <row r="53" spans="1:37" hidden="1">
      <c r="A53" s="2"/>
      <c r="B53" s="6" t="s">
        <v>20</v>
      </c>
      <c r="C53" s="6"/>
      <c r="D53" s="138"/>
      <c r="E53" s="2"/>
      <c r="F53" s="2"/>
      <c r="G53" s="2"/>
      <c r="H53" s="2"/>
      <c r="I53" s="2"/>
      <c r="J53" s="2"/>
      <c r="K53" s="2"/>
      <c r="L53" s="2"/>
      <c r="M53" s="2"/>
      <c r="N53" s="2"/>
      <c r="O53" s="138"/>
      <c r="P53" s="138"/>
      <c r="Q53" s="138"/>
      <c r="R53" s="138"/>
      <c r="S53" s="138"/>
      <c r="T53" s="138"/>
      <c r="U53" s="138"/>
      <c r="AK53" s="3"/>
    </row>
    <row r="54" spans="1:37" hidden="1">
      <c r="A54" s="2"/>
      <c r="B54" s="6" t="s">
        <v>21</v>
      </c>
      <c r="C54" s="6"/>
      <c r="D54" s="138"/>
      <c r="E54" s="2"/>
      <c r="F54" s="2"/>
      <c r="G54" s="2"/>
      <c r="H54" s="2"/>
      <c r="I54" s="2"/>
      <c r="J54" s="2"/>
      <c r="K54" s="2"/>
      <c r="L54" s="2"/>
      <c r="M54" s="2"/>
      <c r="N54" s="2"/>
      <c r="O54" s="138"/>
      <c r="P54" s="138"/>
      <c r="Q54" s="138"/>
      <c r="R54" s="138"/>
      <c r="S54" s="138"/>
      <c r="T54" s="138"/>
      <c r="U54" s="138"/>
      <c r="AK54" s="3"/>
    </row>
    <row r="55" spans="1:37" hidden="1">
      <c r="A55" s="2"/>
      <c r="B55" s="6" t="s">
        <v>22</v>
      </c>
      <c r="C55" s="3"/>
      <c r="D55" s="138"/>
      <c r="E55" s="2"/>
      <c r="F55" s="2"/>
      <c r="G55" s="2"/>
      <c r="H55" s="2"/>
      <c r="I55" s="2"/>
      <c r="J55" s="2"/>
      <c r="K55" s="2"/>
      <c r="L55" s="2"/>
      <c r="M55" s="2"/>
      <c r="N55" s="2"/>
      <c r="O55" s="138"/>
      <c r="P55" s="138"/>
      <c r="Q55" s="138"/>
      <c r="R55" s="138"/>
      <c r="S55" s="138"/>
      <c r="T55" s="138"/>
      <c r="U55" s="138"/>
      <c r="AK55" s="3"/>
    </row>
    <row r="56" spans="1:37" hidden="1">
      <c r="A56" s="2"/>
      <c r="B56" s="6" t="s">
        <v>25</v>
      </c>
      <c r="C56" s="3"/>
      <c r="D56" s="138"/>
      <c r="E56" s="2"/>
      <c r="F56" s="2"/>
      <c r="G56" s="2"/>
      <c r="H56" s="2"/>
      <c r="I56" s="2"/>
      <c r="J56" s="2"/>
      <c r="K56" s="2"/>
      <c r="L56" s="2"/>
      <c r="M56" s="2"/>
      <c r="N56" s="2"/>
      <c r="O56" s="138"/>
      <c r="P56" s="138"/>
      <c r="Q56" s="138"/>
      <c r="R56" s="138"/>
      <c r="S56" s="138"/>
      <c r="T56" s="138"/>
      <c r="U56" s="138"/>
      <c r="AK56" s="3"/>
    </row>
    <row r="57" spans="1:37" hidden="1">
      <c r="A57" s="2"/>
      <c r="B57" s="6"/>
      <c r="C57" s="3"/>
      <c r="D57" s="138"/>
      <c r="E57" s="2"/>
      <c r="F57" s="2"/>
      <c r="G57" s="2"/>
      <c r="H57" s="2"/>
      <c r="I57" s="2"/>
      <c r="J57" s="2"/>
      <c r="K57" s="2"/>
      <c r="L57" s="2"/>
      <c r="M57" s="2"/>
      <c r="N57" s="2"/>
      <c r="O57" s="138"/>
      <c r="P57" s="138"/>
      <c r="Q57" s="138"/>
      <c r="R57" s="138"/>
      <c r="S57" s="138"/>
      <c r="T57" s="138"/>
      <c r="U57" s="138"/>
      <c r="AK57" s="3"/>
    </row>
  </sheetData>
  <mergeCells count="23">
    <mergeCell ref="E3:L3"/>
    <mergeCell ref="E4:L4"/>
    <mergeCell ref="E5:L5"/>
    <mergeCell ref="E6:L6"/>
    <mergeCell ref="B47:AD47"/>
    <mergeCell ref="I36:L36"/>
    <mergeCell ref="M36:O36"/>
    <mergeCell ref="I34:O34"/>
    <mergeCell ref="P34:V34"/>
    <mergeCell ref="B43:AD43"/>
    <mergeCell ref="C33:F33"/>
    <mergeCell ref="P35:V35"/>
    <mergeCell ref="P36:V36"/>
    <mergeCell ref="I33:V33"/>
    <mergeCell ref="B46:AD46"/>
    <mergeCell ref="C9:C11"/>
    <mergeCell ref="D34:F34"/>
    <mergeCell ref="D35:F35"/>
    <mergeCell ref="B41:AJ41"/>
    <mergeCell ref="B42:AD42"/>
    <mergeCell ref="AD9:AE9"/>
    <mergeCell ref="I35:L35"/>
    <mergeCell ref="M35:O35"/>
  </mergeCells>
  <phoneticPr fontId="11"/>
  <printOptions horizontalCentered="1"/>
  <pageMargins left="0.23622047244094491" right="0.23622047244094491" top="0.74803149606299213" bottom="0.74803149606299213" header="0.31496062992125984" footer="0.31496062992125984"/>
  <pageSetup paperSize="8" scale="90" fitToHeight="2" orientation="portrait" cellComments="asDisplayed" r:id="rId1"/>
  <colBreaks count="1" manualBreakCount="1">
    <brk id="31" max="5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別紙４（施設内療養チェックリスト）</vt:lpstr>
      <vt:lpstr>参考④調査票</vt:lpstr>
      <vt:lpstr>参考③-1施設内療養費（９月から10月をまたぐ場合）</vt:lpstr>
      <vt:lpstr>参考③-2施設内療養費 (10月１日以降)</vt:lpstr>
      <vt:lpstr>'参考③-1施設内療養費（９月から10月をまたぐ場合）'!Print_Area</vt:lpstr>
      <vt:lpstr>'参考③-2施設内療養費 (10月１日以降)'!Print_Area</vt:lpstr>
      <vt:lpstr>参考④調査票!Print_Area</vt:lpstr>
      <vt:lpstr>'別紙４（施設内療養チェックリスト）'!Print_Area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2023-11-13T06:14:48Z</dcterms:modified>
</cp:coreProperties>
</file>