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3785" windowHeight="7905" tabRatio="748"/>
  </bookViews>
  <sheets>
    <sheet name="【調査票】就労継続支援A型 " sheetId="21" r:id="rId1"/>
    <sheet name="【事業所リスト】就労継続支援Ａ型" sheetId="25" r:id="rId2"/>
    <sheet name="自動編集用(A型）" sheetId="22" r:id="rId3"/>
    <sheet name="プルダウンリスト" sheetId="15" r:id="rId4"/>
  </sheets>
  <definedNames>
    <definedName name="_xlnm._FilterDatabase" localSheetId="1" hidden="1">【事業所リスト】就労継続支援Ａ型!$A$1:$I$85</definedName>
    <definedName name="_xlnm.Print_Area" localSheetId="0">'【調査票】就労継続支援A型 '!$A$1:$R$171</definedName>
    <definedName name="_xlnm.Print_Titles" localSheetId="1">【事業所リスト】就労継続支援Ａ型!$1:$1</definedName>
  </definedNames>
  <calcPr calcId="145621"/>
</workbook>
</file>

<file path=xl/calcChain.xml><?xml version="1.0" encoding="utf-8"?>
<calcChain xmlns="http://schemas.openxmlformats.org/spreadsheetml/2006/main">
  <c r="H5" i="22" l="1"/>
  <c r="HE5" i="22"/>
  <c r="J73" i="21"/>
  <c r="HT5" i="22"/>
  <c r="HS5" i="22"/>
  <c r="HR5" i="22"/>
  <c r="HQ5" i="22"/>
  <c r="HO5" i="22"/>
  <c r="HN5" i="22"/>
  <c r="HM5" i="22"/>
  <c r="HL5" i="22"/>
  <c r="HK5" i="22"/>
  <c r="HI5" i="22"/>
  <c r="HH5" i="22"/>
  <c r="HG5" i="22"/>
  <c r="HF5" i="22"/>
  <c r="HD5" i="22"/>
  <c r="GT5" i="22"/>
  <c r="GS5" i="22"/>
  <c r="GR5" i="22"/>
  <c r="GQ5" i="22"/>
  <c r="GP5" i="22"/>
  <c r="GO5" i="22"/>
  <c r="GN5" i="22"/>
  <c r="GL5" i="22"/>
  <c r="GK5" i="22"/>
  <c r="GJ5" i="22"/>
  <c r="GI5" i="22"/>
  <c r="GH5" i="22"/>
  <c r="GG5" i="22"/>
  <c r="GF5" i="22"/>
  <c r="GE5" i="22"/>
  <c r="GD5" i="22"/>
  <c r="GB5" i="22"/>
  <c r="GA5" i="22"/>
  <c r="FZ5" i="22"/>
  <c r="FY5" i="22"/>
  <c r="FX5" i="22"/>
  <c r="FW5" i="22"/>
  <c r="FV5" i="22"/>
  <c r="FU5" i="22"/>
  <c r="FT5" i="22"/>
  <c r="FS5" i="22"/>
  <c r="FR5" i="22"/>
  <c r="FQ5" i="22"/>
  <c r="FP5" i="22"/>
  <c r="FO5" i="22"/>
  <c r="FN5" i="22"/>
  <c r="FL5" i="22"/>
  <c r="FK5" i="22"/>
  <c r="FA5" i="22"/>
  <c r="EZ5" i="22"/>
  <c r="EY5" i="22"/>
  <c r="EX5" i="22"/>
  <c r="EW5" i="22"/>
  <c r="EV5" i="22"/>
  <c r="EU5" i="22"/>
  <c r="ES5" i="22"/>
  <c r="ER5" i="22"/>
  <c r="EQ5" i="22"/>
  <c r="EP5" i="22"/>
  <c r="EO5" i="22"/>
  <c r="EN5" i="22"/>
  <c r="EM5" i="22"/>
  <c r="EK5" i="22"/>
  <c r="EJ5" i="22"/>
  <c r="EI5" i="22"/>
  <c r="EH5" i="22"/>
  <c r="EG5" i="22"/>
  <c r="EF5" i="22"/>
  <c r="EE5" i="22"/>
  <c r="EC5" i="22"/>
  <c r="EB5" i="22"/>
  <c r="EA5" i="22"/>
  <c r="DZ5" i="22"/>
  <c r="DY5" i="22"/>
  <c r="DX5" i="22"/>
  <c r="DW5" i="22"/>
  <c r="DU5" i="22"/>
  <c r="DT5" i="22"/>
  <c r="DR5" i="22"/>
  <c r="DS5" i="22"/>
  <c r="DQ5" i="22"/>
  <c r="DP5" i="22"/>
  <c r="DO5" i="22"/>
  <c r="DM5" i="22"/>
  <c r="DL5" i="22"/>
  <c r="DK5" i="22"/>
  <c r="DJ5" i="22"/>
  <c r="DI5" i="22"/>
  <c r="DH5" i="22"/>
  <c r="DG5" i="22"/>
  <c r="DE5" i="22"/>
  <c r="DD5" i="22"/>
  <c r="DC5" i="22"/>
  <c r="DB5" i="22"/>
  <c r="DA5" i="22"/>
  <c r="CZ5" i="22"/>
  <c r="CY5" i="22"/>
  <c r="CW5" i="22"/>
  <c r="CV5" i="22"/>
  <c r="CU5" i="22"/>
  <c r="CT5" i="22"/>
  <c r="CS5" i="22"/>
  <c r="CR5" i="22"/>
  <c r="CQ5" i="22"/>
  <c r="CG5" i="22"/>
  <c r="CF5" i="22"/>
  <c r="CE5" i="22"/>
  <c r="CD5" i="22"/>
  <c r="CC5" i="22"/>
  <c r="CB5" i="22"/>
  <c r="CA5" i="22"/>
  <c r="BY5" i="22"/>
  <c r="BX5" i="22"/>
  <c r="BW5" i="22"/>
  <c r="BV5" i="22"/>
  <c r="BU5" i="22"/>
  <c r="BT5" i="22"/>
  <c r="BS5" i="22"/>
  <c r="BQ5" i="22"/>
  <c r="BP5" i="22"/>
  <c r="BO5" i="22"/>
  <c r="BN5" i="22"/>
  <c r="BM5" i="22"/>
  <c r="BL5" i="22"/>
  <c r="BK5" i="22"/>
  <c r="BI5" i="22"/>
  <c r="BH5" i="22"/>
  <c r="BG5" i="22"/>
  <c r="BF5" i="22"/>
  <c r="BE5" i="22"/>
  <c r="BD5" i="22"/>
  <c r="BC5" i="22"/>
  <c r="BA5" i="22"/>
  <c r="AZ5" i="22"/>
  <c r="AY5" i="22"/>
  <c r="AX5" i="22"/>
  <c r="AW5" i="22"/>
  <c r="AV5" i="22"/>
  <c r="AU5" i="22"/>
  <c r="AK5" i="22"/>
  <c r="AJ5" i="22"/>
  <c r="AI5" i="22"/>
  <c r="AH5" i="22"/>
  <c r="AF5" i="22"/>
  <c r="AG5" i="22"/>
  <c r="AE5" i="22"/>
  <c r="AC5" i="22"/>
  <c r="AB5" i="22"/>
  <c r="AA5" i="22"/>
  <c r="Z5" i="22"/>
  <c r="Y5" i="22"/>
  <c r="X5" i="22"/>
  <c r="W5" i="22"/>
  <c r="V5" i="22"/>
  <c r="U5" i="22"/>
  <c r="T5" i="22"/>
  <c r="S5" i="22"/>
  <c r="R5" i="22"/>
  <c r="Q5" i="22"/>
  <c r="P5" i="22"/>
  <c r="O5" i="22"/>
  <c r="N5" i="22"/>
  <c r="M5" i="22"/>
  <c r="L5" i="22"/>
  <c r="K5" i="22"/>
  <c r="J5" i="22"/>
  <c r="I5" i="22"/>
  <c r="G5" i="22"/>
  <c r="F5" i="22"/>
  <c r="E5" i="22"/>
  <c r="D5" i="22"/>
  <c r="C5" i="22"/>
  <c r="B5" i="22"/>
  <c r="A161" i="21"/>
  <c r="HP5" i="22"/>
  <c r="E142" i="21"/>
  <c r="HJ5" i="22"/>
  <c r="D131" i="21"/>
  <c r="GU5" i="22"/>
  <c r="B131" i="21"/>
  <c r="GM5" i="22"/>
  <c r="F130" i="21"/>
  <c r="HB5" i="22"/>
  <c r="F129" i="21"/>
  <c r="HA5" i="22"/>
  <c r="F128" i="21"/>
  <c r="GZ5" i="22"/>
  <c r="F127" i="21"/>
  <c r="GY5" i="22"/>
  <c r="F126" i="21"/>
  <c r="GX5" i="22"/>
  <c r="F125" i="21"/>
  <c r="GW5" i="22"/>
  <c r="F124" i="21"/>
  <c r="GV5" i="22"/>
  <c r="E112" i="21"/>
  <c r="GC5" i="22"/>
  <c r="G98" i="21"/>
  <c r="FM5" i="22"/>
  <c r="P85" i="21"/>
  <c r="FB5" i="22"/>
  <c r="N85" i="21"/>
  <c r="ET5" i="22"/>
  <c r="L85" i="21"/>
  <c r="EL5" i="22"/>
  <c r="J85" i="21"/>
  <c r="ED5" i="22"/>
  <c r="H85" i="21"/>
  <c r="DV5" i="22"/>
  <c r="F85" i="21"/>
  <c r="DN5" i="22"/>
  <c r="D85" i="21"/>
  <c r="DF5" i="22"/>
  <c r="B85" i="21"/>
  <c r="CX5" i="22"/>
  <c r="R84" i="21"/>
  <c r="FI5" i="22"/>
  <c r="R83" i="21"/>
  <c r="FH5" i="22"/>
  <c r="R82" i="21"/>
  <c r="FG5" i="22"/>
  <c r="R81" i="21"/>
  <c r="FF5" i="22"/>
  <c r="R80" i="21"/>
  <c r="FE5" i="22"/>
  <c r="R79" i="21"/>
  <c r="FD5" i="22"/>
  <c r="R78" i="21"/>
  <c r="FC5" i="22"/>
  <c r="H74" i="21"/>
  <c r="CH5" i="22"/>
  <c r="F74" i="21"/>
  <c r="BZ5" i="22"/>
  <c r="D74" i="21"/>
  <c r="BR5" i="22"/>
  <c r="B74" i="21"/>
  <c r="CO5" i="22"/>
  <c r="J72" i="21"/>
  <c r="CN5" i="22"/>
  <c r="J71" i="21"/>
  <c r="CM5" i="22"/>
  <c r="J70" i="21"/>
  <c r="CL5" i="22"/>
  <c r="J69" i="21"/>
  <c r="CK5" i="22"/>
  <c r="J68" i="21"/>
  <c r="CJ5" i="22"/>
  <c r="J67" i="21"/>
  <c r="CI5" i="22"/>
  <c r="B63" i="21"/>
  <c r="BB5" i="22"/>
  <c r="D52" i="21"/>
  <c r="AL5" i="22"/>
  <c r="B52" i="21"/>
  <c r="AD5" i="22"/>
  <c r="F51" i="21"/>
  <c r="AS5" i="22"/>
  <c r="F50" i="21"/>
  <c r="AR5" i="22"/>
  <c r="F49" i="21"/>
  <c r="AQ5" i="22"/>
  <c r="F48" i="21"/>
  <c r="AP5" i="22"/>
  <c r="F47" i="21"/>
  <c r="AO5" i="22"/>
  <c r="F46" i="21"/>
  <c r="AN5" i="22"/>
  <c r="F45" i="21"/>
  <c r="AM5" i="22"/>
  <c r="BJ5" i="22"/>
  <c r="J74" i="21"/>
  <c r="CP5" i="22"/>
  <c r="G142" i="21"/>
  <c r="F52" i="21"/>
  <c r="R85" i="21"/>
  <c r="FJ5" i="22"/>
  <c r="F131" i="21"/>
  <c r="H131" i="21"/>
  <c r="HC5" i="22"/>
  <c r="G92" i="21"/>
  <c r="AT5" i="22"/>
  <c r="J75" i="21"/>
  <c r="R86" i="21"/>
</calcChain>
</file>

<file path=xl/sharedStrings.xml><?xml version="1.0" encoding="utf-8"?>
<sst xmlns="http://schemas.openxmlformats.org/spreadsheetml/2006/main" count="1160" uniqueCount="565">
  <si>
    <t>人</t>
    <rPh sb="0" eb="1">
      <t>ヒト</t>
    </rPh>
    <phoneticPr fontId="4"/>
  </si>
  <si>
    <t>経営主体</t>
    <rPh sb="0" eb="2">
      <t>ケイエイ</t>
    </rPh>
    <rPh sb="2" eb="4">
      <t>シュタイ</t>
    </rPh>
    <phoneticPr fontId="4"/>
  </si>
  <si>
    <t>人</t>
    <rPh sb="0" eb="1">
      <t>ニン</t>
    </rPh>
    <phoneticPr fontId="4"/>
  </si>
  <si>
    <t>主たる退所理由</t>
    <rPh sb="0" eb="1">
      <t>シュ</t>
    </rPh>
    <rPh sb="3" eb="5">
      <t>タイショ</t>
    </rPh>
    <rPh sb="5" eb="7">
      <t>リユウ</t>
    </rPh>
    <phoneticPr fontId="4"/>
  </si>
  <si>
    <t>合　　計</t>
    <rPh sb="0" eb="1">
      <t>ゴウ</t>
    </rPh>
    <rPh sb="3" eb="4">
      <t>ケイ</t>
    </rPh>
    <phoneticPr fontId="4"/>
  </si>
  <si>
    <t>実人数</t>
    <rPh sb="0" eb="1">
      <t>ジツ</t>
    </rPh>
    <rPh sb="1" eb="3">
      <t>ニンズウ</t>
    </rPh>
    <phoneticPr fontId="4"/>
  </si>
  <si>
    <t>施設名称</t>
    <rPh sb="0" eb="2">
      <t>シセツ</t>
    </rPh>
    <rPh sb="2" eb="4">
      <t>メイショウ</t>
    </rPh>
    <phoneticPr fontId="4"/>
  </si>
  <si>
    <t>定員数</t>
    <rPh sb="0" eb="2">
      <t>テイイン</t>
    </rPh>
    <rPh sb="2" eb="3">
      <t>カズ</t>
    </rPh>
    <phoneticPr fontId="4"/>
  </si>
  <si>
    <t>定員数</t>
    <rPh sb="0" eb="2">
      <t>テイイン</t>
    </rPh>
    <rPh sb="2" eb="3">
      <t>スウ</t>
    </rPh>
    <phoneticPr fontId="4"/>
  </si>
  <si>
    <t>非雇用利用者</t>
    <rPh sb="0" eb="1">
      <t>ヒ</t>
    </rPh>
    <rPh sb="1" eb="3">
      <t>コヨウ</t>
    </rPh>
    <rPh sb="3" eb="6">
      <t>リヨウシャ</t>
    </rPh>
    <phoneticPr fontId="4"/>
  </si>
  <si>
    <t>身体障害</t>
    <rPh sb="0" eb="2">
      <t>シンタイ</t>
    </rPh>
    <rPh sb="2" eb="4">
      <t>ショウガイ</t>
    </rPh>
    <phoneticPr fontId="4"/>
  </si>
  <si>
    <t>知的障害</t>
    <rPh sb="0" eb="2">
      <t>チテキ</t>
    </rPh>
    <rPh sb="2" eb="4">
      <t>ショウガイ</t>
    </rPh>
    <phoneticPr fontId="4"/>
  </si>
  <si>
    <t>精神障害</t>
    <rPh sb="0" eb="2">
      <t>セイシン</t>
    </rPh>
    <rPh sb="2" eb="4">
      <t>ショウガイ</t>
    </rPh>
    <phoneticPr fontId="4"/>
  </si>
  <si>
    <t>精神障害</t>
    <phoneticPr fontId="4"/>
  </si>
  <si>
    <t>発達障害</t>
    <rPh sb="0" eb="2">
      <t>ハッタツ</t>
    </rPh>
    <rPh sb="2" eb="4">
      <t>ショウガイ</t>
    </rPh>
    <phoneticPr fontId="4"/>
  </si>
  <si>
    <t>新規利用者</t>
    <rPh sb="0" eb="2">
      <t>シンキ</t>
    </rPh>
    <rPh sb="2" eb="5">
      <t>リヨウシャ</t>
    </rPh>
    <phoneticPr fontId="4"/>
  </si>
  <si>
    <t>法人名</t>
    <rPh sb="0" eb="2">
      <t>ホウジン</t>
    </rPh>
    <rPh sb="2" eb="3">
      <t>メイ</t>
    </rPh>
    <phoneticPr fontId="4"/>
  </si>
  <si>
    <t>ハローワーク利用人数</t>
    <rPh sb="6" eb="8">
      <t>リヨウ</t>
    </rPh>
    <rPh sb="8" eb="10">
      <t>ニンズウ</t>
    </rPh>
    <phoneticPr fontId="4"/>
  </si>
  <si>
    <t>指定年月日</t>
    <rPh sb="0" eb="2">
      <t>シテイ</t>
    </rPh>
    <rPh sb="2" eb="5">
      <t>ネンガッピ</t>
    </rPh>
    <phoneticPr fontId="4"/>
  </si>
  <si>
    <t>人</t>
    <phoneticPr fontId="4"/>
  </si>
  <si>
    <t>合計</t>
    <rPh sb="0" eb="2">
      <t>ゴウケイ</t>
    </rPh>
    <phoneticPr fontId="4"/>
  </si>
  <si>
    <t>暫定支給決定有り</t>
    <rPh sb="0" eb="2">
      <t>ザンテイ</t>
    </rPh>
    <rPh sb="2" eb="4">
      <t>シキュウ</t>
    </rPh>
    <rPh sb="4" eb="6">
      <t>ケッテイ</t>
    </rPh>
    <rPh sb="6" eb="7">
      <t>ア</t>
    </rPh>
    <phoneticPr fontId="4"/>
  </si>
  <si>
    <t>暫定支給決定無し</t>
    <rPh sb="0" eb="2">
      <t>ザンテイ</t>
    </rPh>
    <rPh sb="2" eb="4">
      <t>シキュウ</t>
    </rPh>
    <rPh sb="4" eb="6">
      <t>ケッテイ</t>
    </rPh>
    <rPh sb="6" eb="7">
      <t>ナ</t>
    </rPh>
    <phoneticPr fontId="4"/>
  </si>
  <si>
    <t>（２）（１）の施設外支援（職場実習）及び施設外就労を利用した実人数のうち、施設外支援先及び施設外就労先で就職に結びついた人数を記入してください。</t>
    <rPh sb="13" eb="15">
      <t>ショクバ</t>
    </rPh>
    <rPh sb="15" eb="17">
      <t>ジッシュウ</t>
    </rPh>
    <rPh sb="37" eb="39">
      <t>シセツ</t>
    </rPh>
    <rPh sb="39" eb="40">
      <t>ガイ</t>
    </rPh>
    <rPh sb="40" eb="43">
      <t>シエンサキ</t>
    </rPh>
    <rPh sb="43" eb="44">
      <t>オヨ</t>
    </rPh>
    <rPh sb="45" eb="47">
      <t>シセツ</t>
    </rPh>
    <rPh sb="47" eb="48">
      <t>ガイ</t>
    </rPh>
    <rPh sb="48" eb="51">
      <t>シュウロウサキ</t>
    </rPh>
    <rPh sb="52" eb="54">
      <t>シュウショク</t>
    </rPh>
    <rPh sb="55" eb="56">
      <t>ムス</t>
    </rPh>
    <rPh sb="60" eb="62">
      <t>ニンズウ</t>
    </rPh>
    <phoneticPr fontId="4"/>
  </si>
  <si>
    <t>合計</t>
    <rPh sb="0" eb="1">
      <t>ゴウケイ</t>
    </rPh>
    <phoneticPr fontId="4"/>
  </si>
  <si>
    <t>身体</t>
    <rPh sb="0" eb="2">
      <t>シンタイ</t>
    </rPh>
    <phoneticPr fontId="4"/>
  </si>
  <si>
    <t>知的</t>
    <rPh sb="0" eb="2">
      <t>チテキ</t>
    </rPh>
    <phoneticPr fontId="4"/>
  </si>
  <si>
    <t>精神</t>
    <rPh sb="0" eb="2">
      <t>セイシン</t>
    </rPh>
    <phoneticPr fontId="4"/>
  </si>
  <si>
    <t>発達</t>
    <rPh sb="0" eb="2">
      <t>ハッタツ</t>
    </rPh>
    <phoneticPr fontId="4"/>
  </si>
  <si>
    <t>問２　実施状況等について</t>
    <rPh sb="0" eb="1">
      <t>トイ</t>
    </rPh>
    <rPh sb="3" eb="5">
      <t>ジッシ</t>
    </rPh>
    <rPh sb="5" eb="7">
      <t>ジョウキョウ</t>
    </rPh>
    <rPh sb="7" eb="8">
      <t>トウ</t>
    </rPh>
    <phoneticPr fontId="4"/>
  </si>
  <si>
    <t>他の就労移行支援</t>
    <rPh sb="0" eb="1">
      <t>ホカ</t>
    </rPh>
    <rPh sb="2" eb="6">
      <t>シュウロウイコウ</t>
    </rPh>
    <rPh sb="6" eb="8">
      <t>シエン</t>
    </rPh>
    <phoneticPr fontId="4"/>
  </si>
  <si>
    <t>他の就労継続支援Ａ型</t>
    <rPh sb="0" eb="1">
      <t>ホカ</t>
    </rPh>
    <rPh sb="2" eb="4">
      <t>シュウロウ</t>
    </rPh>
    <rPh sb="4" eb="6">
      <t>ケイゾク</t>
    </rPh>
    <rPh sb="6" eb="8">
      <t>シエン</t>
    </rPh>
    <rPh sb="9" eb="10">
      <t>ガタ</t>
    </rPh>
    <phoneticPr fontId="4"/>
  </si>
  <si>
    <t>他の就労継続支援Ｂ型</t>
    <rPh sb="0" eb="1">
      <t>ホカ</t>
    </rPh>
    <rPh sb="2" eb="4">
      <t>シュウロウ</t>
    </rPh>
    <rPh sb="4" eb="6">
      <t>ケイゾク</t>
    </rPh>
    <rPh sb="6" eb="8">
      <t>シエン</t>
    </rPh>
    <rPh sb="9" eb="10">
      <t>ガタ</t>
    </rPh>
    <phoneticPr fontId="4"/>
  </si>
  <si>
    <t>難病</t>
    <rPh sb="0" eb="2">
      <t>ナンビョウ</t>
    </rPh>
    <phoneticPr fontId="4"/>
  </si>
  <si>
    <t>高次脳機能障害</t>
    <rPh sb="0" eb="2">
      <t>コウジ</t>
    </rPh>
    <rPh sb="2" eb="5">
      <t>ノウキノウ</t>
    </rPh>
    <rPh sb="5" eb="7">
      <t>ショウガイ</t>
    </rPh>
    <phoneticPr fontId="4"/>
  </si>
  <si>
    <t>合計</t>
    <rPh sb="0" eb="1">
      <t>ア</t>
    </rPh>
    <rPh sb="1" eb="2">
      <t>ケイ</t>
    </rPh>
    <phoneticPr fontId="4"/>
  </si>
  <si>
    <t>職場適応援助者による
支援を実施した者</t>
    <rPh sb="0" eb="2">
      <t>ショクバ</t>
    </rPh>
    <rPh sb="2" eb="4">
      <t>テキオウ</t>
    </rPh>
    <rPh sb="4" eb="7">
      <t>エンジョシャ</t>
    </rPh>
    <rPh sb="11" eb="13">
      <t>シエン</t>
    </rPh>
    <rPh sb="14" eb="16">
      <t>ジッシ</t>
    </rPh>
    <rPh sb="18" eb="19">
      <t>モノ</t>
    </rPh>
    <phoneticPr fontId="4"/>
  </si>
  <si>
    <t>障害児</t>
    <rPh sb="0" eb="3">
      <t>ショウガイジ</t>
    </rPh>
    <phoneticPr fontId="4"/>
  </si>
  <si>
    <t>チーム支援により就職した人数</t>
    <rPh sb="3" eb="5">
      <t>シエン</t>
    </rPh>
    <rPh sb="8" eb="10">
      <t>シュウショク</t>
    </rPh>
    <rPh sb="12" eb="14">
      <t>ニンズウ</t>
    </rPh>
    <phoneticPr fontId="4"/>
  </si>
  <si>
    <t>就職した人数</t>
    <rPh sb="0" eb="2">
      <t>シュウショク</t>
    </rPh>
    <rPh sb="4" eb="6">
      <t>ニンズウ</t>
    </rPh>
    <phoneticPr fontId="4"/>
  </si>
  <si>
    <t>問４　退所理由及び就職者の状況等について</t>
    <rPh sb="0" eb="1">
      <t>トイ</t>
    </rPh>
    <rPh sb="3" eb="5">
      <t>タイショ</t>
    </rPh>
    <rPh sb="5" eb="7">
      <t>リユウ</t>
    </rPh>
    <rPh sb="7" eb="8">
      <t>オヨ</t>
    </rPh>
    <rPh sb="9" eb="12">
      <t>シュウショクシャ</t>
    </rPh>
    <rPh sb="13" eb="15">
      <t>ジョウキョウ</t>
    </rPh>
    <rPh sb="15" eb="16">
      <t>トウ</t>
    </rPh>
    <phoneticPr fontId="4"/>
  </si>
  <si>
    <t>身体
障害</t>
    <rPh sb="0" eb="2">
      <t>シンタイ</t>
    </rPh>
    <rPh sb="3" eb="5">
      <t>ショウガイ</t>
    </rPh>
    <phoneticPr fontId="4"/>
  </si>
  <si>
    <t>知的
障害</t>
    <rPh sb="0" eb="2">
      <t>チテキ</t>
    </rPh>
    <rPh sb="3" eb="5">
      <t>ショウガイ</t>
    </rPh>
    <phoneticPr fontId="4"/>
  </si>
  <si>
    <t>精神
障害</t>
    <rPh sb="0" eb="2">
      <t>セイシン</t>
    </rPh>
    <rPh sb="3" eb="5">
      <t>ショウガイ</t>
    </rPh>
    <phoneticPr fontId="4"/>
  </si>
  <si>
    <t>発達
障害</t>
    <rPh sb="0" eb="2">
      <t>ハッタツ</t>
    </rPh>
    <rPh sb="3" eb="5">
      <t>ショウガイ</t>
    </rPh>
    <phoneticPr fontId="4"/>
  </si>
  <si>
    <t>高次脳
機能
障害</t>
    <rPh sb="0" eb="2">
      <t>コウジ</t>
    </rPh>
    <rPh sb="2" eb="3">
      <t>ノウ</t>
    </rPh>
    <rPh sb="4" eb="6">
      <t>キノウ</t>
    </rPh>
    <rPh sb="7" eb="9">
      <t>ショウガイ</t>
    </rPh>
    <phoneticPr fontId="4"/>
  </si>
  <si>
    <t>6ヶ月未満</t>
    <rPh sb="1" eb="2">
      <t>ツキ</t>
    </rPh>
    <rPh sb="2" eb="4">
      <t>ミマン</t>
    </rPh>
    <phoneticPr fontId="4"/>
  </si>
  <si>
    <t>6ヶ月以上
1年未満</t>
    <rPh sb="1" eb="2">
      <t>ツキ</t>
    </rPh>
    <rPh sb="3" eb="5">
      <t>イジョウ</t>
    </rPh>
    <rPh sb="7" eb="8">
      <t>ネン</t>
    </rPh>
    <rPh sb="8" eb="10">
      <t>ミマン</t>
    </rPh>
    <phoneticPr fontId="4"/>
  </si>
  <si>
    <t>1年以上
1年6ヶ月
未満</t>
    <rPh sb="0" eb="1">
      <t>ネン</t>
    </rPh>
    <rPh sb="1" eb="3">
      <t>イジョウ</t>
    </rPh>
    <rPh sb="5" eb="6">
      <t>ネン</t>
    </rPh>
    <rPh sb="8" eb="9">
      <t>ツキ</t>
    </rPh>
    <rPh sb="10" eb="12">
      <t>ミマン</t>
    </rPh>
    <phoneticPr fontId="4"/>
  </si>
  <si>
    <t>1年6ヶ月
以上
2年未満</t>
    <rPh sb="1" eb="2">
      <t>ネン</t>
    </rPh>
    <rPh sb="4" eb="5">
      <t>ツキ</t>
    </rPh>
    <rPh sb="6" eb="8">
      <t>イジョウ</t>
    </rPh>
    <rPh sb="10" eb="11">
      <t>ネン</t>
    </rPh>
    <rPh sb="11" eb="13">
      <t>ミマン</t>
    </rPh>
    <phoneticPr fontId="4"/>
  </si>
  <si>
    <t>2年以上
3年未満</t>
    <rPh sb="0" eb="1">
      <t>ネン</t>
    </rPh>
    <rPh sb="1" eb="3">
      <t>イジョウ</t>
    </rPh>
    <rPh sb="5" eb="6">
      <t>ネン</t>
    </rPh>
    <rPh sb="6" eb="8">
      <t>ミマン</t>
    </rPh>
    <phoneticPr fontId="4"/>
  </si>
  <si>
    <t>職場適応援助者による支援を実施した者</t>
    <rPh sb="0" eb="1">
      <t>ショクバ</t>
    </rPh>
    <rPh sb="1" eb="3">
      <t>テキオウ</t>
    </rPh>
    <rPh sb="3" eb="6">
      <t>エンジョシャ</t>
    </rPh>
    <rPh sb="9" eb="11">
      <t>シエン</t>
    </rPh>
    <rPh sb="12" eb="14">
      <t>ジッシ</t>
    </rPh>
    <rPh sb="16" eb="17">
      <t>モノ</t>
    </rPh>
    <phoneticPr fontId="4"/>
  </si>
  <si>
    <t>（１）貴事業所において、就職の有無にかかわらず下記期間に施設外支援（職場の実習）及び施設外就労を利用した実人数を記入してください。</t>
    <rPh sb="34" eb="36">
      <t>ショクバ</t>
    </rPh>
    <rPh sb="37" eb="39">
      <t>ジッシュウ</t>
    </rPh>
    <phoneticPr fontId="4"/>
  </si>
  <si>
    <t>在宅利用実人数</t>
    <rPh sb="0" eb="2">
      <t>ザイタク</t>
    </rPh>
    <rPh sb="2" eb="4">
      <t>リヨウ</t>
    </rPh>
    <rPh sb="4" eb="5">
      <t>ジツ</t>
    </rPh>
    <rPh sb="5" eb="7">
      <t>ニンズウ</t>
    </rPh>
    <phoneticPr fontId="4"/>
  </si>
  <si>
    <t>3年以上</t>
    <rPh sb="1" eb="2">
      <t>ネン</t>
    </rPh>
    <rPh sb="2" eb="4">
      <t>イジョウ</t>
    </rPh>
    <phoneticPr fontId="4"/>
  </si>
  <si>
    <t>新規利用者</t>
    <rPh sb="0" eb="1">
      <t>シンキ</t>
    </rPh>
    <rPh sb="1" eb="4">
      <t>リヨウシャ</t>
    </rPh>
    <phoneticPr fontId="4"/>
  </si>
  <si>
    <t>暫定支給
決定有り</t>
    <rPh sb="0" eb="1">
      <t>ザンテイ</t>
    </rPh>
    <rPh sb="1" eb="3">
      <t>シキュウ</t>
    </rPh>
    <rPh sb="5" eb="7">
      <t>ケッテイ</t>
    </rPh>
    <rPh sb="6" eb="7">
      <t>ア</t>
    </rPh>
    <phoneticPr fontId="4"/>
  </si>
  <si>
    <t>暫定支給
決定無し</t>
    <rPh sb="0" eb="1">
      <t>ザンテイ</t>
    </rPh>
    <rPh sb="1" eb="3">
      <t>シキュウ</t>
    </rPh>
    <rPh sb="4" eb="6">
      <t>ケッテイ</t>
    </rPh>
    <rPh sb="6" eb="7">
      <t>ナ</t>
    </rPh>
    <phoneticPr fontId="4"/>
  </si>
  <si>
    <t>暫定支給決定について（就労移行支援）</t>
    <rPh sb="0" eb="1">
      <t>ザンテイ</t>
    </rPh>
    <rPh sb="1" eb="3">
      <t>シキュウ</t>
    </rPh>
    <rPh sb="3" eb="5">
      <t>ケッテイ</t>
    </rPh>
    <rPh sb="10" eb="14">
      <t>シュウロウイコウ</t>
    </rPh>
    <rPh sb="14" eb="16">
      <t>シエン</t>
    </rPh>
    <phoneticPr fontId="4"/>
  </si>
  <si>
    <t>高次脳</t>
    <rPh sb="0" eb="2">
      <t>コウジ</t>
    </rPh>
    <rPh sb="2" eb="3">
      <t>ノウ</t>
    </rPh>
    <phoneticPr fontId="4"/>
  </si>
  <si>
    <t>1
就職
企業等</t>
    <rPh sb="2" eb="4">
      <t>シュウショク</t>
    </rPh>
    <rPh sb="5" eb="7">
      <t>キギョウ</t>
    </rPh>
    <rPh sb="7" eb="8">
      <t>トウ</t>
    </rPh>
    <phoneticPr fontId="4"/>
  </si>
  <si>
    <t>2
就職
在宅雇用</t>
    <rPh sb="2" eb="4">
      <t>シュウショク</t>
    </rPh>
    <rPh sb="5" eb="7">
      <t>ザイタク</t>
    </rPh>
    <rPh sb="7" eb="9">
      <t>コヨウ</t>
    </rPh>
    <phoneticPr fontId="4"/>
  </si>
  <si>
    <t>14
その他</t>
    <rPh sb="5" eb="6">
      <t>ホカ</t>
    </rPh>
    <phoneticPr fontId="4"/>
  </si>
  <si>
    <t>15
不明</t>
    <rPh sb="3" eb="5">
      <t>フメイ</t>
    </rPh>
    <phoneticPr fontId="4"/>
  </si>
  <si>
    <t>利用契約を締結している男性利用者数</t>
    <rPh sb="0" eb="1">
      <t>リヨウ</t>
    </rPh>
    <rPh sb="1" eb="3">
      <t>ケイヤク</t>
    </rPh>
    <rPh sb="4" eb="6">
      <t>テイケツ</t>
    </rPh>
    <rPh sb="10" eb="12">
      <t>ダンセイ</t>
    </rPh>
    <rPh sb="12" eb="15">
      <t>リヨウシャ</t>
    </rPh>
    <rPh sb="15" eb="16">
      <t>スウ</t>
    </rPh>
    <phoneticPr fontId="4"/>
  </si>
  <si>
    <t>利用契約を締結している女性利用者数</t>
    <rPh sb="0" eb="1">
      <t>リヨウ</t>
    </rPh>
    <rPh sb="1" eb="3">
      <t>ケイヤク</t>
    </rPh>
    <rPh sb="4" eb="6">
      <t>テイケツ</t>
    </rPh>
    <rPh sb="11" eb="13">
      <t>ジョセイ</t>
    </rPh>
    <rPh sb="12" eb="15">
      <t>リヨウシャ</t>
    </rPh>
    <rPh sb="15" eb="16">
      <t>スウ</t>
    </rPh>
    <phoneticPr fontId="4"/>
  </si>
  <si>
    <t>4
起業
自営業</t>
    <rPh sb="2" eb="4">
      <t>キギョウ</t>
    </rPh>
    <rPh sb="5" eb="8">
      <t>ジエイギョウ</t>
    </rPh>
    <phoneticPr fontId="4"/>
  </si>
  <si>
    <t>その他</t>
    <rPh sb="2" eb="3">
      <t>ホカ</t>
    </rPh>
    <phoneticPr fontId="4"/>
  </si>
  <si>
    <t>　○入力上の留意事項（最初にお読みください）</t>
    <phoneticPr fontId="4"/>
  </si>
  <si>
    <t>２．地方公共団体</t>
    <rPh sb="2" eb="4">
      <t>チホウ</t>
    </rPh>
    <rPh sb="4" eb="6">
      <t>コウキョウ</t>
    </rPh>
    <rPh sb="6" eb="8">
      <t>ダンタイ</t>
    </rPh>
    <phoneticPr fontId="4"/>
  </si>
  <si>
    <t>３．社会福祉協議会</t>
    <rPh sb="2" eb="4">
      <t>シャカイ</t>
    </rPh>
    <rPh sb="4" eb="6">
      <t>フクシ</t>
    </rPh>
    <rPh sb="6" eb="9">
      <t>キョウギカイ</t>
    </rPh>
    <phoneticPr fontId="4"/>
  </si>
  <si>
    <t>８．営利法人</t>
    <rPh sb="2" eb="4">
      <t>エイリ</t>
    </rPh>
    <rPh sb="4" eb="6">
      <t>ホウジン</t>
    </rPh>
    <phoneticPr fontId="4"/>
  </si>
  <si>
    <t>７．協同組合</t>
    <rPh sb="2" eb="4">
      <t>キョウドウ</t>
    </rPh>
    <rPh sb="4" eb="6">
      <t>クミアイ</t>
    </rPh>
    <phoneticPr fontId="4"/>
  </si>
  <si>
    <t>１４.その他</t>
    <rPh sb="5" eb="6">
      <t>ホカ</t>
    </rPh>
    <phoneticPr fontId="4"/>
  </si>
  <si>
    <t>１５.不　明</t>
    <phoneticPr fontId="4"/>
  </si>
  <si>
    <t>　１.利用期間６ヶ月未満</t>
    <rPh sb="3" eb="5">
      <t>リヨウ</t>
    </rPh>
    <rPh sb="5" eb="7">
      <t>キカン</t>
    </rPh>
    <rPh sb="9" eb="10">
      <t>ゲツ</t>
    </rPh>
    <rPh sb="10" eb="12">
      <t>ミマン</t>
    </rPh>
    <phoneticPr fontId="4"/>
  </si>
  <si>
    <t>　２.利用期間６ヶ月以上～１年未満</t>
    <rPh sb="3" eb="5">
      <t>リヨウ</t>
    </rPh>
    <rPh sb="5" eb="7">
      <t>キカン</t>
    </rPh>
    <rPh sb="10" eb="12">
      <t>イジョウ</t>
    </rPh>
    <rPh sb="14" eb="15">
      <t>ネン</t>
    </rPh>
    <rPh sb="15" eb="17">
      <t>ミマン</t>
    </rPh>
    <phoneticPr fontId="4"/>
  </si>
  <si>
    <t>　３.利用期間１年以上～１年６ヶ月未満</t>
    <rPh sb="3" eb="5">
      <t>リヨウ</t>
    </rPh>
    <rPh sb="5" eb="7">
      <t>キカン</t>
    </rPh>
    <rPh sb="8" eb="9">
      <t>ネン</t>
    </rPh>
    <rPh sb="9" eb="11">
      <t>イジョウ</t>
    </rPh>
    <rPh sb="13" eb="14">
      <t>ネン</t>
    </rPh>
    <rPh sb="16" eb="17">
      <t>ゲツ</t>
    </rPh>
    <rPh sb="17" eb="19">
      <t>ミマン</t>
    </rPh>
    <phoneticPr fontId="4"/>
  </si>
  <si>
    <t>　４.利用期間１年以上６ヶ月～２年未満</t>
    <rPh sb="3" eb="5">
      <t>リヨウ</t>
    </rPh>
    <rPh sb="5" eb="7">
      <t>キカン</t>
    </rPh>
    <rPh sb="8" eb="9">
      <t>ネン</t>
    </rPh>
    <rPh sb="9" eb="11">
      <t>イジョウ</t>
    </rPh>
    <rPh sb="13" eb="14">
      <t>ゲツ</t>
    </rPh>
    <rPh sb="16" eb="17">
      <t>ネン</t>
    </rPh>
    <rPh sb="17" eb="19">
      <t>ミマン</t>
    </rPh>
    <phoneticPr fontId="4"/>
  </si>
  <si>
    <t>　５.利用期間２年以上～３年未満</t>
    <rPh sb="3" eb="5">
      <t>リヨウ</t>
    </rPh>
    <rPh sb="5" eb="7">
      <t>キカン</t>
    </rPh>
    <rPh sb="8" eb="11">
      <t>ネンイジョウ</t>
    </rPh>
    <rPh sb="13" eb="14">
      <t>ネン</t>
    </rPh>
    <rPh sb="14" eb="16">
      <t>ミマン</t>
    </rPh>
    <phoneticPr fontId="4"/>
  </si>
  <si>
    <t>　６.利用期間３年以上</t>
    <rPh sb="3" eb="5">
      <t>リヨウ</t>
    </rPh>
    <rPh sb="5" eb="7">
      <t>キカン</t>
    </rPh>
    <rPh sb="8" eb="9">
      <t>ネン</t>
    </rPh>
    <rPh sb="9" eb="11">
      <t>イジョウ</t>
    </rPh>
    <phoneticPr fontId="4"/>
  </si>
  <si>
    <t>雇用契約を締結している利用者</t>
    <rPh sb="0" eb="2">
      <t>コヨウ</t>
    </rPh>
    <rPh sb="2" eb="4">
      <t>ケイヤク</t>
    </rPh>
    <rPh sb="5" eb="7">
      <t>テイケツ</t>
    </rPh>
    <rPh sb="11" eb="14">
      <t>リヨウシャ</t>
    </rPh>
    <phoneticPr fontId="4"/>
  </si>
  <si>
    <t>一般就労していた</t>
    <rPh sb="0" eb="2">
      <t>イッパン</t>
    </rPh>
    <rPh sb="2" eb="4">
      <t>シュウロウ</t>
    </rPh>
    <phoneticPr fontId="4"/>
  </si>
  <si>
    <t>問2(１)</t>
    <rPh sb="0" eb="1">
      <t>ト</t>
    </rPh>
    <phoneticPr fontId="4"/>
  </si>
  <si>
    <t>問3(１)</t>
    <rPh sb="0" eb="1">
      <t>ト</t>
    </rPh>
    <phoneticPr fontId="4"/>
  </si>
  <si>
    <t>問４(６)</t>
    <rPh sb="0" eb="1">
      <t>トイ</t>
    </rPh>
    <phoneticPr fontId="4"/>
  </si>
  <si>
    <t>問３(４)</t>
    <rPh sb="0" eb="1">
      <t>トイ</t>
    </rPh>
    <phoneticPr fontId="4"/>
  </si>
  <si>
    <t>問４(１)</t>
    <rPh sb="0" eb="1">
      <t>ト</t>
    </rPh>
    <phoneticPr fontId="4"/>
  </si>
  <si>
    <t>問3(２)</t>
    <rPh sb="0" eb="1">
      <t>トイ</t>
    </rPh>
    <phoneticPr fontId="4"/>
  </si>
  <si>
    <t>問３(３)</t>
    <rPh sb="0" eb="1">
      <t>トイ</t>
    </rPh>
    <phoneticPr fontId="4"/>
  </si>
  <si>
    <t>問３　定員数・利用者数・利用日数について</t>
    <rPh sb="0" eb="1">
      <t>ト</t>
    </rPh>
    <rPh sb="3" eb="6">
      <t>テイインスウ</t>
    </rPh>
    <rPh sb="7" eb="10">
      <t>リヨウシャ</t>
    </rPh>
    <rPh sb="10" eb="11">
      <t>スウ</t>
    </rPh>
    <rPh sb="12" eb="14">
      <t>リヨウ</t>
    </rPh>
    <rPh sb="14" eb="16">
      <t>ニッスウ</t>
    </rPh>
    <phoneticPr fontId="4"/>
  </si>
  <si>
    <t>人数</t>
    <rPh sb="0" eb="2">
      <t>ニンズウ</t>
    </rPh>
    <phoneticPr fontId="4"/>
  </si>
  <si>
    <t>期間</t>
    <rPh sb="0" eb="2">
      <t>キカン</t>
    </rPh>
    <phoneticPr fontId="4"/>
  </si>
  <si>
    <t>月</t>
    <rPh sb="0" eb="1">
      <t>ツキ</t>
    </rPh>
    <phoneticPr fontId="4"/>
  </si>
  <si>
    <t>年</t>
    <rPh sb="0" eb="1">
      <t>ネン</t>
    </rPh>
    <phoneticPr fontId="4"/>
  </si>
  <si>
    <t>月</t>
    <rPh sb="0" eb="1">
      <t>ガツ</t>
    </rPh>
    <phoneticPr fontId="4"/>
  </si>
  <si>
    <t>　　　　指定年月日（西暦）</t>
    <rPh sb="4" eb="6">
      <t>シテイ</t>
    </rPh>
    <rPh sb="6" eb="9">
      <t>ネンガッピ</t>
    </rPh>
    <rPh sb="10" eb="12">
      <t>セイレキ</t>
    </rPh>
    <phoneticPr fontId="4"/>
  </si>
  <si>
    <t>問３(５)</t>
    <rPh sb="0" eb="1">
      <t>ト</t>
    </rPh>
    <phoneticPr fontId="4"/>
  </si>
  <si>
    <t>サービス提供状況</t>
    <rPh sb="4" eb="6">
      <t>テイキョウ</t>
    </rPh>
    <rPh sb="6" eb="8">
      <t>ジョウキョウ</t>
    </rPh>
    <phoneticPr fontId="4"/>
  </si>
  <si>
    <t>普通高校</t>
    <rPh sb="0" eb="2">
      <t>フツウ</t>
    </rPh>
    <rPh sb="2" eb="4">
      <t>コウコウ</t>
    </rPh>
    <phoneticPr fontId="4"/>
  </si>
  <si>
    <t>問１　H30.4.1時点の法人名、施設名称、指定年月日、事業実施期間を記入してください。また経営主体を下欄から選択し番号を記入してください。</t>
    <rPh sb="0" eb="1">
      <t>トイ</t>
    </rPh>
    <rPh sb="10" eb="12">
      <t>ジテン</t>
    </rPh>
    <rPh sb="13" eb="15">
      <t>ホウジン</t>
    </rPh>
    <rPh sb="15" eb="16">
      <t>メイ</t>
    </rPh>
    <rPh sb="17" eb="19">
      <t>シセツ</t>
    </rPh>
    <rPh sb="19" eb="21">
      <t>メイショウ</t>
    </rPh>
    <rPh sb="22" eb="24">
      <t>シテイ</t>
    </rPh>
    <rPh sb="24" eb="27">
      <t>ネンガッピ</t>
    </rPh>
    <rPh sb="28" eb="30">
      <t>ジギョウ</t>
    </rPh>
    <rPh sb="30" eb="32">
      <t>ジッシ</t>
    </rPh>
    <rPh sb="32" eb="34">
      <t>キカン</t>
    </rPh>
    <rPh sb="35" eb="37">
      <t>キニュウ</t>
    </rPh>
    <rPh sb="46" eb="48">
      <t>ケイエイ</t>
    </rPh>
    <rPh sb="48" eb="50">
      <t>シュタイ</t>
    </rPh>
    <rPh sb="51" eb="53">
      <t>カラン</t>
    </rPh>
    <rPh sb="55" eb="57">
      <t>センタク</t>
    </rPh>
    <rPh sb="58" eb="60">
      <t>バンゴウ</t>
    </rPh>
    <rPh sb="61" eb="63">
      <t>キニュウ</t>
    </rPh>
    <phoneticPr fontId="4"/>
  </si>
  <si>
    <r>
      <t>（１）H30.４.１時点における</t>
    </r>
    <r>
      <rPr>
        <u/>
        <sz val="10"/>
        <rFont val="Meiryo UI"/>
        <family val="3"/>
        <charset val="128"/>
      </rPr>
      <t>利用定員の数を記入</t>
    </r>
    <r>
      <rPr>
        <sz val="10"/>
        <rFont val="Meiryo UI"/>
        <family val="3"/>
        <charset val="128"/>
      </rPr>
      <t>してください。</t>
    </r>
    <rPh sb="10" eb="12">
      <t>ジテン</t>
    </rPh>
    <rPh sb="16" eb="18">
      <t>リヨウ</t>
    </rPh>
    <rPh sb="18" eb="20">
      <t>テイイン</t>
    </rPh>
    <rPh sb="21" eb="22">
      <t>カズ</t>
    </rPh>
    <rPh sb="22" eb="23">
      <t>インズウ</t>
    </rPh>
    <rPh sb="23" eb="25">
      <t>キニュウ</t>
    </rPh>
    <phoneticPr fontId="4"/>
  </si>
  <si>
    <t>１．国</t>
    <rPh sb="2" eb="3">
      <t>クニ</t>
    </rPh>
    <phoneticPr fontId="4"/>
  </si>
  <si>
    <t>４．社会福祉法人</t>
    <rPh sb="2" eb="4">
      <t>シャカイ</t>
    </rPh>
    <rPh sb="4" eb="6">
      <t>フクシ</t>
    </rPh>
    <rPh sb="6" eb="8">
      <t>ホウジン</t>
    </rPh>
    <phoneticPr fontId="4"/>
  </si>
  <si>
    <t>５．医療法人</t>
    <rPh sb="2" eb="4">
      <t>イリョウ</t>
    </rPh>
    <rPh sb="4" eb="6">
      <t>ホウジン</t>
    </rPh>
    <phoneticPr fontId="4"/>
  </si>
  <si>
    <t>６．公益法人</t>
    <rPh sb="2" eb="4">
      <t>コウエキ</t>
    </rPh>
    <rPh sb="4" eb="6">
      <t>ホウジン</t>
    </rPh>
    <phoneticPr fontId="4"/>
  </si>
  <si>
    <t>９．特定非営利活動法人</t>
    <rPh sb="2" eb="4">
      <t>トクテイ</t>
    </rPh>
    <rPh sb="4" eb="7">
      <t>ヒエイリ</t>
    </rPh>
    <rPh sb="7" eb="9">
      <t>カツドウ</t>
    </rPh>
    <rPh sb="9" eb="11">
      <t>ホウジン</t>
    </rPh>
    <phoneticPr fontId="4"/>
  </si>
  <si>
    <t>１０．その他</t>
    <rPh sb="5" eb="6">
      <t>タ</t>
    </rPh>
    <phoneticPr fontId="4"/>
  </si>
  <si>
    <t>７．その他</t>
    <rPh sb="4" eb="5">
      <t>ホカ</t>
    </rPh>
    <phoneticPr fontId="4"/>
  </si>
  <si>
    <t>（１）事業所で実施している事業について、該当する番号すべてに○をつけてください（単独型の場合は１つ、多機能型事業所や就労定着支援を併せて実施している場合には２つ以上に○）</t>
    <rPh sb="3" eb="6">
      <t>ジギョウショ</t>
    </rPh>
    <rPh sb="7" eb="9">
      <t>ジッシ</t>
    </rPh>
    <rPh sb="13" eb="15">
      <t>ジギョウ</t>
    </rPh>
    <rPh sb="20" eb="22">
      <t>ガイトウ</t>
    </rPh>
    <rPh sb="24" eb="26">
      <t>バンゴウ</t>
    </rPh>
    <rPh sb="40" eb="42">
      <t>タンドク</t>
    </rPh>
    <rPh sb="42" eb="43">
      <t>ガタ</t>
    </rPh>
    <rPh sb="44" eb="46">
      <t>バアイ</t>
    </rPh>
    <rPh sb="50" eb="54">
      <t>タキノウガタ</t>
    </rPh>
    <rPh sb="54" eb="57">
      <t>ジギョウショ</t>
    </rPh>
    <rPh sb="58" eb="60">
      <t>シュウロウ</t>
    </rPh>
    <rPh sb="60" eb="62">
      <t>テイチャク</t>
    </rPh>
    <rPh sb="62" eb="64">
      <t>シエン</t>
    </rPh>
    <rPh sb="65" eb="66">
      <t>アワ</t>
    </rPh>
    <rPh sb="68" eb="70">
      <t>ジッシ</t>
    </rPh>
    <rPh sb="74" eb="76">
      <t>バアイ</t>
    </rPh>
    <rPh sb="80" eb="82">
      <t>イジョウ</t>
    </rPh>
    <phoneticPr fontId="4"/>
  </si>
  <si>
    <t>１．定めていない</t>
    <rPh sb="2" eb="3">
      <t>サダ</t>
    </rPh>
    <phoneticPr fontId="4"/>
  </si>
  <si>
    <t>２．身体障害</t>
    <rPh sb="2" eb="4">
      <t>シンタイ</t>
    </rPh>
    <rPh sb="4" eb="6">
      <t>ショウガイ</t>
    </rPh>
    <phoneticPr fontId="4"/>
  </si>
  <si>
    <t>３．知的障害</t>
    <rPh sb="2" eb="4">
      <t>チテキ</t>
    </rPh>
    <rPh sb="4" eb="6">
      <t>ショウガイ</t>
    </rPh>
    <phoneticPr fontId="4"/>
  </si>
  <si>
    <t>４．精神障害（発達障害除く）</t>
    <rPh sb="2" eb="4">
      <t>セイシン</t>
    </rPh>
    <rPh sb="4" eb="6">
      <t>ショウガイ</t>
    </rPh>
    <rPh sb="7" eb="9">
      <t>ハッタツ</t>
    </rPh>
    <rPh sb="9" eb="11">
      <t>ショウガイ</t>
    </rPh>
    <rPh sb="11" eb="12">
      <t>ノゾ</t>
    </rPh>
    <phoneticPr fontId="4"/>
  </si>
  <si>
    <t>５．発達障害</t>
    <rPh sb="2" eb="4">
      <t>ハッタツ</t>
    </rPh>
    <rPh sb="4" eb="6">
      <t>ショウガイ</t>
    </rPh>
    <phoneticPr fontId="4"/>
  </si>
  <si>
    <t>問２</t>
    <rPh sb="0" eb="1">
      <t>ト</t>
    </rPh>
    <phoneticPr fontId="4"/>
  </si>
  <si>
    <t>○</t>
    <phoneticPr fontId="4"/>
  </si>
  <si>
    <t>女性</t>
    <rPh sb="0" eb="2">
      <t>ジョセイ</t>
    </rPh>
    <phoneticPr fontId="4"/>
  </si>
  <si>
    <t>男性</t>
    <rPh sb="0" eb="2">
      <t>ダンセイ</t>
    </rPh>
    <phoneticPr fontId="4"/>
  </si>
  <si>
    <t>６．高次脳機能障害</t>
    <rPh sb="2" eb="4">
      <t>コウジ</t>
    </rPh>
    <rPh sb="4" eb="5">
      <t>ノウ</t>
    </rPh>
    <rPh sb="5" eb="7">
      <t>キノウ</t>
    </rPh>
    <rPh sb="7" eb="9">
      <t>ショウガイ</t>
    </rPh>
    <phoneticPr fontId="4"/>
  </si>
  <si>
    <t>1年未満</t>
    <rPh sb="1" eb="2">
      <t>ネン</t>
    </rPh>
    <rPh sb="2" eb="4">
      <t>ミマン</t>
    </rPh>
    <phoneticPr fontId="4"/>
  </si>
  <si>
    <t>1年以上3年未満</t>
    <rPh sb="1" eb="2">
      <t>ネン</t>
    </rPh>
    <rPh sb="2" eb="4">
      <t>イジョウ</t>
    </rPh>
    <rPh sb="5" eb="6">
      <t>ネン</t>
    </rPh>
    <rPh sb="6" eb="8">
      <t>ミマン</t>
    </rPh>
    <phoneticPr fontId="4"/>
  </si>
  <si>
    <t>3年以上10年未満</t>
    <rPh sb="1" eb="2">
      <t>ネン</t>
    </rPh>
    <rPh sb="2" eb="4">
      <t>イジョウ</t>
    </rPh>
    <rPh sb="6" eb="7">
      <t>ネン</t>
    </rPh>
    <rPh sb="7" eb="9">
      <t>ミマン</t>
    </rPh>
    <phoneticPr fontId="4"/>
  </si>
  <si>
    <t>10年以上</t>
    <rPh sb="2" eb="3">
      <t>ネン</t>
    </rPh>
    <rPh sb="3" eb="5">
      <t>イジョウ</t>
    </rPh>
    <phoneticPr fontId="4"/>
  </si>
  <si>
    <t>特別支援学校
（普通校の特別支援学級含む）</t>
    <rPh sb="0" eb="2">
      <t>トクベツ</t>
    </rPh>
    <rPh sb="2" eb="4">
      <t>シエン</t>
    </rPh>
    <rPh sb="4" eb="6">
      <t>ガッコウ</t>
    </rPh>
    <rPh sb="8" eb="11">
      <t>フツウコウ</t>
    </rPh>
    <rPh sb="12" eb="14">
      <t>トクベツ</t>
    </rPh>
    <rPh sb="14" eb="16">
      <t>シエン</t>
    </rPh>
    <rPh sb="16" eb="18">
      <t>ガッキュウ</t>
    </rPh>
    <rPh sb="18" eb="19">
      <t>フク</t>
    </rPh>
    <phoneticPr fontId="4"/>
  </si>
  <si>
    <t>１３.転居</t>
    <rPh sb="3" eb="5">
      <t>テンキョ</t>
    </rPh>
    <phoneticPr fontId="4"/>
  </si>
  <si>
    <t>１２.死亡</t>
    <rPh sb="3" eb="5">
      <t>シボウ</t>
    </rPh>
    <phoneticPr fontId="4"/>
  </si>
  <si>
    <t>５.内職（在宅就業を含む）</t>
    <rPh sb="2" eb="4">
      <t>ナイショク</t>
    </rPh>
    <rPh sb="5" eb="7">
      <t>ザイタク</t>
    </rPh>
    <rPh sb="7" eb="9">
      <t>シュウギョウ</t>
    </rPh>
    <rPh sb="10" eb="11">
      <t>フク</t>
    </rPh>
    <phoneticPr fontId="4"/>
  </si>
  <si>
    <t>４.起 業・自営業（内職は除く）</t>
    <rPh sb="2" eb="3">
      <t>キ</t>
    </rPh>
    <rPh sb="4" eb="5">
      <t>ギョウ</t>
    </rPh>
    <rPh sb="6" eb="9">
      <t>ジエイギョウ</t>
    </rPh>
    <rPh sb="10" eb="12">
      <t>ナイショク</t>
    </rPh>
    <rPh sb="13" eb="14">
      <t>ノゾ</t>
    </rPh>
    <phoneticPr fontId="4"/>
  </si>
  <si>
    <t>６.就労継続支援Ａ型事業所へ転所</t>
    <rPh sb="2" eb="4">
      <t>シュウロウ</t>
    </rPh>
    <rPh sb="4" eb="6">
      <t>ケイゾク</t>
    </rPh>
    <rPh sb="6" eb="8">
      <t>シエン</t>
    </rPh>
    <rPh sb="9" eb="10">
      <t>カタ</t>
    </rPh>
    <rPh sb="10" eb="13">
      <t>ジギョウショ</t>
    </rPh>
    <rPh sb="14" eb="16">
      <t>テンショ</t>
    </rPh>
    <phoneticPr fontId="4"/>
  </si>
  <si>
    <t>７.就労継続支援Ｂ型事業所へ転所</t>
    <rPh sb="2" eb="4">
      <t>シュウロウ</t>
    </rPh>
    <rPh sb="4" eb="6">
      <t>ケイゾク</t>
    </rPh>
    <rPh sb="6" eb="8">
      <t>シエン</t>
    </rPh>
    <rPh sb="9" eb="10">
      <t>カタ</t>
    </rPh>
    <rPh sb="10" eb="13">
      <t>ジギョウショ</t>
    </rPh>
    <rPh sb="14" eb="16">
      <t>テンショ</t>
    </rPh>
    <phoneticPr fontId="4"/>
  </si>
  <si>
    <t>退所者数
(H29.4.1～H30.3.31)</t>
    <rPh sb="0" eb="2">
      <t>タイショ</t>
    </rPh>
    <rPh sb="2" eb="3">
      <t>シャ</t>
    </rPh>
    <rPh sb="3" eb="4">
      <t>スウ</t>
    </rPh>
    <phoneticPr fontId="4"/>
  </si>
  <si>
    <t>平成29年度　施設外支援
（H29.４.１～H30.３.31）</t>
    <rPh sb="0" eb="2">
      <t>ヘイセイ</t>
    </rPh>
    <rPh sb="4" eb="6">
      <t>ネンド</t>
    </rPh>
    <rPh sb="7" eb="10">
      <t>シセツガイ</t>
    </rPh>
    <rPh sb="10" eb="12">
      <t>シエン</t>
    </rPh>
    <phoneticPr fontId="4"/>
  </si>
  <si>
    <t>平成29年度施設外就労
（H29.４.１～H30.３.31）</t>
    <rPh sb="0" eb="2">
      <t>ヘイセイ</t>
    </rPh>
    <rPh sb="4" eb="6">
      <t>ネンド</t>
    </rPh>
    <rPh sb="6" eb="9">
      <t>シセツガイ</t>
    </rPh>
    <rPh sb="9" eb="11">
      <t>シュウロウ</t>
    </rPh>
    <phoneticPr fontId="4"/>
  </si>
  <si>
    <t>（３）問3（２）のうち、通所利用が困難により、在宅利用をされている利用者の実人数（当該年度内に１日でも利用のあった者の人数の合計）を記入してください。</t>
    <rPh sb="3" eb="4">
      <t>トイ</t>
    </rPh>
    <rPh sb="12" eb="14">
      <t>ツウショ</t>
    </rPh>
    <rPh sb="14" eb="16">
      <t>リヨウ</t>
    </rPh>
    <rPh sb="17" eb="19">
      <t>コンナン</t>
    </rPh>
    <rPh sb="23" eb="25">
      <t>ザイタク</t>
    </rPh>
    <rPh sb="25" eb="27">
      <t>リヨウ</t>
    </rPh>
    <rPh sb="33" eb="36">
      <t>リヨウシャ</t>
    </rPh>
    <rPh sb="37" eb="38">
      <t>ジツ</t>
    </rPh>
    <rPh sb="38" eb="40">
      <t>ニンズウ</t>
    </rPh>
    <rPh sb="41" eb="43">
      <t>トウガイ</t>
    </rPh>
    <rPh sb="43" eb="45">
      <t>ネンド</t>
    </rPh>
    <rPh sb="45" eb="46">
      <t>ナイ</t>
    </rPh>
    <rPh sb="48" eb="49">
      <t>ニチ</t>
    </rPh>
    <rPh sb="51" eb="53">
      <t>リヨウ</t>
    </rPh>
    <rPh sb="57" eb="58">
      <t>モノ</t>
    </rPh>
    <rPh sb="59" eb="61">
      <t>ニンズウ</t>
    </rPh>
    <rPh sb="62" eb="64">
      <t>ゴウケイ</t>
    </rPh>
    <rPh sb="66" eb="68">
      <t>キニュウ</t>
    </rPh>
    <phoneticPr fontId="4"/>
  </si>
  <si>
    <t>（４）問３（２）のうち障害別に、利用期間を記入してください。</t>
    <rPh sb="3" eb="4">
      <t>トイ</t>
    </rPh>
    <rPh sb="11" eb="13">
      <t>ショウガイ</t>
    </rPh>
    <rPh sb="13" eb="14">
      <t>ベツ</t>
    </rPh>
    <rPh sb="16" eb="18">
      <t>リヨウ</t>
    </rPh>
    <rPh sb="18" eb="20">
      <t>キカン</t>
    </rPh>
    <rPh sb="21" eb="23">
      <t>キニュウ</t>
    </rPh>
    <phoneticPr fontId="4"/>
  </si>
  <si>
    <r>
      <t>（５）問３（２）のうち障害別に、</t>
    </r>
    <r>
      <rPr>
        <u/>
        <sz val="10"/>
        <color theme="1"/>
        <rFont val="Meiryo UI"/>
        <family val="3"/>
        <charset val="128"/>
      </rPr>
      <t>当該事業利用前の状況を記入</t>
    </r>
    <r>
      <rPr>
        <sz val="10"/>
        <color theme="1"/>
        <rFont val="Meiryo UI"/>
        <family val="3"/>
        <charset val="128"/>
      </rPr>
      <t>してください。</t>
    </r>
    <rPh sb="3" eb="4">
      <t>トイ</t>
    </rPh>
    <rPh sb="11" eb="13">
      <t>ショウガイ</t>
    </rPh>
    <rPh sb="13" eb="14">
      <t>ベツ</t>
    </rPh>
    <rPh sb="16" eb="18">
      <t>トウガイ</t>
    </rPh>
    <rPh sb="18" eb="20">
      <t>ジギョウ</t>
    </rPh>
    <rPh sb="20" eb="22">
      <t>リヨウ</t>
    </rPh>
    <rPh sb="22" eb="23">
      <t>マエ</t>
    </rPh>
    <rPh sb="24" eb="26">
      <t>ジョウキョウ</t>
    </rPh>
    <rPh sb="27" eb="28">
      <t>シル</t>
    </rPh>
    <rPh sb="28" eb="29">
      <t>イ</t>
    </rPh>
    <phoneticPr fontId="4"/>
  </si>
  <si>
    <t>問５　施設外支援・施設外就労について</t>
    <rPh sb="0" eb="1">
      <t>トイ</t>
    </rPh>
    <rPh sb="3" eb="5">
      <t>シセツ</t>
    </rPh>
    <rPh sb="5" eb="6">
      <t>ガイ</t>
    </rPh>
    <rPh sb="6" eb="8">
      <t>シエン</t>
    </rPh>
    <rPh sb="9" eb="11">
      <t>シセツ</t>
    </rPh>
    <rPh sb="11" eb="12">
      <t>ガイ</t>
    </rPh>
    <rPh sb="12" eb="14">
      <t>シュウロウ</t>
    </rPh>
    <phoneticPr fontId="4"/>
  </si>
  <si>
    <t>平成29年度(平成29年４月１日～平成30年３月31日)における新規利用者のうち、暫定支給決定の有無の人数を記載してください。</t>
    <rPh sb="0" eb="2">
      <t>ヘイセイ</t>
    </rPh>
    <rPh sb="4" eb="6">
      <t>ネンド</t>
    </rPh>
    <rPh sb="7" eb="9">
      <t>ヘイセイ</t>
    </rPh>
    <rPh sb="11" eb="12">
      <t>ネン</t>
    </rPh>
    <rPh sb="13" eb="14">
      <t>ガツ</t>
    </rPh>
    <rPh sb="15" eb="16">
      <t>ニチ</t>
    </rPh>
    <rPh sb="17" eb="19">
      <t>ヘイセイ</t>
    </rPh>
    <rPh sb="21" eb="22">
      <t>ネン</t>
    </rPh>
    <rPh sb="23" eb="24">
      <t>ガツ</t>
    </rPh>
    <rPh sb="26" eb="27">
      <t>ニチ</t>
    </rPh>
    <rPh sb="32" eb="34">
      <t>シンキ</t>
    </rPh>
    <rPh sb="34" eb="37">
      <t>リヨウシャ</t>
    </rPh>
    <rPh sb="41" eb="43">
      <t>ザンテイ</t>
    </rPh>
    <rPh sb="43" eb="45">
      <t>シキュウ</t>
    </rPh>
    <rPh sb="45" eb="47">
      <t>ケッテイ</t>
    </rPh>
    <rPh sb="48" eb="50">
      <t>ウム</t>
    </rPh>
    <rPh sb="51" eb="53">
      <t>ニンズウ</t>
    </rPh>
    <rPh sb="54" eb="56">
      <t>キサイ</t>
    </rPh>
    <phoneticPr fontId="4"/>
  </si>
  <si>
    <t>問１　西暦</t>
    <rPh sb="0" eb="1">
      <t>ト</t>
    </rPh>
    <rPh sb="3" eb="5">
      <t>セイレキ</t>
    </rPh>
    <phoneticPr fontId="4"/>
  </si>
  <si>
    <t>問１　経営主体</t>
    <rPh sb="0" eb="1">
      <t>ト</t>
    </rPh>
    <rPh sb="3" eb="5">
      <t>ケイエイ</t>
    </rPh>
    <rPh sb="5" eb="7">
      <t>シュタイ</t>
    </rPh>
    <phoneticPr fontId="4"/>
  </si>
  <si>
    <t>・利用者数、就職者数の内訳を把握する質問項目については、合計数と内訳合計が不一致の場合、警告が出るよう設定をしております。警告が表示のされた場合は、数字を一致させるよう修正ください。</t>
    <rPh sb="1" eb="4">
      <t>リヨウシャ</t>
    </rPh>
    <rPh sb="4" eb="5">
      <t>スウ</t>
    </rPh>
    <rPh sb="6" eb="9">
      <t>シュウショクシャ</t>
    </rPh>
    <rPh sb="9" eb="10">
      <t>スウ</t>
    </rPh>
    <rPh sb="11" eb="13">
      <t>ウチワケ</t>
    </rPh>
    <rPh sb="14" eb="16">
      <t>ハアク</t>
    </rPh>
    <rPh sb="18" eb="20">
      <t>シツモン</t>
    </rPh>
    <rPh sb="20" eb="22">
      <t>コウモク</t>
    </rPh>
    <rPh sb="28" eb="31">
      <t>ゴウケイスウ</t>
    </rPh>
    <rPh sb="32" eb="34">
      <t>ウチワケ</t>
    </rPh>
    <rPh sb="34" eb="36">
      <t>ゴウケイ</t>
    </rPh>
    <rPh sb="37" eb="40">
      <t>フイッチ</t>
    </rPh>
    <rPh sb="41" eb="43">
      <t>バアイ</t>
    </rPh>
    <rPh sb="44" eb="46">
      <t>ケイコク</t>
    </rPh>
    <rPh sb="47" eb="48">
      <t>デ</t>
    </rPh>
    <rPh sb="51" eb="53">
      <t>セッテイ</t>
    </rPh>
    <rPh sb="61" eb="63">
      <t>ケイコク</t>
    </rPh>
    <rPh sb="64" eb="66">
      <t>ヒョウジ</t>
    </rPh>
    <rPh sb="70" eb="72">
      <t>バアイ</t>
    </rPh>
    <rPh sb="74" eb="76">
      <t>スウジ</t>
    </rPh>
    <rPh sb="77" eb="79">
      <t>イッチ</t>
    </rPh>
    <rPh sb="84" eb="86">
      <t>シュウセイ</t>
    </rPh>
    <phoneticPr fontId="4"/>
  </si>
  <si>
    <t>刑務所等の矯正施設※</t>
    <rPh sb="0" eb="3">
      <t>ケイムショ</t>
    </rPh>
    <rPh sb="3" eb="4">
      <t>トウ</t>
    </rPh>
    <rPh sb="5" eb="7">
      <t>キョウセイ</t>
    </rPh>
    <rPh sb="7" eb="9">
      <t>シセツ</t>
    </rPh>
    <phoneticPr fontId="4"/>
  </si>
  <si>
    <t>※医療観察法の通院決定を受けた者、刑務所・少年刑務所・拘置所・少年院・更生保護施設の退所者</t>
    <rPh sb="1" eb="3">
      <t>イリョウ</t>
    </rPh>
    <rPh sb="3" eb="5">
      <t>カンサツ</t>
    </rPh>
    <rPh sb="5" eb="6">
      <t>ホウ</t>
    </rPh>
    <rPh sb="7" eb="9">
      <t>ツウイン</t>
    </rPh>
    <rPh sb="9" eb="11">
      <t>ケッテイ</t>
    </rPh>
    <rPh sb="12" eb="13">
      <t>ウ</t>
    </rPh>
    <rPh sb="15" eb="16">
      <t>モノ</t>
    </rPh>
    <rPh sb="17" eb="20">
      <t>ケイムショ</t>
    </rPh>
    <rPh sb="21" eb="23">
      <t>ショウネン</t>
    </rPh>
    <rPh sb="23" eb="26">
      <t>ケイムショ</t>
    </rPh>
    <rPh sb="27" eb="30">
      <t>コウチショ</t>
    </rPh>
    <rPh sb="31" eb="34">
      <t>ショウネンイン</t>
    </rPh>
    <rPh sb="35" eb="37">
      <t>コウセイ</t>
    </rPh>
    <rPh sb="37" eb="39">
      <t>ホゴ</t>
    </rPh>
    <rPh sb="39" eb="41">
      <t>シセツ</t>
    </rPh>
    <rPh sb="42" eb="45">
      <t>タイショシャ</t>
    </rPh>
    <phoneticPr fontId="4"/>
  </si>
  <si>
    <t>（１）利用者のうち、公共職業安定所の支援をうけることができるよう、個別支援計画を作成の上、公共職業安定所へ誘導をした人数を記入してください。</t>
    <rPh sb="10" eb="12">
      <t>コウキョウ</t>
    </rPh>
    <rPh sb="12" eb="14">
      <t>ショクギョウ</t>
    </rPh>
    <rPh sb="14" eb="17">
      <t>アンテイショ</t>
    </rPh>
    <rPh sb="18" eb="20">
      <t>シエン</t>
    </rPh>
    <rPh sb="33" eb="35">
      <t>コベツ</t>
    </rPh>
    <rPh sb="35" eb="37">
      <t>シエン</t>
    </rPh>
    <rPh sb="37" eb="39">
      <t>ケイカク</t>
    </rPh>
    <rPh sb="40" eb="42">
      <t>サクセイ</t>
    </rPh>
    <rPh sb="43" eb="44">
      <t>ウエ</t>
    </rPh>
    <rPh sb="45" eb="47">
      <t>コウキョウ</t>
    </rPh>
    <rPh sb="47" eb="49">
      <t>ショクギョウ</t>
    </rPh>
    <rPh sb="49" eb="51">
      <t>アンテイ</t>
    </rPh>
    <rPh sb="51" eb="52">
      <t>ジョ</t>
    </rPh>
    <rPh sb="53" eb="55">
      <t>ユウドウ</t>
    </rPh>
    <rPh sb="58" eb="60">
      <t>ニンズウ</t>
    </rPh>
    <rPh sb="61" eb="63">
      <t>キニュウ</t>
    </rPh>
    <phoneticPr fontId="4"/>
  </si>
  <si>
    <t>平成30年度　就労移行等実態調査票【就労継続支援A型事業所用】</t>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シュウロウ</t>
    </rPh>
    <rPh sb="20" eb="22">
      <t>ケイゾク</t>
    </rPh>
    <rPh sb="22" eb="24">
      <t>シエン</t>
    </rPh>
    <rPh sb="25" eb="26">
      <t>カタ</t>
    </rPh>
    <rPh sb="26" eb="29">
      <t>ジギョウショ</t>
    </rPh>
    <rPh sb="29" eb="30">
      <t>ヨウ</t>
    </rPh>
    <phoneticPr fontId="4"/>
  </si>
  <si>
    <r>
      <t>（４）問４（１）「１～３就職」で記入した利用者のうち、男女別に</t>
    </r>
    <r>
      <rPr>
        <u/>
        <sz val="10"/>
        <rFont val="Meiryo UI"/>
        <family val="3"/>
        <charset val="128"/>
      </rPr>
      <t>障害別</t>
    </r>
    <r>
      <rPr>
        <sz val="10"/>
        <rFont val="Meiryo UI"/>
        <family val="3"/>
        <charset val="128"/>
      </rPr>
      <t>の人数を記入してください。</t>
    </r>
    <rPh sb="3" eb="4">
      <t>トイ</t>
    </rPh>
    <rPh sb="12" eb="14">
      <t>シュウショク</t>
    </rPh>
    <rPh sb="16" eb="18">
      <t>キニュウ</t>
    </rPh>
    <rPh sb="20" eb="23">
      <t>リヨウシャ</t>
    </rPh>
    <rPh sb="27" eb="29">
      <t>ダンジョ</t>
    </rPh>
    <rPh sb="29" eb="30">
      <t>ベツ</t>
    </rPh>
    <rPh sb="31" eb="33">
      <t>ショウガイ</t>
    </rPh>
    <rPh sb="33" eb="34">
      <t>ベツ</t>
    </rPh>
    <rPh sb="35" eb="36">
      <t>ニン</t>
    </rPh>
    <rPh sb="36" eb="37">
      <t>スウ</t>
    </rPh>
    <rPh sb="38" eb="40">
      <t>キニュウ</t>
    </rPh>
    <phoneticPr fontId="4"/>
  </si>
  <si>
    <r>
      <t>（５）</t>
    </r>
    <r>
      <rPr>
        <u/>
        <sz val="10"/>
        <rFont val="Meiryo UI"/>
        <family val="3"/>
        <charset val="128"/>
      </rPr>
      <t>問４（１）で「１～３就職」で記入した利用者のうち、</t>
    </r>
    <r>
      <rPr>
        <sz val="10"/>
        <rFont val="Meiryo UI"/>
        <family val="3"/>
        <charset val="128"/>
      </rPr>
      <t>利用期間別の人数（実人数）を記入してください。</t>
    </r>
    <rPh sb="3" eb="4">
      <t>トイ</t>
    </rPh>
    <rPh sb="13" eb="15">
      <t>シュウショク</t>
    </rPh>
    <rPh sb="17" eb="19">
      <t>キニュウ</t>
    </rPh>
    <rPh sb="21" eb="24">
      <t>リヨウシャ</t>
    </rPh>
    <rPh sb="28" eb="30">
      <t>リヨウ</t>
    </rPh>
    <rPh sb="30" eb="32">
      <t>キカン</t>
    </rPh>
    <rPh sb="32" eb="33">
      <t>ベツ</t>
    </rPh>
    <rPh sb="34" eb="36">
      <t>ニンズウ</t>
    </rPh>
    <rPh sb="37" eb="38">
      <t>ジツ</t>
    </rPh>
    <rPh sb="38" eb="40">
      <t>ニンズウ</t>
    </rPh>
    <rPh sb="42" eb="44">
      <t>キニュウ</t>
    </rPh>
    <phoneticPr fontId="4"/>
  </si>
  <si>
    <t>（６）問４（１）で「１～３就職」と記入した人数のうち「職場適応援助者による支援を実施した者」の人数（実人数）について記入してください。</t>
    <rPh sb="3" eb="4">
      <t>トイ</t>
    </rPh>
    <rPh sb="13" eb="15">
      <t>シュウショク</t>
    </rPh>
    <rPh sb="17" eb="19">
      <t>キニュウ</t>
    </rPh>
    <rPh sb="21" eb="23">
      <t>ニンズウ</t>
    </rPh>
    <rPh sb="27" eb="29">
      <t>ショクバ</t>
    </rPh>
    <rPh sb="29" eb="31">
      <t>テキオウ</t>
    </rPh>
    <rPh sb="31" eb="34">
      <t>エンジョシャ</t>
    </rPh>
    <rPh sb="37" eb="39">
      <t>シエン</t>
    </rPh>
    <rPh sb="40" eb="42">
      <t>ジッシ</t>
    </rPh>
    <rPh sb="44" eb="45">
      <t>モノ</t>
    </rPh>
    <rPh sb="47" eb="49">
      <t>ニンズウ</t>
    </rPh>
    <rPh sb="50" eb="51">
      <t>ジツ</t>
    </rPh>
    <rPh sb="51" eb="53">
      <t>ニンズウ</t>
    </rPh>
    <rPh sb="58" eb="60">
      <t>キニュウ</t>
    </rPh>
    <phoneticPr fontId="4"/>
  </si>
  <si>
    <t>（２）H30.４.１時点の利用者数（利用契約を締結している者の人数の合計）を男女別に記入してください。</t>
    <rPh sb="13" eb="16">
      <t>リヨウシャ</t>
    </rPh>
    <rPh sb="16" eb="17">
      <t>スウ</t>
    </rPh>
    <rPh sb="18" eb="20">
      <t>リヨウ</t>
    </rPh>
    <rPh sb="20" eb="22">
      <t>ケイヤク</t>
    </rPh>
    <rPh sb="23" eb="25">
      <t>テイケツ</t>
    </rPh>
    <rPh sb="29" eb="30">
      <t>モノ</t>
    </rPh>
    <rPh sb="31" eb="32">
      <t>ニン</t>
    </rPh>
    <rPh sb="32" eb="33">
      <t>カズ</t>
    </rPh>
    <rPh sb="34" eb="36">
      <t>ゴウケイ</t>
    </rPh>
    <rPh sb="38" eb="41">
      <t>ダンジョベツ</t>
    </rPh>
    <rPh sb="42" eb="44">
      <t>キニュウ</t>
    </rPh>
    <phoneticPr fontId="4"/>
  </si>
  <si>
    <t>（２）運営規程において主たる対象とする障害種別を定めている場合は、該当するすべての番号に○をつけてください。「１.定めていない」を選んだ場合は、他の選択肢記入しないでください。</t>
    <rPh sb="3" eb="5">
      <t>ウンエイ</t>
    </rPh>
    <rPh sb="5" eb="7">
      <t>キテイ</t>
    </rPh>
    <rPh sb="11" eb="12">
      <t>シュ</t>
    </rPh>
    <rPh sb="14" eb="16">
      <t>タイショウ</t>
    </rPh>
    <rPh sb="19" eb="21">
      <t>ショウガイ</t>
    </rPh>
    <rPh sb="21" eb="23">
      <t>シュベツ</t>
    </rPh>
    <rPh sb="24" eb="25">
      <t>サダ</t>
    </rPh>
    <rPh sb="29" eb="31">
      <t>バアイ</t>
    </rPh>
    <rPh sb="33" eb="35">
      <t>ガイトウ</t>
    </rPh>
    <rPh sb="41" eb="43">
      <t>バンゴウ</t>
    </rPh>
    <phoneticPr fontId="4"/>
  </si>
  <si>
    <t>1～３の就職者の合計</t>
    <rPh sb="4" eb="7">
      <t>シュウショクシャ</t>
    </rPh>
    <rPh sb="8" eb="10">
      <t>ゴウケイ</t>
    </rPh>
    <phoneticPr fontId="4"/>
  </si>
  <si>
    <t>（２）問４（１）「１～３就職」で記入した利用者のうち、ハローワークの紹介により就職した者の人数（実人数）を記入してください。</t>
    <rPh sb="34" eb="36">
      <t>ショウカイ</t>
    </rPh>
    <rPh sb="39" eb="41">
      <t>シュウショク</t>
    </rPh>
    <rPh sb="43" eb="44">
      <t>モノ</t>
    </rPh>
    <rPh sb="45" eb="47">
      <t>ニンズウ</t>
    </rPh>
    <rPh sb="48" eb="49">
      <t>ジツ</t>
    </rPh>
    <rPh sb="49" eb="51">
      <t>ニンズウ</t>
    </rPh>
    <rPh sb="53" eb="55">
      <t>キニュウ</t>
    </rPh>
    <phoneticPr fontId="4"/>
  </si>
  <si>
    <t>（６）平成30年４月１日時点の貴事業所において、「雇用契約を締結している利用者」、「雇用契約を締結していない利用者（非雇用利用者）」を、下欄に記入してください。</t>
    <rPh sb="3" eb="5">
      <t>ヘイセイ</t>
    </rPh>
    <rPh sb="7" eb="8">
      <t>ネン</t>
    </rPh>
    <rPh sb="9" eb="10">
      <t>ガツ</t>
    </rPh>
    <rPh sb="11" eb="12">
      <t>ニチ</t>
    </rPh>
    <rPh sb="12" eb="14">
      <t>ジテン</t>
    </rPh>
    <rPh sb="15" eb="16">
      <t>キ</t>
    </rPh>
    <rPh sb="16" eb="19">
      <t>ジギョウショ</t>
    </rPh>
    <rPh sb="25" eb="27">
      <t>コヨウ</t>
    </rPh>
    <rPh sb="27" eb="29">
      <t>ケイヤク</t>
    </rPh>
    <rPh sb="30" eb="32">
      <t>テイケツ</t>
    </rPh>
    <rPh sb="36" eb="39">
      <t>リヨウシャ</t>
    </rPh>
    <rPh sb="42" eb="44">
      <t>コヨウ</t>
    </rPh>
    <rPh sb="44" eb="46">
      <t>ケイヤク</t>
    </rPh>
    <rPh sb="47" eb="49">
      <t>テイケツ</t>
    </rPh>
    <rPh sb="54" eb="57">
      <t>リヨウシャ</t>
    </rPh>
    <rPh sb="58" eb="59">
      <t>ヒ</t>
    </rPh>
    <rPh sb="59" eb="61">
      <t>コヨウ</t>
    </rPh>
    <rPh sb="61" eb="63">
      <t>リヨウ</t>
    </rPh>
    <rPh sb="63" eb="64">
      <t>シャ</t>
    </rPh>
    <rPh sb="68" eb="70">
      <t>カラン</t>
    </rPh>
    <rPh sb="71" eb="73">
      <t>キニュウ</t>
    </rPh>
    <phoneticPr fontId="4"/>
  </si>
  <si>
    <t>問６　暫定支給決定について</t>
    <rPh sb="0" eb="1">
      <t>トイ</t>
    </rPh>
    <rPh sb="3" eb="5">
      <t>ザンテイ</t>
    </rPh>
    <rPh sb="5" eb="7">
      <t>シキュウ</t>
    </rPh>
    <rPh sb="7" eb="9">
      <t>ケッテイ</t>
    </rPh>
    <phoneticPr fontId="4"/>
  </si>
  <si>
    <t>問７　サービス提供状況について（平成29年４月１日～平成30年３月31日の利用者について記入）</t>
    <rPh sb="0" eb="1">
      <t>トイ</t>
    </rPh>
    <rPh sb="7" eb="9">
      <t>テイキョウ</t>
    </rPh>
    <rPh sb="9" eb="11">
      <t>ジョウキョウ</t>
    </rPh>
    <phoneticPr fontId="4"/>
  </si>
  <si>
    <t>問３(４)、問３(５)、問３(６)、問４(４)、問４(５)に警告表示が出ていないか、再度ご確認をお願いいたします。ご協力ありがとうございました。</t>
    <rPh sb="0" eb="1">
      <t>ト</t>
    </rPh>
    <rPh sb="6" eb="7">
      <t>ト</t>
    </rPh>
    <rPh sb="12" eb="13">
      <t>ト</t>
    </rPh>
    <rPh sb="18" eb="19">
      <t>ト</t>
    </rPh>
    <rPh sb="24" eb="25">
      <t>ト</t>
    </rPh>
    <rPh sb="30" eb="32">
      <t>ケイコク</t>
    </rPh>
    <rPh sb="32" eb="34">
      <t>ヒョウジ</t>
    </rPh>
    <rPh sb="35" eb="36">
      <t>デ</t>
    </rPh>
    <rPh sb="42" eb="44">
      <t>サイド</t>
    </rPh>
    <rPh sb="45" eb="47">
      <t>カクニン</t>
    </rPh>
    <rPh sb="49" eb="50">
      <t>ネガ</t>
    </rPh>
    <rPh sb="58" eb="60">
      <t>キョウリョク</t>
    </rPh>
    <phoneticPr fontId="4"/>
  </si>
  <si>
    <t>１.就職（企業等(Ａ型は含まない)に雇用された者）</t>
    <rPh sb="2" eb="3">
      <t>シュウ</t>
    </rPh>
    <rPh sb="3" eb="4">
      <t>ショク</t>
    </rPh>
    <rPh sb="5" eb="7">
      <t>キギョウ</t>
    </rPh>
    <rPh sb="7" eb="8">
      <t>トウ</t>
    </rPh>
    <rPh sb="10" eb="11">
      <t>カタ</t>
    </rPh>
    <rPh sb="12" eb="13">
      <t>フク</t>
    </rPh>
    <rPh sb="18" eb="20">
      <t>コヨウ</t>
    </rPh>
    <rPh sb="23" eb="24">
      <t>シャ</t>
    </rPh>
    <phoneticPr fontId="4"/>
  </si>
  <si>
    <t>２.就職（A型含まない）のうち在宅雇用　</t>
    <rPh sb="2" eb="3">
      <t>ジュ</t>
    </rPh>
    <rPh sb="3" eb="4">
      <t>ショク</t>
    </rPh>
    <rPh sb="6" eb="7">
      <t>ガタ</t>
    </rPh>
    <rPh sb="7" eb="8">
      <t>フク</t>
    </rPh>
    <rPh sb="15" eb="17">
      <t>ザイタク</t>
    </rPh>
    <rPh sb="17" eb="19">
      <t>コヨウ</t>
    </rPh>
    <phoneticPr fontId="4"/>
  </si>
  <si>
    <t>３.復職（休職期間中にサービスを利用し、復職した者）</t>
    <phoneticPr fontId="4"/>
  </si>
  <si>
    <t>問１</t>
    <rPh sb="0" eb="1">
      <t>ト</t>
    </rPh>
    <phoneticPr fontId="4"/>
  </si>
  <si>
    <t>実施状況等について</t>
    <rPh sb="0" eb="2">
      <t>ジッシ</t>
    </rPh>
    <rPh sb="2" eb="4">
      <t>ジョウキョウ</t>
    </rPh>
    <rPh sb="4" eb="5">
      <t>トウ</t>
    </rPh>
    <phoneticPr fontId="4"/>
  </si>
  <si>
    <t>A型</t>
    <rPh sb="1" eb="2">
      <t>ガタ</t>
    </rPh>
    <phoneticPr fontId="4"/>
  </si>
  <si>
    <t>B型</t>
    <rPh sb="1" eb="2">
      <t>ガタ</t>
    </rPh>
    <phoneticPr fontId="4"/>
  </si>
  <si>
    <t>定着</t>
    <rPh sb="0" eb="2">
      <t>テイチャク</t>
    </rPh>
    <phoneticPr fontId="4"/>
  </si>
  <si>
    <t>生介</t>
    <rPh sb="0" eb="1">
      <t>セイ</t>
    </rPh>
    <rPh sb="1" eb="2">
      <t>スケ</t>
    </rPh>
    <phoneticPr fontId="4"/>
  </si>
  <si>
    <t>機能</t>
    <rPh sb="0" eb="2">
      <t>キノウ</t>
    </rPh>
    <phoneticPr fontId="4"/>
  </si>
  <si>
    <t>生活</t>
    <rPh sb="0" eb="2">
      <t>セイカツ</t>
    </rPh>
    <phoneticPr fontId="4"/>
  </si>
  <si>
    <t>その他</t>
    <rPh sb="2" eb="3">
      <t>タ</t>
    </rPh>
    <phoneticPr fontId="4"/>
  </si>
  <si>
    <t>障害種別</t>
    <rPh sb="0" eb="2">
      <t>ショウガイ</t>
    </rPh>
    <rPh sb="2" eb="4">
      <t>シュベツ</t>
    </rPh>
    <phoneticPr fontId="4"/>
  </si>
  <si>
    <t>問2（2）</t>
    <rPh sb="0" eb="1">
      <t>ト</t>
    </rPh>
    <phoneticPr fontId="4"/>
  </si>
  <si>
    <t>定め無し</t>
    <rPh sb="0" eb="1">
      <t>サダ</t>
    </rPh>
    <rPh sb="2" eb="3">
      <t>ナ</t>
    </rPh>
    <phoneticPr fontId="4"/>
  </si>
  <si>
    <t>問３（２）在宅利用者</t>
    <rPh sb="5" eb="7">
      <t>リヨウ</t>
    </rPh>
    <rPh sb="7" eb="8">
      <t>シャ</t>
    </rPh>
    <phoneticPr fontId="4"/>
  </si>
  <si>
    <t>問３（２）のうち特別支援学校</t>
    <rPh sb="7" eb="9">
      <t>トクベツ</t>
    </rPh>
    <rPh sb="9" eb="11">
      <t>シエン</t>
    </rPh>
    <rPh sb="11" eb="13">
      <t>ガッコウ</t>
    </rPh>
    <phoneticPr fontId="4"/>
  </si>
  <si>
    <t>問３（２）の他の移行支援事業所</t>
    <rPh sb="6" eb="7">
      <t>タ</t>
    </rPh>
    <rPh sb="8" eb="10">
      <t>イコウ</t>
    </rPh>
    <rPh sb="10" eb="12">
      <t>シエン</t>
    </rPh>
    <rPh sb="12" eb="15">
      <t>ジギョウショ</t>
    </rPh>
    <phoneticPr fontId="4"/>
  </si>
  <si>
    <t>問３（２）のうち他の就労継続支援A型</t>
    <rPh sb="8" eb="9">
      <t>タ</t>
    </rPh>
    <rPh sb="10" eb="12">
      <t>シュウロウ</t>
    </rPh>
    <rPh sb="12" eb="14">
      <t>ケイゾク</t>
    </rPh>
    <rPh sb="14" eb="16">
      <t>シエン</t>
    </rPh>
    <rPh sb="17" eb="18">
      <t>ガタ</t>
    </rPh>
    <phoneticPr fontId="4"/>
  </si>
  <si>
    <t>問３（２）のうち他の就労継続支援B型</t>
    <rPh sb="8" eb="9">
      <t>タ</t>
    </rPh>
    <rPh sb="10" eb="12">
      <t>シュウロウ</t>
    </rPh>
    <rPh sb="12" eb="14">
      <t>ケイゾク</t>
    </rPh>
    <rPh sb="14" eb="16">
      <t>シエン</t>
    </rPh>
    <rPh sb="17" eb="18">
      <t>ガタ</t>
    </rPh>
    <phoneticPr fontId="4"/>
  </si>
  <si>
    <t>問３（２）のうち一般就労していた者</t>
    <rPh sb="8" eb="10">
      <t>イッパン</t>
    </rPh>
    <rPh sb="10" eb="12">
      <t>シュウロウ</t>
    </rPh>
    <rPh sb="16" eb="17">
      <t>モノ</t>
    </rPh>
    <phoneticPr fontId="4"/>
  </si>
  <si>
    <t>問３（２）のうち普通高校</t>
    <rPh sb="8" eb="10">
      <t>フツウ</t>
    </rPh>
    <rPh sb="10" eb="12">
      <t>コウコウ</t>
    </rPh>
    <phoneticPr fontId="4"/>
  </si>
  <si>
    <t>問３（２）のうち刑務所等の矯正施設</t>
    <rPh sb="8" eb="11">
      <t>ケイムショ</t>
    </rPh>
    <rPh sb="11" eb="12">
      <t>トウ</t>
    </rPh>
    <rPh sb="13" eb="15">
      <t>キョウセイ</t>
    </rPh>
    <rPh sb="15" eb="17">
      <t>シセツ</t>
    </rPh>
    <phoneticPr fontId="4"/>
  </si>
  <si>
    <t>問３（２）のうちその他</t>
    <rPh sb="10" eb="11">
      <t>タ</t>
    </rPh>
    <phoneticPr fontId="4"/>
  </si>
  <si>
    <t>3
復職</t>
    <rPh sb="2" eb="4">
      <t>フクショク</t>
    </rPh>
    <phoneticPr fontId="4"/>
  </si>
  <si>
    <r>
      <t xml:space="preserve">5
内職
</t>
    </r>
    <r>
      <rPr>
        <sz val="6"/>
        <rFont val="ＭＳ Ｐゴシック"/>
        <family val="3"/>
        <charset val="128"/>
      </rPr>
      <t>（在宅就業）</t>
    </r>
    <rPh sb="2" eb="4">
      <t>ナイショク</t>
    </rPh>
    <rPh sb="6" eb="8">
      <t>ザイタク</t>
    </rPh>
    <rPh sb="8" eb="10">
      <t>シュウギョウ</t>
    </rPh>
    <phoneticPr fontId="4"/>
  </si>
  <si>
    <t>問４（２）</t>
    <rPh sb="0" eb="1">
      <t>ト</t>
    </rPh>
    <phoneticPr fontId="4"/>
  </si>
  <si>
    <t>問４（３）</t>
    <rPh sb="0" eb="1">
      <t>ト</t>
    </rPh>
    <phoneticPr fontId="4"/>
  </si>
  <si>
    <t>HWによる就職</t>
    <rPh sb="4" eb="6">
      <t>シュウショク</t>
    </rPh>
    <phoneticPr fontId="4"/>
  </si>
  <si>
    <t>HWによるチーム支援</t>
    <rPh sb="7" eb="9">
      <t>シエン</t>
    </rPh>
    <phoneticPr fontId="4"/>
  </si>
  <si>
    <t>問４（４）　</t>
    <rPh sb="0" eb="1">
      <t>ト</t>
    </rPh>
    <phoneticPr fontId="4"/>
  </si>
  <si>
    <t>問４（４）　（１）就職者のうち男性</t>
    <rPh sb="8" eb="10">
      <t>シュウショク</t>
    </rPh>
    <rPh sb="10" eb="11">
      <t>シャ</t>
    </rPh>
    <rPh sb="14" eb="16">
      <t>ダンセイ</t>
    </rPh>
    <phoneticPr fontId="4"/>
  </si>
  <si>
    <t>問４（４）　（１）就職者のうち女性</t>
    <rPh sb="8" eb="10">
      <t>シュウショク</t>
    </rPh>
    <rPh sb="10" eb="11">
      <t>シャ</t>
    </rPh>
    <rPh sb="15" eb="17">
      <t>ジョセイ</t>
    </rPh>
    <phoneticPr fontId="4"/>
  </si>
  <si>
    <t>問４(５)</t>
    <rPh sb="0" eb="1">
      <t>トイ</t>
    </rPh>
    <phoneticPr fontId="4"/>
  </si>
  <si>
    <t>就職した者の利用期間</t>
    <rPh sb="0" eb="1">
      <t>シュウショク</t>
    </rPh>
    <rPh sb="2" eb="3">
      <t>モノ</t>
    </rPh>
    <rPh sb="5" eb="7">
      <t>リヨウ</t>
    </rPh>
    <rPh sb="7" eb="9">
      <t>キカン</t>
    </rPh>
    <phoneticPr fontId="4"/>
  </si>
  <si>
    <t>平成29年4月１日～平成30年３月31日</t>
    <rPh sb="0" eb="1">
      <t>ヘイセイ</t>
    </rPh>
    <rPh sb="5" eb="6">
      <t>ガツ</t>
    </rPh>
    <rPh sb="7" eb="8">
      <t>ニチ</t>
    </rPh>
    <rPh sb="9" eb="11">
      <t>ヘイセイ</t>
    </rPh>
    <rPh sb="15" eb="16">
      <t>ガツ</t>
    </rPh>
    <rPh sb="18" eb="19">
      <t>ニチ</t>
    </rPh>
    <phoneticPr fontId="4"/>
  </si>
  <si>
    <t>問５（１）</t>
    <rPh sb="0" eb="1">
      <t>ト</t>
    </rPh>
    <phoneticPr fontId="4"/>
  </si>
  <si>
    <t>問５（２）</t>
    <rPh sb="0" eb="1">
      <t>ト</t>
    </rPh>
    <phoneticPr fontId="4"/>
  </si>
  <si>
    <t>施設外支援実施者数</t>
    <rPh sb="0" eb="1">
      <t>ガイ</t>
    </rPh>
    <rPh sb="1" eb="3">
      <t>シエン</t>
    </rPh>
    <rPh sb="4" eb="6">
      <t>ジッシ</t>
    </rPh>
    <rPh sb="6" eb="7">
      <t>シャ</t>
    </rPh>
    <rPh sb="7" eb="8">
      <t>スウ</t>
    </rPh>
    <phoneticPr fontId="4"/>
  </si>
  <si>
    <t>施設外就労実施者数</t>
    <rPh sb="0" eb="1">
      <t>ガイ</t>
    </rPh>
    <rPh sb="1" eb="3">
      <t>シュウロウ</t>
    </rPh>
    <rPh sb="4" eb="6">
      <t>ジッシ</t>
    </rPh>
    <rPh sb="6" eb="7">
      <t>シャ</t>
    </rPh>
    <rPh sb="7" eb="8">
      <t>スウ</t>
    </rPh>
    <phoneticPr fontId="4"/>
  </si>
  <si>
    <t>問５（１）のうち就職者数</t>
    <rPh sb="7" eb="9">
      <t>シュウショクシャ</t>
    </rPh>
    <rPh sb="9" eb="10">
      <t>スウ</t>
    </rPh>
    <phoneticPr fontId="4"/>
  </si>
  <si>
    <t>HWへ誘導</t>
    <rPh sb="2" eb="4">
      <t>ユウドウ</t>
    </rPh>
    <phoneticPr fontId="4"/>
  </si>
  <si>
    <t>ナカポツへ誘導</t>
    <rPh sb="4" eb="6">
      <t>ユウドウ</t>
    </rPh>
    <phoneticPr fontId="4"/>
  </si>
  <si>
    <t>（２）利用者のうち、障害者就業・生活支援センターへの支援をうけることができるよう障害者就労・生活支援センターへ誘導をした人数を記入してください。</t>
    <rPh sb="10" eb="13">
      <t>ショウガイシャ</t>
    </rPh>
    <rPh sb="13" eb="15">
      <t>シュウギョウ</t>
    </rPh>
    <rPh sb="16" eb="18">
      <t>セイカツ</t>
    </rPh>
    <rPh sb="18" eb="20">
      <t>シエン</t>
    </rPh>
    <rPh sb="26" eb="28">
      <t>シエン</t>
    </rPh>
    <rPh sb="40" eb="43">
      <t>ショウガイシャ</t>
    </rPh>
    <rPh sb="43" eb="45">
      <t>シュウロウ</t>
    </rPh>
    <rPh sb="46" eb="48">
      <t>セイカツ</t>
    </rPh>
    <rPh sb="48" eb="50">
      <t>シエン</t>
    </rPh>
    <rPh sb="55" eb="57">
      <t>ユウドウ</t>
    </rPh>
    <rPh sb="60" eb="62">
      <t>ニンズウ</t>
    </rPh>
    <rPh sb="63" eb="65">
      <t>キニュウ</t>
    </rPh>
    <phoneticPr fontId="4"/>
  </si>
  <si>
    <t>（３）問４（２）で記入したハローワーク利用人数のうち、ハローワークにおける「チーム支援※」により就職した者がいる場合はその人数（実人数）を記入してください。</t>
    <rPh sb="9" eb="11">
      <t>キニュウ</t>
    </rPh>
    <rPh sb="19" eb="21">
      <t>リヨウ</t>
    </rPh>
    <rPh sb="21" eb="23">
      <t>ニンズウ</t>
    </rPh>
    <rPh sb="41" eb="43">
      <t>シエン</t>
    </rPh>
    <rPh sb="48" eb="50">
      <t>シュウショク</t>
    </rPh>
    <rPh sb="52" eb="53">
      <t>モノ</t>
    </rPh>
    <rPh sb="56" eb="58">
      <t>バアイ</t>
    </rPh>
    <rPh sb="61" eb="63">
      <t>ニンズウ</t>
    </rPh>
    <rPh sb="64" eb="65">
      <t>ジツ</t>
    </rPh>
    <rPh sb="65" eb="67">
      <t>ニンズウ</t>
    </rPh>
    <rPh sb="69" eb="71">
      <t>キニュウ</t>
    </rPh>
    <phoneticPr fontId="4"/>
  </si>
  <si>
    <t>※利用者に対して、ハローワークが中心に福祉施設、地域障害者職業センター、障害者就業・生活支援センター等、地域の関係期間が連携して就職にむけた準備から地着支援まで一連の支援のを行うもの</t>
    <rPh sb="1" eb="4">
      <t>リヨウシャ</t>
    </rPh>
    <rPh sb="5" eb="6">
      <t>タイ</t>
    </rPh>
    <rPh sb="16" eb="18">
      <t>チュウシン</t>
    </rPh>
    <rPh sb="19" eb="21">
      <t>フクシ</t>
    </rPh>
    <rPh sb="21" eb="23">
      <t>シセツ</t>
    </rPh>
    <rPh sb="24" eb="26">
      <t>チイキ</t>
    </rPh>
    <rPh sb="26" eb="29">
      <t>ショウガイシャ</t>
    </rPh>
    <rPh sb="29" eb="31">
      <t>ショクギョウ</t>
    </rPh>
    <rPh sb="36" eb="39">
      <t>ショウガイシャ</t>
    </rPh>
    <rPh sb="39" eb="41">
      <t>シュウギョウ</t>
    </rPh>
    <rPh sb="42" eb="44">
      <t>セイカツ</t>
    </rPh>
    <rPh sb="44" eb="46">
      <t>シエン</t>
    </rPh>
    <rPh sb="50" eb="51">
      <t>トウ</t>
    </rPh>
    <rPh sb="52" eb="54">
      <t>チイキ</t>
    </rPh>
    <rPh sb="55" eb="57">
      <t>カンケイ</t>
    </rPh>
    <rPh sb="57" eb="59">
      <t>キカン</t>
    </rPh>
    <rPh sb="60" eb="62">
      <t>レンケイ</t>
    </rPh>
    <rPh sb="64" eb="66">
      <t>シュウショク</t>
    </rPh>
    <rPh sb="70" eb="72">
      <t>ジュンビ</t>
    </rPh>
    <rPh sb="74" eb="75">
      <t>チ</t>
    </rPh>
    <rPh sb="75" eb="76">
      <t>チャク</t>
    </rPh>
    <rPh sb="76" eb="78">
      <t>シエン</t>
    </rPh>
    <rPh sb="80" eb="82">
      <t>イチレン</t>
    </rPh>
    <rPh sb="83" eb="85">
      <t>シエン</t>
    </rPh>
    <rPh sb="87" eb="88">
      <t>オコナ</t>
    </rPh>
    <phoneticPr fontId="4"/>
  </si>
  <si>
    <t>就労継続支援A型事業所用</t>
    <rPh sb="0" eb="2">
      <t>シュウロウ</t>
    </rPh>
    <rPh sb="2" eb="4">
      <t>ケイゾク</t>
    </rPh>
    <rPh sb="4" eb="6">
      <t>シエン</t>
    </rPh>
    <rPh sb="7" eb="8">
      <t>ガタ</t>
    </rPh>
    <rPh sb="8" eb="11">
      <t>ジギョウショ</t>
    </rPh>
    <rPh sb="11" eb="12">
      <t>ヨウ</t>
    </rPh>
    <phoneticPr fontId="4"/>
  </si>
  <si>
    <t>問３（６）</t>
    <rPh sb="0" eb="1">
      <t>ト</t>
    </rPh>
    <phoneticPr fontId="4"/>
  </si>
  <si>
    <t>非雇用契約者</t>
    <rPh sb="0" eb="1">
      <t>ヒ</t>
    </rPh>
    <rPh sb="1" eb="3">
      <t>コヨウ</t>
    </rPh>
    <rPh sb="3" eb="5">
      <t>ケイヤク</t>
    </rPh>
    <rPh sb="5" eb="6">
      <t>シャ</t>
    </rPh>
    <phoneticPr fontId="4"/>
  </si>
  <si>
    <t>雇用契約者</t>
    <rPh sb="0" eb="2">
      <t>コヨウ</t>
    </rPh>
    <rPh sb="2" eb="4">
      <t>ケイヤク</t>
    </rPh>
    <rPh sb="4" eb="5">
      <t>シャ</t>
    </rPh>
    <phoneticPr fontId="4"/>
  </si>
  <si>
    <t>利用者のうち</t>
    <rPh sb="0" eb="2">
      <t>リヨウシャ</t>
    </rPh>
    <phoneticPr fontId="4"/>
  </si>
  <si>
    <t>問６</t>
    <rPh sb="0" eb="1">
      <t>トイ</t>
    </rPh>
    <phoneticPr fontId="4"/>
  </si>
  <si>
    <t>問７（１）</t>
    <rPh sb="0" eb="1">
      <t>ト</t>
    </rPh>
    <phoneticPr fontId="4"/>
  </si>
  <si>
    <t>問７（２）</t>
    <rPh sb="0" eb="1">
      <t>ト</t>
    </rPh>
    <phoneticPr fontId="4"/>
  </si>
  <si>
    <t>移行</t>
    <rPh sb="0" eb="2">
      <t>イコウ</t>
    </rPh>
    <phoneticPr fontId="4"/>
  </si>
  <si>
    <t>（１）利用を終了した者について、退所理由別に下記期間内の退所者数（実人数）を記入してください。</t>
    <rPh sb="3" eb="5">
      <t>リヨウ</t>
    </rPh>
    <rPh sb="6" eb="8">
      <t>シュウリョウ</t>
    </rPh>
    <rPh sb="10" eb="11">
      <t>モノ</t>
    </rPh>
    <rPh sb="16" eb="18">
      <t>タイショ</t>
    </rPh>
    <rPh sb="18" eb="20">
      <t>リユウ</t>
    </rPh>
    <rPh sb="20" eb="21">
      <t>ベツ</t>
    </rPh>
    <rPh sb="22" eb="24">
      <t>カキ</t>
    </rPh>
    <rPh sb="24" eb="26">
      <t>キカン</t>
    </rPh>
    <rPh sb="26" eb="27">
      <t>ナイ</t>
    </rPh>
    <rPh sb="28" eb="31">
      <t>タイショシャ</t>
    </rPh>
    <rPh sb="31" eb="32">
      <t>スウ</t>
    </rPh>
    <rPh sb="33" eb="34">
      <t>ジツ</t>
    </rPh>
    <rPh sb="34" eb="36">
      <t>ニンズウ</t>
    </rPh>
    <rPh sb="38" eb="40">
      <t>キニュウ</t>
    </rPh>
    <phoneticPr fontId="4"/>
  </si>
  <si>
    <t>就職者合計（1～３）</t>
    <rPh sb="0" eb="2">
      <t>シュウショク</t>
    </rPh>
    <rPh sb="2" eb="3">
      <t>シャ</t>
    </rPh>
    <rPh sb="3" eb="5">
      <t>ゴウケイ</t>
    </rPh>
    <phoneticPr fontId="4"/>
  </si>
  <si>
    <t>平成29年度に利用を終了した者の退所理由（平成29年4月1日～平成30年3月31日）</t>
    <rPh sb="0" eb="1">
      <t>ヘイセイ</t>
    </rPh>
    <rPh sb="4" eb="6">
      <t>ネンド</t>
    </rPh>
    <rPh sb="7" eb="9">
      <t>リヨウ</t>
    </rPh>
    <rPh sb="10" eb="12">
      <t>シュウリョウ</t>
    </rPh>
    <rPh sb="14" eb="15">
      <t>モノ</t>
    </rPh>
    <rPh sb="16" eb="18">
      <t>タイショ</t>
    </rPh>
    <rPh sb="18" eb="20">
      <t>リユウ</t>
    </rPh>
    <rPh sb="20" eb="22">
      <t>ヘイセイ</t>
    </rPh>
    <rPh sb="26" eb="27">
      <t>ツキ</t>
    </rPh>
    <rPh sb="28" eb="29">
      <t>ヒ</t>
    </rPh>
    <rPh sb="30" eb="32">
      <t>ヘイセイ</t>
    </rPh>
    <rPh sb="36" eb="37">
      <t>ツキ</t>
    </rPh>
    <rPh sb="39" eb="40">
      <t>ヒ</t>
    </rPh>
    <phoneticPr fontId="4"/>
  </si>
  <si>
    <t>８.就労移行支援事業所へ転所</t>
    <rPh sb="2" eb="6">
      <t>シュウロウイコウ</t>
    </rPh>
    <rPh sb="6" eb="8">
      <t>シエン</t>
    </rPh>
    <rPh sb="8" eb="11">
      <t>ジギョウショ</t>
    </rPh>
    <rPh sb="12" eb="14">
      <t>テンショ</t>
    </rPh>
    <phoneticPr fontId="4"/>
  </si>
  <si>
    <t>１０.介護保険サービス（入所・通所）</t>
    <rPh sb="3" eb="5">
      <t>カイゴ</t>
    </rPh>
    <rPh sb="5" eb="7">
      <t>ホケン</t>
    </rPh>
    <rPh sb="12" eb="14">
      <t>ニュウショ</t>
    </rPh>
    <rPh sb="15" eb="17">
      <t>ツウショ</t>
    </rPh>
    <phoneticPr fontId="4"/>
  </si>
  <si>
    <t>１１.入院</t>
    <rPh sb="3" eb="5">
      <t>ニュウイン</t>
    </rPh>
    <phoneticPr fontId="4"/>
  </si>
  <si>
    <t>13
転居</t>
    <rPh sb="3" eb="5">
      <t>テンキョ</t>
    </rPh>
    <phoneticPr fontId="4"/>
  </si>
  <si>
    <t>6
Ａ型へ
転所</t>
    <rPh sb="3" eb="4">
      <t>カタ</t>
    </rPh>
    <rPh sb="6" eb="8">
      <t>テンショ</t>
    </rPh>
    <phoneticPr fontId="4"/>
  </si>
  <si>
    <t>7
Ｂ型へ
転所</t>
    <rPh sb="3" eb="4">
      <t>カタ</t>
    </rPh>
    <rPh sb="6" eb="8">
      <t>テンショ</t>
    </rPh>
    <phoneticPr fontId="4"/>
  </si>
  <si>
    <t>8
就労へ
転所</t>
    <rPh sb="2" eb="4">
      <t>シュウロウ</t>
    </rPh>
    <rPh sb="6" eb="7">
      <t>テン</t>
    </rPh>
    <rPh sb="7" eb="8">
      <t>ショ</t>
    </rPh>
    <phoneticPr fontId="4"/>
  </si>
  <si>
    <t>9
その他障害福祉サービス</t>
    <rPh sb="4" eb="5">
      <t>タ</t>
    </rPh>
    <rPh sb="5" eb="7">
      <t>ショウガイ</t>
    </rPh>
    <rPh sb="7" eb="9">
      <t>フクシ</t>
    </rPh>
    <phoneticPr fontId="4"/>
  </si>
  <si>
    <t>10
介護保険サービス</t>
    <rPh sb="3" eb="5">
      <t>カイゴ</t>
    </rPh>
    <rPh sb="5" eb="7">
      <t>ホケン</t>
    </rPh>
    <phoneticPr fontId="4"/>
  </si>
  <si>
    <t>11
入院</t>
    <rPh sb="3" eb="5">
      <t>ニュウイン</t>
    </rPh>
    <phoneticPr fontId="4"/>
  </si>
  <si>
    <t>12
死亡</t>
    <rPh sb="3" eb="5">
      <t>シボウ</t>
    </rPh>
    <phoneticPr fontId="4"/>
  </si>
  <si>
    <t>９.その他障害福祉サービス</t>
    <rPh sb="4" eb="5">
      <t>タ</t>
    </rPh>
    <rPh sb="5" eb="7">
      <t>ショウガイ</t>
    </rPh>
    <rPh sb="7" eb="9">
      <t>フクシ</t>
    </rPh>
    <phoneticPr fontId="4"/>
  </si>
  <si>
    <t>問３（２）のうち1年未満</t>
    <rPh sb="7" eb="8">
      <t>ツキ</t>
    </rPh>
    <rPh sb="9" eb="10">
      <t>ネン</t>
    </rPh>
    <rPh sb="10" eb="12">
      <t>ミマン</t>
    </rPh>
    <phoneticPr fontId="4"/>
  </si>
  <si>
    <t>問３（２）のうち1年以上３年未満</t>
    <rPh sb="7" eb="8">
      <t>ツキ</t>
    </rPh>
    <rPh sb="9" eb="10">
      <t>ネン</t>
    </rPh>
    <rPh sb="10" eb="12">
      <t>イジョウ</t>
    </rPh>
    <rPh sb="13" eb="15">
      <t>ミマン</t>
    </rPh>
    <phoneticPr fontId="4"/>
  </si>
  <si>
    <t>問３（２）のうち３年以上10年未満</t>
    <rPh sb="7" eb="8">
      <t>ツキ</t>
    </rPh>
    <rPh sb="9" eb="10">
      <t>ネン</t>
    </rPh>
    <rPh sb="10" eb="12">
      <t>イジョウ</t>
    </rPh>
    <rPh sb="14" eb="15">
      <t>ネン</t>
    </rPh>
    <rPh sb="15" eb="17">
      <t>ミマン</t>
    </rPh>
    <phoneticPr fontId="4"/>
  </si>
  <si>
    <t>問３（２）のうち10年以上</t>
    <rPh sb="7" eb="8">
      <t>ツキ</t>
    </rPh>
    <rPh sb="10" eb="11">
      <t>ネン</t>
    </rPh>
    <rPh sb="11" eb="13">
      <t>イジョウ</t>
    </rPh>
    <phoneticPr fontId="4"/>
  </si>
  <si>
    <t>１．就労移行支援事業</t>
    <rPh sb="2" eb="4">
      <t>シュウロウ</t>
    </rPh>
    <rPh sb="4" eb="6">
      <t>イコウ</t>
    </rPh>
    <rPh sb="6" eb="8">
      <t>シエン</t>
    </rPh>
    <rPh sb="8" eb="10">
      <t>ジギョウ</t>
    </rPh>
    <phoneticPr fontId="4"/>
  </si>
  <si>
    <t>２．就労継続支援Ａ型　</t>
    <phoneticPr fontId="4"/>
  </si>
  <si>
    <t>３．就労継続支援Ｂ型</t>
    <phoneticPr fontId="4"/>
  </si>
  <si>
    <t>４．就労定着支援</t>
    <rPh sb="2" eb="4">
      <t>シュウロウ</t>
    </rPh>
    <rPh sb="4" eb="6">
      <t>テイチャク</t>
    </rPh>
    <rPh sb="6" eb="8">
      <t>シエン</t>
    </rPh>
    <phoneticPr fontId="4"/>
  </si>
  <si>
    <t>５．生活介護</t>
    <rPh sb="2" eb="4">
      <t>セイカツ</t>
    </rPh>
    <rPh sb="4" eb="6">
      <t>カイゴ</t>
    </rPh>
    <phoneticPr fontId="4"/>
  </si>
  <si>
    <t>６．自立訓練（機能訓練）　</t>
    <rPh sb="2" eb="4">
      <t>ジリツ</t>
    </rPh>
    <rPh sb="4" eb="6">
      <t>クンレン</t>
    </rPh>
    <rPh sb="7" eb="9">
      <t>キノウ</t>
    </rPh>
    <rPh sb="9" eb="11">
      <t>クンレン</t>
    </rPh>
    <phoneticPr fontId="4"/>
  </si>
  <si>
    <t>７．自立訓練（生活訓練）</t>
    <rPh sb="2" eb="4">
      <t>ジリツ</t>
    </rPh>
    <rPh sb="4" eb="6">
      <t>クンレン</t>
    </rPh>
    <rPh sb="7" eb="9">
      <t>セイカツ</t>
    </rPh>
    <rPh sb="9" eb="11">
      <t>クンレン</t>
    </rPh>
    <phoneticPr fontId="4"/>
  </si>
  <si>
    <t>８．その他</t>
    <rPh sb="4" eb="5">
      <t>ホカ</t>
    </rPh>
    <phoneticPr fontId="4"/>
  </si>
  <si>
    <t>・多機能事業所についてはそれぞれの事業ごとに調査票を作成し、主たる事業所と従たる事業所がある場合は、１つの事業所として調査票の作成をお願いいたします。</t>
    <phoneticPr fontId="4"/>
  </si>
  <si>
    <t>・人数を記載する質問についてはすべて実人数で回答をお願いします。※年度に１日しか利用しなかった者も１人、年に250日利用した者も1人とカウントする。</t>
    <rPh sb="1" eb="3">
      <t>ニンズウ</t>
    </rPh>
    <rPh sb="4" eb="6">
      <t>キサイ</t>
    </rPh>
    <rPh sb="8" eb="10">
      <t>シツモン</t>
    </rPh>
    <rPh sb="18" eb="19">
      <t>ジツ</t>
    </rPh>
    <rPh sb="19" eb="21">
      <t>ニンズウ</t>
    </rPh>
    <rPh sb="22" eb="24">
      <t>カイトウ</t>
    </rPh>
    <rPh sb="26" eb="27">
      <t>ネガ</t>
    </rPh>
    <rPh sb="33" eb="34">
      <t>ネン</t>
    </rPh>
    <rPh sb="34" eb="35">
      <t>ド</t>
    </rPh>
    <rPh sb="37" eb="38">
      <t>ニチ</t>
    </rPh>
    <rPh sb="40" eb="42">
      <t>リヨウ</t>
    </rPh>
    <rPh sb="47" eb="48">
      <t>モノ</t>
    </rPh>
    <rPh sb="50" eb="51">
      <t>ニン</t>
    </rPh>
    <rPh sb="52" eb="53">
      <t>ネン</t>
    </rPh>
    <rPh sb="57" eb="58">
      <t>ニチ</t>
    </rPh>
    <rPh sb="58" eb="60">
      <t>リヨウ</t>
    </rPh>
    <rPh sb="62" eb="63">
      <t>モノ</t>
    </rPh>
    <rPh sb="65" eb="66">
      <t>ニン</t>
    </rPh>
    <phoneticPr fontId="4"/>
  </si>
  <si>
    <t>・調査対象は平成３０年４月１日時点で指定を受けている事業所となります。</t>
    <rPh sb="1" eb="3">
      <t>チョウサ</t>
    </rPh>
    <rPh sb="3" eb="5">
      <t>タイショウ</t>
    </rPh>
    <rPh sb="6" eb="8">
      <t>ヘイセイ</t>
    </rPh>
    <rPh sb="10" eb="11">
      <t>ネン</t>
    </rPh>
    <rPh sb="12" eb="13">
      <t>ガツ</t>
    </rPh>
    <rPh sb="14" eb="15">
      <t>ニチ</t>
    </rPh>
    <rPh sb="15" eb="17">
      <t>ジテン</t>
    </rPh>
    <rPh sb="18" eb="20">
      <t>シテイ</t>
    </rPh>
    <rPh sb="21" eb="22">
      <t>ウ</t>
    </rPh>
    <rPh sb="26" eb="29">
      <t>ジギョウショ</t>
    </rPh>
    <phoneticPr fontId="4"/>
  </si>
  <si>
    <r>
      <t>・</t>
    </r>
    <r>
      <rPr>
        <u/>
        <sz val="11"/>
        <rFont val="Meiryo UI"/>
        <family val="3"/>
        <charset val="128"/>
      </rPr>
      <t>入力部分</t>
    </r>
    <r>
      <rPr>
        <sz val="11"/>
        <rFont val="Meiryo UI"/>
        <family val="3"/>
        <charset val="128"/>
      </rPr>
      <t>　それぞれの欄の水色部分のみ入力してください。それ以外は入力できないよう設定しております。</t>
    </r>
    <rPh sb="30" eb="32">
      <t>イガイ</t>
    </rPh>
    <rPh sb="33" eb="35">
      <t>ニュウリョク</t>
    </rPh>
    <rPh sb="41" eb="43">
      <t>セッテイ</t>
    </rPh>
    <phoneticPr fontId="4"/>
  </si>
  <si>
    <r>
      <t>・</t>
    </r>
    <r>
      <rPr>
        <u/>
        <sz val="11"/>
        <rFont val="Meiryo UI"/>
        <family val="3"/>
        <charset val="128"/>
      </rPr>
      <t>直接入力</t>
    </r>
    <r>
      <rPr>
        <sz val="11"/>
        <rFont val="Meiryo UI"/>
        <family val="3"/>
        <charset val="128"/>
      </rPr>
      <t>　直接文字を入力出来る箇所は「法人名」及び「施設名称」のみです。プルダウンから選択式または数字の入力部分については半角数字のみ入力できるよう設定しております。</t>
    </r>
    <rPh sb="6" eb="8">
      <t>チョクセツ</t>
    </rPh>
    <rPh sb="8" eb="10">
      <t>モジ</t>
    </rPh>
    <rPh sb="11" eb="13">
      <t>ニュウリョク</t>
    </rPh>
    <rPh sb="13" eb="15">
      <t>デキ</t>
    </rPh>
    <rPh sb="16" eb="18">
      <t>カショ</t>
    </rPh>
    <rPh sb="20" eb="22">
      <t>ホウジン</t>
    </rPh>
    <rPh sb="22" eb="23">
      <t>メイ</t>
    </rPh>
    <rPh sb="24" eb="25">
      <t>オヨ</t>
    </rPh>
    <rPh sb="27" eb="29">
      <t>シセツ</t>
    </rPh>
    <rPh sb="29" eb="31">
      <t>メイショウ</t>
    </rPh>
    <rPh sb="44" eb="46">
      <t>センタク</t>
    </rPh>
    <rPh sb="46" eb="47">
      <t>シキ</t>
    </rPh>
    <rPh sb="50" eb="52">
      <t>スウジ</t>
    </rPh>
    <rPh sb="53" eb="55">
      <t>ニュウリョク</t>
    </rPh>
    <rPh sb="55" eb="57">
      <t>ブブン</t>
    </rPh>
    <rPh sb="62" eb="64">
      <t>ハンカク</t>
    </rPh>
    <rPh sb="64" eb="66">
      <t>スウジ</t>
    </rPh>
    <rPh sb="68" eb="70">
      <t>ニュウリョク</t>
    </rPh>
    <rPh sb="75" eb="77">
      <t>セッテイ</t>
    </rPh>
    <phoneticPr fontId="4"/>
  </si>
  <si>
    <t>整理
番号</t>
    <rPh sb="0" eb="2">
      <t>セイリ</t>
    </rPh>
    <rPh sb="3" eb="5">
      <t>バンゴウ</t>
    </rPh>
    <phoneticPr fontId="34"/>
  </si>
  <si>
    <t>事業所番号</t>
  </si>
  <si>
    <t>法人名</t>
    <rPh sb="0" eb="2">
      <t>ホウジン</t>
    </rPh>
    <rPh sb="2" eb="3">
      <t>メイ</t>
    </rPh>
    <phoneticPr fontId="34"/>
  </si>
  <si>
    <t>事業所名</t>
    <phoneticPr fontId="34"/>
  </si>
  <si>
    <t>指定年月日</t>
  </si>
  <si>
    <t>法人種別</t>
    <phoneticPr fontId="34"/>
  </si>
  <si>
    <t>郵便番号</t>
    <phoneticPr fontId="34"/>
  </si>
  <si>
    <t>住所</t>
    <phoneticPr fontId="34"/>
  </si>
  <si>
    <t>サービス種類</t>
  </si>
  <si>
    <t>社会福祉法人（社協以外）</t>
  </si>
  <si>
    <t>株式会社　巣だち</t>
  </si>
  <si>
    <t>営利法人</t>
  </si>
  <si>
    <t>739-0024</t>
  </si>
  <si>
    <t>720-0032</t>
  </si>
  <si>
    <t>非営利法人（NPO）</t>
  </si>
  <si>
    <t>730-0032</t>
  </si>
  <si>
    <t>社団・財団</t>
  </si>
  <si>
    <t>730-0016</t>
  </si>
  <si>
    <t>社会福祉法人みどりの町</t>
  </si>
  <si>
    <t>730-0051</t>
  </si>
  <si>
    <t>株式会社　巣だち　呉事業所</t>
  </si>
  <si>
    <t>737-0831</t>
  </si>
  <si>
    <t>広島県呉市光町７－４</t>
  </si>
  <si>
    <t>一般社団法人福祉キャリアセンター</t>
  </si>
  <si>
    <t>730-0822</t>
  </si>
  <si>
    <t>広島県広島市中区吉島東１丁目２２番２号</t>
  </si>
  <si>
    <t>733-0011</t>
  </si>
  <si>
    <t>特定非営利活動法人　Ｍｉｘｓｉｍ</t>
  </si>
  <si>
    <t>障害福祉サービス事業所　Ｍｉｘｓｉｍ</t>
  </si>
  <si>
    <t>729-0111</t>
  </si>
  <si>
    <t>広島県福山市今津町７２番地１</t>
  </si>
  <si>
    <t>社会福祉法人清風会</t>
  </si>
  <si>
    <t>731-0511</t>
  </si>
  <si>
    <t>株式会社シーズンモチベーション</t>
  </si>
  <si>
    <t>シーズン広島センター</t>
  </si>
  <si>
    <t>730-0043</t>
  </si>
  <si>
    <t>広島県広島市中区富士見町１６番２２号</t>
  </si>
  <si>
    <t>社会福祉法人広島市手をつなぐ育成会</t>
  </si>
  <si>
    <t>株式会社ミッションワーク</t>
  </si>
  <si>
    <t>キュアシス</t>
  </si>
  <si>
    <t>733-0003</t>
  </si>
  <si>
    <t>広島県広島市西区三篠町三丁目６番５号１０２号室</t>
  </si>
  <si>
    <t>株式会社カドルアップ</t>
  </si>
  <si>
    <t>清風会サンライフ</t>
  </si>
  <si>
    <t>広島県安芸高田市吉田町竹原１５２番地１</t>
  </si>
  <si>
    <t>就労継続支援（Ａ型）</t>
  </si>
  <si>
    <t>清風会みつや工場</t>
  </si>
  <si>
    <t>広島県安芸高田市吉田町竹原１４０番地</t>
  </si>
  <si>
    <t>清風会吉田工場</t>
  </si>
  <si>
    <t>広島県安芸高田市吉田町竹原967番地</t>
  </si>
  <si>
    <t>ともがき</t>
  </si>
  <si>
    <t>739-2101</t>
  </si>
  <si>
    <t>広島県東広島市高屋町造賀2829-7</t>
  </si>
  <si>
    <t>社会福祉法人にこにこ福祉会</t>
  </si>
  <si>
    <t>にこにこ会</t>
  </si>
  <si>
    <t>720-2103</t>
  </si>
  <si>
    <t>広島県福山市神辺町字西中条１０９９番地４</t>
  </si>
  <si>
    <t>社会福祉法人一れつ会</t>
  </si>
  <si>
    <t>ウイズ</t>
  </si>
  <si>
    <t>720-2419</t>
  </si>
  <si>
    <t>広島県福山市加茂町字上加茂８０５番地１</t>
  </si>
  <si>
    <t>特定非営利活動法人福山手をつなぐ育成会</t>
  </si>
  <si>
    <t>ふくやまクリーンメイト</t>
  </si>
  <si>
    <t>広島県福山市三吉町南二丁目１３番２７号</t>
  </si>
  <si>
    <t>エフピコ愛パック株式会社</t>
  </si>
  <si>
    <t>エフピコ愛パック株式会社福山工場</t>
  </si>
  <si>
    <t>721-0957</t>
  </si>
  <si>
    <t>広島県福山市箕島町４５６番地３６</t>
  </si>
  <si>
    <t>社会福祉法人備北福祉会</t>
  </si>
  <si>
    <t>障がい者社会就労センター三次</t>
  </si>
  <si>
    <t>728-0013</t>
  </si>
  <si>
    <t>広島県三次市十日市東五丁目７番35号</t>
  </si>
  <si>
    <t>エフピコ愛パック株式会社広島工場</t>
  </si>
  <si>
    <t>733-0833</t>
  </si>
  <si>
    <t>広島県広島市西区商工センター二丁目１７－３９</t>
  </si>
  <si>
    <t>特定非営利活動法人紙ふうせん</t>
  </si>
  <si>
    <t>紙ふうせん</t>
  </si>
  <si>
    <t>720-0808</t>
  </si>
  <si>
    <t>広島県福山市昭和町６番２４号</t>
  </si>
  <si>
    <t>特定非営利活動法人広島自立支援センターともに</t>
  </si>
  <si>
    <t>広島自立支援センターともに</t>
  </si>
  <si>
    <t>731-5151</t>
  </si>
  <si>
    <t>広島県広島市佐伯区五日市町上河内白ケ瀬１５４４番地</t>
  </si>
  <si>
    <t>エフピコ愛パック株式会社　福山選別センター</t>
  </si>
  <si>
    <t>721-0956</t>
  </si>
  <si>
    <t>広島県福山市箕沖町１２７番地１</t>
  </si>
  <si>
    <t>広島作業所</t>
  </si>
  <si>
    <t>広島県広島市西区商工センター八丁目３番３５号</t>
  </si>
  <si>
    <t>特定非営利活動法人呉自立支援センターホープ</t>
  </si>
  <si>
    <t>就労継続支援施設元きの子の里</t>
  </si>
  <si>
    <t>737-0921</t>
  </si>
  <si>
    <t>広島県呉市苗代町1002番地</t>
  </si>
  <si>
    <t>社会福祉法人希望の丘</t>
  </si>
  <si>
    <t>あいの木</t>
  </si>
  <si>
    <t>733-0851</t>
  </si>
  <si>
    <t>広島県広島市西区田方三丁目７２２番地の４３</t>
  </si>
  <si>
    <t>株式会社ハートランドひろしま</t>
  </si>
  <si>
    <t>731-1501</t>
  </si>
  <si>
    <t>広島県山県郡北広島町川戸3413-2</t>
  </si>
  <si>
    <t>株式会社ライフハック</t>
  </si>
  <si>
    <t>らびんぐるっく</t>
  </si>
  <si>
    <t>737-0154</t>
  </si>
  <si>
    <t>広島県呉市仁方桟橋通１４９３－１９７</t>
  </si>
  <si>
    <t>特定非営利法人広島自立支援センターともに</t>
  </si>
  <si>
    <t>広島自立支援センターともに　石内事業所</t>
  </si>
  <si>
    <t>731-5102</t>
  </si>
  <si>
    <t>広島県広島市佐伯区五日市町石内２０１４番地の７</t>
  </si>
  <si>
    <t>特定非営利活動法人　ゆにばーさる</t>
  </si>
  <si>
    <t>立進工房</t>
  </si>
  <si>
    <t>720-0823</t>
  </si>
  <si>
    <t>広島県福山市千代田町一丁目１４番２４号</t>
  </si>
  <si>
    <t>一般社団法人　にこにこセンター</t>
  </si>
  <si>
    <t>にこにこセンター</t>
  </si>
  <si>
    <t>広島県広島市西区横川町二丁目６番１４－２０１号</t>
  </si>
  <si>
    <t>社会福祉法人三篠会</t>
  </si>
  <si>
    <t>就労継続支援事業所　原</t>
  </si>
  <si>
    <t>738-0031</t>
  </si>
  <si>
    <t>広島県廿日市市原73-1</t>
  </si>
  <si>
    <t>清風会海田工場</t>
  </si>
  <si>
    <t>736-0034</t>
  </si>
  <si>
    <t>広島県安芸郡海田町月見町8番33号</t>
  </si>
  <si>
    <t>株式会社自然とともに</t>
  </si>
  <si>
    <t>郷の駅塩町</t>
  </si>
  <si>
    <t>725-0025</t>
  </si>
  <si>
    <t>広島県竹原市塩町四丁目９番地１号</t>
  </si>
  <si>
    <t>特定非営利活動法人　広島自立支援センターともに</t>
  </si>
  <si>
    <t>広島自立支援センターともに　原田橋事業所</t>
  </si>
  <si>
    <t>731-5105</t>
  </si>
  <si>
    <t>広島県広島市佐伯区五日市町下小深川字中村１２９</t>
  </si>
  <si>
    <t>株式会社きのこ村</t>
  </si>
  <si>
    <t>きのこ村</t>
  </si>
  <si>
    <t>739-0047</t>
  </si>
  <si>
    <t>広島県東広島市西条下見７丁目２番30号</t>
  </si>
  <si>
    <t>社会福祉法人　三篠会</t>
  </si>
  <si>
    <t>指定就労継続支援事業所　白木の郷</t>
  </si>
  <si>
    <t>739-1412</t>
  </si>
  <si>
    <t>広島県広島市安佐北区白木町小越字門崎７４０番地１</t>
  </si>
  <si>
    <t>一般社団法人東広島自立支援センターあゆみ</t>
  </si>
  <si>
    <t>サポートセンターあゆみ</t>
  </si>
  <si>
    <t>739-2117</t>
  </si>
  <si>
    <t>広島県東広島市高屋台2丁目1番12号</t>
  </si>
  <si>
    <t>社会福祉法人　清風会</t>
  </si>
  <si>
    <t>清風会福山工場</t>
  </si>
  <si>
    <t>720-0092</t>
  </si>
  <si>
    <t>広島県福山市山手町五丁目26番51号</t>
  </si>
  <si>
    <t>デイジー株式会社</t>
  </si>
  <si>
    <t>エール</t>
  </si>
  <si>
    <t>720-0801</t>
  </si>
  <si>
    <t>広島県福山市入船町二丁目８番１１号</t>
  </si>
  <si>
    <t>株式会社アクアファームプラス</t>
  </si>
  <si>
    <t>アクアファームプラス</t>
  </si>
  <si>
    <t>722-1414</t>
  </si>
  <si>
    <t>広島県三原市久井町坂井原字弓場1547-41</t>
  </si>
  <si>
    <t>株式会社Esperance</t>
  </si>
  <si>
    <t>ひまわり</t>
  </si>
  <si>
    <t>732-0055</t>
  </si>
  <si>
    <t>広島県広島市東区東蟹屋町５番１０号　宏和２２　２階</t>
  </si>
  <si>
    <t>ゴールズ株式会社</t>
  </si>
  <si>
    <t>就労継続支援A型事業所　ひまわりくらぶ</t>
  </si>
  <si>
    <t>737-0935</t>
  </si>
  <si>
    <t>広島県呉市焼山中央二丁目７番10-101号</t>
  </si>
  <si>
    <t>株式会社ワンズゴール</t>
  </si>
  <si>
    <t>ワンダーセンス</t>
  </si>
  <si>
    <t>720-0065</t>
  </si>
  <si>
    <t>広島県福山市東桜町１番４１号　エムシー福山ビル７Ｆ</t>
  </si>
  <si>
    <t>株式会社　ワードコーポレーション</t>
  </si>
  <si>
    <t>就労継続支援A型事業所あざみ</t>
  </si>
  <si>
    <t>731-0122</t>
  </si>
  <si>
    <t>広島県広島市安佐南区中筋二丁目７番８号　中筋ヤマダビル２０２号室</t>
  </si>
  <si>
    <t>サポートセンターめばえ</t>
  </si>
  <si>
    <t>733-0842</t>
  </si>
  <si>
    <t>広島県広島市西区井口五丁目１３番１９号　１階</t>
  </si>
  <si>
    <t>株式会社　Ｆuture  Ｃreate</t>
  </si>
  <si>
    <t>指定就労継続支援Ａ型事業所　あざれあ</t>
  </si>
  <si>
    <t>広島県東広島市西条町御薗宇635番地34</t>
  </si>
  <si>
    <t>株式会社　チャレンジドパーソン</t>
  </si>
  <si>
    <t>722-0025</t>
  </si>
  <si>
    <t>広島県尾道市栗原東１丁目６番29号</t>
  </si>
  <si>
    <t>社会福祉法人　静和会</t>
  </si>
  <si>
    <t>ワークショップ　なび</t>
  </si>
  <si>
    <t>726-0027</t>
  </si>
  <si>
    <t>広島県府中市篠根町８２番地</t>
  </si>
  <si>
    <t>シエル</t>
  </si>
  <si>
    <t>720-0842</t>
  </si>
  <si>
    <t>広島県福山市津之郷町加屋８０番地</t>
  </si>
  <si>
    <t>株式会社オンザライズ</t>
  </si>
  <si>
    <t>733-0005</t>
  </si>
  <si>
    <t>広島県広島市西区三滝町９番２４号</t>
  </si>
  <si>
    <t>株式会社スマイルクリエート</t>
  </si>
  <si>
    <t>サポートワークス東福山</t>
  </si>
  <si>
    <t>721-0942</t>
  </si>
  <si>
    <t>広島県福山市引野町６４９番地１１</t>
  </si>
  <si>
    <t>株式会社元貴</t>
  </si>
  <si>
    <t>ジョブサポートげんき</t>
  </si>
  <si>
    <t>広島県広島市西区三篠町一丁目９番１７号　辻パンション２０１号</t>
  </si>
  <si>
    <t>合同会社ＡＵＧＵＳＴ</t>
  </si>
  <si>
    <t>ＩＣＯテラス</t>
  </si>
  <si>
    <t>734-0053</t>
  </si>
  <si>
    <t>広島県広島市南区青崎一丁目１番２１号　ファンコート青崎２Ｆ</t>
  </si>
  <si>
    <t>結絆福祉会合同会社</t>
  </si>
  <si>
    <t>就労サポートセンター　すたーと</t>
  </si>
  <si>
    <t>広島県福山市東桜町７番１１号</t>
  </si>
  <si>
    <t>クレアズ株式会社</t>
  </si>
  <si>
    <t>未来ワーカー</t>
  </si>
  <si>
    <t>720-0031</t>
  </si>
  <si>
    <t>広島県福山市三吉町五丁目１番７号２階</t>
  </si>
  <si>
    <t>株式会社ＦＣコミュニケーションズ</t>
  </si>
  <si>
    <t>指定就労継続支援Ａ型事業所　あじさい</t>
  </si>
  <si>
    <t>730-0844</t>
  </si>
  <si>
    <t>広島県広島市中区舟入幸町２１番２３－１０１号</t>
  </si>
  <si>
    <t>株式会社エヴァーグリーン</t>
  </si>
  <si>
    <t>エヴァー　八丁堀</t>
  </si>
  <si>
    <t>広島県広島市中区幟町１４番１１号　ウイング八丁堀ビル７Ｆ－Ｂ</t>
  </si>
  <si>
    <t>ジョブサポート　げんき　京橋</t>
  </si>
  <si>
    <t>732-0828</t>
  </si>
  <si>
    <t>広島県広島市南区京橋町８番１８号</t>
  </si>
  <si>
    <t>就労支援センターはっとりオーガニック株式会社</t>
  </si>
  <si>
    <t>就労支援センターはっとりオーガニック</t>
  </si>
  <si>
    <t>720-2521</t>
  </si>
  <si>
    <t>広島県福山市駅家町大字服部本郷１２６６番地</t>
  </si>
  <si>
    <t>グリーンズ八丁堀</t>
  </si>
  <si>
    <t>730-0013</t>
  </si>
  <si>
    <t>広島県広島市中区八丁堀１２番２号　日経ビル八丁堀５階</t>
  </si>
  <si>
    <t>株式会社ラトリエ・ドゥ・ボナペティ</t>
  </si>
  <si>
    <t>ボナペティ　尾道事業所</t>
  </si>
  <si>
    <t>729-0142</t>
  </si>
  <si>
    <t>広島県尾道市西藤町1602番地</t>
  </si>
  <si>
    <t>合同会社未来</t>
  </si>
  <si>
    <t>未来作業所</t>
  </si>
  <si>
    <t>733-0822</t>
  </si>
  <si>
    <t>広島県広島市西区庚午中二丁目１９番２８号</t>
  </si>
  <si>
    <t>グリーンズ十日市</t>
  </si>
  <si>
    <t>730-0852</t>
  </si>
  <si>
    <t>広島県広島市中区猫屋町３番９号</t>
  </si>
  <si>
    <t>株式会社大福</t>
  </si>
  <si>
    <t>抹茶の大福</t>
  </si>
  <si>
    <t>732-0057</t>
  </si>
  <si>
    <t>広島県広島市東区二葉の里一丁目１番２３号</t>
  </si>
  <si>
    <t>みらいく大手町</t>
  </si>
  <si>
    <t>広島県広島市中区大手町一丁目１番２０号　相生橋ビル５Ｆ－Ａ</t>
  </si>
  <si>
    <t>呉原プランニング株式会社</t>
  </si>
  <si>
    <t>つなぐ立町</t>
  </si>
  <si>
    <t>広島県広島市中区立町６番１２号　立町ビル４０２</t>
  </si>
  <si>
    <t>株式会社ＬＩＣ</t>
  </si>
  <si>
    <t>ＬＩＣクリエイト　市役所前</t>
  </si>
  <si>
    <t>広島県広島市中区大手町五丁目１番１号　大手町ファーストビル８階</t>
  </si>
  <si>
    <t>ジョブサポートげんき　五日市</t>
  </si>
  <si>
    <t>731-5133</t>
  </si>
  <si>
    <t>広島県広島市佐伯区旭園３番３５　ＩＢビル３階</t>
  </si>
  <si>
    <t>株式会社ｗｉｔｈ</t>
  </si>
  <si>
    <t>たちき</t>
  </si>
  <si>
    <t>721-0961</t>
  </si>
  <si>
    <t>広島県福山市明神町一丁目１１番１３号</t>
  </si>
  <si>
    <t>ジョブサポートげんき矢野</t>
  </si>
  <si>
    <t>736-0085</t>
  </si>
  <si>
    <t>広島県広島市安芸区矢野西四丁目１番１９号　ＳＵＧＩビル２０２号</t>
  </si>
  <si>
    <t>みらいく横川</t>
  </si>
  <si>
    <t>広島県広島市西区横川町二丁目９番１号　マツモトビル６０１号室</t>
  </si>
  <si>
    <t>株式会社ワードコーポレーション</t>
  </si>
  <si>
    <t>あざみ緑井事業所</t>
  </si>
  <si>
    <t>731-0103</t>
  </si>
  <si>
    <t>広島県広島市安佐南区緑井五丁目２９番６号</t>
  </si>
  <si>
    <t>株式会社　あすなろ</t>
  </si>
  <si>
    <t>(株)あすなろ</t>
  </si>
  <si>
    <t>737-0103</t>
  </si>
  <si>
    <t>広島県呉市広塩焼二丁目１番５１号</t>
  </si>
  <si>
    <t>株式会社Ｅｓｐｅｒａｎｃｅ</t>
  </si>
  <si>
    <t>ひまわり本通</t>
  </si>
  <si>
    <t>広島県広島市中区大手町二丁目１番６号　大手町高橋ビル３－Ｂ</t>
  </si>
  <si>
    <t>一般社団法人広島市西部福祉センター</t>
  </si>
  <si>
    <t>就労支援センターリックリグ</t>
  </si>
  <si>
    <t>731-0113</t>
  </si>
  <si>
    <t>広島県広島市安佐南区西原二丁目９番３０号　森下ビル１０２号</t>
  </si>
  <si>
    <t>未来コンサルタント株式会社</t>
  </si>
  <si>
    <t>未来コンサルタント</t>
  </si>
  <si>
    <t>720-0066</t>
  </si>
  <si>
    <t>広島県福山市三之丸町８番１８号福山三之丸アークビル２Ｆ</t>
  </si>
  <si>
    <t>株式会社志</t>
  </si>
  <si>
    <t>ステップ十日市</t>
  </si>
  <si>
    <t>731-3351</t>
  </si>
  <si>
    <t>広島県広島市安佐北区安佐町大字毛木字総田原８０番地５号</t>
  </si>
  <si>
    <t>メルシー株式会社</t>
  </si>
  <si>
    <t>クレール</t>
  </si>
  <si>
    <t>729-0141</t>
  </si>
  <si>
    <t>広島県尾道市高須町4778-18</t>
  </si>
  <si>
    <t>社会福祉法人　優輝福祉会</t>
  </si>
  <si>
    <t>障害者多機能型事業所　里山福業</t>
  </si>
  <si>
    <t>727-0008</t>
  </si>
  <si>
    <t>広島県庄原市永末町５１５１番地１</t>
  </si>
  <si>
    <t>株式会社　オアシスコーポレーション</t>
  </si>
  <si>
    <t>リバティーはつかいち</t>
  </si>
  <si>
    <t>738-0054</t>
  </si>
  <si>
    <t>広島県廿日市市阿品三丁目１番１号　ナタリーマリナストリート</t>
  </si>
  <si>
    <t>一般社団法人百人邑</t>
  </si>
  <si>
    <t>つなげよう。農ある暮らしとＩＣＴ。</t>
  </si>
  <si>
    <t>731-1142</t>
  </si>
  <si>
    <t>広島県広島市安佐北区安佐町飯室２１２６番地</t>
  </si>
  <si>
    <t>あさみやフーズ株式会社</t>
  </si>
  <si>
    <t>self-A・広島　海</t>
  </si>
  <si>
    <t>731-5125</t>
  </si>
  <si>
    <t>広島県広島市佐伯区五日市駅前二丁目１５番２号</t>
  </si>
  <si>
    <t>やわらか食工房</t>
  </si>
  <si>
    <t>726-0005</t>
  </si>
  <si>
    <t>広島県府中市府中町557</t>
  </si>
  <si>
    <t>社会福祉法人　尾道さつき会</t>
  </si>
  <si>
    <t>ワークス福山</t>
  </si>
  <si>
    <t>広島県福山市引野町一丁目２７番１５号</t>
  </si>
  <si>
    <t>一般社団法人おりづる福祉会</t>
  </si>
  <si>
    <t>おりづる</t>
  </si>
  <si>
    <t>731-0138</t>
  </si>
  <si>
    <t>広島県広島市安佐南区祇園三丁目１３番２１－４号</t>
  </si>
  <si>
    <t>株式会社ｉｓａｉ</t>
  </si>
  <si>
    <t>ｉｓａｉ大手町センター</t>
  </si>
  <si>
    <t>広島県広島市中区大手町二丁目７番７号小松ビル８Ｆ</t>
  </si>
  <si>
    <t>就労継続支援A型事業所　ひまわりくらぶ　江田島</t>
  </si>
  <si>
    <t>その他の法人</t>
  </si>
  <si>
    <t>737-2303</t>
  </si>
  <si>
    <t>広島県江田島市能美町高田3355番1</t>
  </si>
  <si>
    <t>就労継続支援Ａ型事業所ひまわりくらぶ広島</t>
  </si>
  <si>
    <t>733-0037</t>
  </si>
  <si>
    <t>広島県広島市西区西観音町15番5号</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</si>
</sst>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411]ge\.m\.d;@"/>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Meiryo UI"/>
      <family val="3"/>
      <charset val="128"/>
    </font>
    <font>
      <sz val="8"/>
      <name val="ＭＳ Ｐゴシック"/>
      <family val="3"/>
      <charset val="128"/>
    </font>
    <font>
      <sz val="9"/>
      <name val="ＭＳ Ｐゴシック"/>
      <family val="3"/>
      <charset val="128"/>
    </font>
    <font>
      <b/>
      <sz val="20"/>
      <name val="Meiryo UI"/>
      <family val="3"/>
      <charset val="128"/>
    </font>
    <font>
      <b/>
      <sz val="10"/>
      <name val="Meiryo UI"/>
      <family val="3"/>
      <charset val="128"/>
    </font>
    <font>
      <sz val="10"/>
      <name val="Meiryo UI"/>
      <family val="3"/>
      <charset val="128"/>
    </font>
    <font>
      <sz val="8"/>
      <name val="Meiryo UI"/>
      <family val="3"/>
      <charset val="128"/>
    </font>
    <font>
      <u/>
      <sz val="10"/>
      <name val="Meiryo UI"/>
      <family val="3"/>
      <charset val="128"/>
    </font>
    <font>
      <sz val="10"/>
      <color rgb="FFFF0000"/>
      <name val="Meiryo UI"/>
      <family val="3"/>
      <charset val="128"/>
    </font>
    <font>
      <sz val="10"/>
      <color theme="1"/>
      <name val="Meiryo UI"/>
      <family val="3"/>
      <charset val="128"/>
    </font>
    <font>
      <sz val="9"/>
      <name val="Meiryo UI"/>
      <family val="3"/>
      <charset val="128"/>
    </font>
    <font>
      <sz val="12"/>
      <color rgb="FFFF0000"/>
      <name val="Meiryo UI"/>
      <family val="3"/>
      <charset val="128"/>
    </font>
    <font>
      <sz val="12"/>
      <name val="Meiryo UI"/>
      <family val="3"/>
      <charset val="128"/>
    </font>
    <font>
      <b/>
      <sz val="12"/>
      <color theme="1"/>
      <name val="Meiryo UI"/>
      <family val="3"/>
      <charset val="128"/>
    </font>
    <font>
      <b/>
      <sz val="11"/>
      <color theme="1"/>
      <name val="Meiryo UI"/>
      <family val="3"/>
      <charset val="128"/>
    </font>
    <font>
      <sz val="10"/>
      <color rgb="FF3333FF"/>
      <name val="Meiryo UI"/>
      <family val="3"/>
      <charset val="128"/>
    </font>
    <font>
      <sz val="11"/>
      <color rgb="FF3333FF"/>
      <name val="Meiryo UI"/>
      <family val="3"/>
      <charset val="128"/>
    </font>
    <font>
      <u/>
      <sz val="10"/>
      <color theme="1"/>
      <name val="Meiryo UI"/>
      <family val="3"/>
      <charset val="128"/>
    </font>
    <font>
      <sz val="8.5"/>
      <name val="Meiryo UI"/>
      <family val="3"/>
      <charset val="128"/>
    </font>
    <font>
      <b/>
      <sz val="11"/>
      <name val="Meiryo UI"/>
      <family val="3"/>
      <charset val="128"/>
    </font>
    <font>
      <sz val="12"/>
      <color rgb="FF3333FF"/>
      <name val="Meiryo UI"/>
      <family val="3"/>
      <charset val="128"/>
    </font>
    <font>
      <b/>
      <u/>
      <sz val="11"/>
      <name val="Meiryo UI"/>
      <family val="3"/>
      <charset val="128"/>
    </font>
    <font>
      <sz val="11"/>
      <color theme="1"/>
      <name val="ＭＳ Ｐゴシック"/>
      <family val="3"/>
      <charset val="128"/>
    </font>
    <font>
      <sz val="11"/>
      <color rgb="FFFF0000"/>
      <name val="Meiryo UI"/>
      <family val="3"/>
      <charset val="128"/>
    </font>
    <font>
      <sz val="10"/>
      <color rgb="FF00B0F0"/>
      <name val="Meiryo UI"/>
      <family val="3"/>
      <charset val="128"/>
    </font>
    <font>
      <sz val="11"/>
      <color rgb="FF00B0F0"/>
      <name val="Meiryo UI"/>
      <family val="3"/>
      <charset val="128"/>
    </font>
    <font>
      <b/>
      <sz val="24"/>
      <color theme="1"/>
      <name val="Meiryo UI"/>
      <family val="3"/>
      <charset val="128"/>
    </font>
    <font>
      <u/>
      <sz val="11"/>
      <name val="Meiryo UI"/>
      <family val="3"/>
      <charset val="128"/>
    </font>
    <font>
      <sz val="6"/>
      <name val="ＭＳ Ｐゴシック"/>
      <family val="2"/>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99"/>
        <bgColor indexed="64"/>
      </patternFill>
    </fill>
  </fills>
  <borders count="57">
    <border>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bottom style="hair">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thin">
        <color auto="1"/>
      </right>
      <top style="thin">
        <color auto="1"/>
      </top>
      <bottom style="hair">
        <color rgb="FFFF0000"/>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diagonal/>
    </border>
  </borders>
  <cellStyleXfs count="7">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3" fillId="0" borderId="0">
      <alignment vertical="center"/>
    </xf>
    <xf numFmtId="0" fontId="1" fillId="0" borderId="0">
      <alignment vertical="center"/>
    </xf>
  </cellStyleXfs>
  <cellXfs count="388">
    <xf numFmtId="0" fontId="0" fillId="0" borderId="0" xfId="0">
      <alignment vertical="center"/>
    </xf>
    <xf numFmtId="0" fontId="0" fillId="2" borderId="0" xfId="0" applyFill="1" applyAlignment="1">
      <alignment vertical="center" shrinkToFit="1"/>
    </xf>
    <xf numFmtId="0" fontId="5" fillId="4" borderId="21" xfId="0" applyFont="1" applyFill="1" applyBorder="1" applyAlignment="1">
      <alignment horizontal="center" vertical="center" wrapText="1" shrinkToFit="1"/>
    </xf>
    <xf numFmtId="0" fontId="5" fillId="4" borderId="21" xfId="0" quotePrefix="1" applyFont="1" applyFill="1" applyBorder="1" applyAlignment="1">
      <alignment horizontal="center" vertical="center" shrinkToFit="1"/>
    </xf>
    <xf numFmtId="0" fontId="8" fillId="4" borderId="21" xfId="0" applyFont="1" applyFill="1" applyBorder="1" applyAlignment="1">
      <alignment horizontal="center" vertical="center" wrapText="1" shrinkToFit="1"/>
    </xf>
    <xf numFmtId="0" fontId="5" fillId="5" borderId="21" xfId="0" applyFont="1" applyFill="1" applyBorder="1" applyAlignment="1">
      <alignment horizontal="center" vertical="center" wrapText="1" shrinkToFit="1"/>
    </xf>
    <xf numFmtId="0" fontId="8" fillId="5" borderId="21" xfId="0" applyFont="1" applyFill="1" applyBorder="1" applyAlignment="1">
      <alignment horizontal="center" vertical="center" wrapText="1" shrinkToFit="1"/>
    </xf>
    <xf numFmtId="0" fontId="5" fillId="5" borderId="21" xfId="0" quotePrefix="1" applyFont="1" applyFill="1" applyBorder="1" applyAlignment="1">
      <alignment horizontal="center" vertical="center" shrinkToFit="1"/>
    </xf>
    <xf numFmtId="0" fontId="7" fillId="5" borderId="23" xfId="0" quotePrefix="1" applyFont="1" applyFill="1" applyBorder="1" applyAlignment="1">
      <alignment horizontal="center" vertical="center" wrapText="1" shrinkToFit="1"/>
    </xf>
    <xf numFmtId="0" fontId="9" fillId="2" borderId="0" xfId="0" applyFont="1" applyFill="1" applyBorder="1" applyAlignment="1">
      <alignment vertical="center"/>
    </xf>
    <xf numFmtId="38" fontId="11" fillId="2" borderId="12" xfId="1" applyFont="1" applyFill="1" applyBorder="1" applyAlignment="1">
      <alignment horizontal="center" vertical="center"/>
    </xf>
    <xf numFmtId="0" fontId="11" fillId="3" borderId="9" xfId="0" applyFont="1" applyFill="1" applyBorder="1" applyAlignment="1" applyProtection="1">
      <alignment horizontal="center" vertical="center"/>
      <protection locked="0"/>
    </xf>
    <xf numFmtId="0" fontId="11" fillId="2" borderId="2" xfId="0" applyFont="1" applyFill="1" applyBorder="1" applyAlignment="1">
      <alignment horizontal="center" vertical="center"/>
    </xf>
    <xf numFmtId="0" fontId="11" fillId="3" borderId="15" xfId="0" applyFont="1" applyFill="1" applyBorder="1" applyAlignment="1" applyProtection="1">
      <alignment horizontal="center" vertical="center"/>
      <protection locked="0"/>
    </xf>
    <xf numFmtId="0" fontId="11" fillId="2" borderId="8"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7" xfId="0" applyFont="1" applyFill="1" applyBorder="1" applyAlignment="1">
      <alignment horizontal="center" vertical="center"/>
    </xf>
    <xf numFmtId="38" fontId="11" fillId="3" borderId="10" xfId="1" applyFont="1" applyFill="1" applyBorder="1" applyAlignment="1" applyProtection="1">
      <alignment horizontal="center" vertical="center"/>
      <protection locked="0"/>
    </xf>
    <xf numFmtId="38" fontId="11" fillId="3" borderId="16" xfId="1" applyFont="1" applyFill="1" applyBorder="1" applyAlignment="1" applyProtection="1">
      <alignment horizontal="center" vertical="center"/>
      <protection locked="0"/>
    </xf>
    <xf numFmtId="38" fontId="11" fillId="3" borderId="15" xfId="1" applyFont="1" applyFill="1" applyBorder="1" applyAlignment="1" applyProtection="1">
      <alignment horizontal="center" vertical="center"/>
      <protection locked="0"/>
    </xf>
    <xf numFmtId="38" fontId="11" fillId="3" borderId="13" xfId="1" applyFont="1" applyFill="1" applyBorder="1" applyAlignment="1" applyProtection="1">
      <alignment horizontal="center" vertical="center"/>
      <protection locked="0"/>
    </xf>
    <xf numFmtId="0" fontId="11" fillId="2" borderId="16" xfId="0" applyFont="1" applyFill="1" applyBorder="1" applyAlignment="1">
      <alignment horizontal="center" vertical="center"/>
    </xf>
    <xf numFmtId="0" fontId="11" fillId="2" borderId="0" xfId="0" applyFont="1" applyFill="1" applyBorder="1" applyAlignment="1" applyProtection="1">
      <alignment horizontal="left" vertical="top"/>
    </xf>
    <xf numFmtId="0" fontId="11" fillId="2" borderId="0" xfId="0" applyFont="1" applyFill="1" applyBorder="1" applyAlignment="1" applyProtection="1">
      <alignment vertical="top"/>
    </xf>
    <xf numFmtId="0" fontId="11" fillId="2" borderId="10"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38" fontId="11" fillId="2" borderId="26" xfId="0" applyNumberFormat="1" applyFont="1" applyFill="1" applyBorder="1" applyAlignment="1">
      <alignment horizontal="center" vertical="center"/>
    </xf>
    <xf numFmtId="0" fontId="11" fillId="2" borderId="30" xfId="0" applyFont="1" applyFill="1" applyBorder="1" applyAlignment="1">
      <alignment horizontal="center" vertical="center" shrinkToFit="1"/>
    </xf>
    <xf numFmtId="0" fontId="11" fillId="2" borderId="20" xfId="0" applyFont="1" applyFill="1" applyBorder="1" applyAlignment="1" applyProtection="1">
      <alignment horizontal="center" vertical="center"/>
    </xf>
    <xf numFmtId="0" fontId="11" fillId="2" borderId="35" xfId="0" applyFont="1" applyFill="1" applyBorder="1" applyAlignment="1" applyProtection="1">
      <alignment horizontal="center" vertical="center"/>
    </xf>
    <xf numFmtId="0" fontId="11" fillId="2" borderId="30" xfId="0" applyFont="1" applyFill="1" applyBorder="1" applyAlignment="1" applyProtection="1">
      <alignment horizontal="center" vertical="center"/>
    </xf>
    <xf numFmtId="38" fontId="11" fillId="2" borderId="26" xfId="1" applyFont="1" applyFill="1" applyBorder="1" applyAlignment="1">
      <alignment horizontal="center" vertical="center"/>
    </xf>
    <xf numFmtId="0" fontId="11" fillId="2" borderId="10" xfId="0" applyFont="1" applyFill="1" applyBorder="1" applyAlignment="1">
      <alignment horizontal="center" vertical="center"/>
    </xf>
    <xf numFmtId="0" fontId="11" fillId="2" borderId="6" xfId="0" applyFont="1" applyFill="1" applyBorder="1" applyAlignment="1">
      <alignment horizontal="center" vertical="center" shrinkToFit="1"/>
    </xf>
    <xf numFmtId="0" fontId="11" fillId="2" borderId="24" xfId="0" applyFont="1" applyFill="1" applyBorder="1">
      <alignment vertical="center"/>
    </xf>
    <xf numFmtId="0" fontId="11" fillId="2" borderId="24" xfId="0" applyFont="1" applyFill="1" applyBorder="1" applyAlignment="1">
      <alignment vertical="center"/>
    </xf>
    <xf numFmtId="0" fontId="6" fillId="0" borderId="0" xfId="0" applyFont="1">
      <alignment vertical="center"/>
    </xf>
    <xf numFmtId="0" fontId="11" fillId="0" borderId="0" xfId="0" applyFont="1">
      <alignment vertical="center"/>
    </xf>
    <xf numFmtId="0" fontId="11" fillId="2" borderId="20"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43" xfId="0" applyFont="1" applyFill="1" applyBorder="1" applyAlignment="1" applyProtection="1">
      <alignment horizontal="center" vertical="center"/>
    </xf>
    <xf numFmtId="0" fontId="11" fillId="2" borderId="35" xfId="0" applyFont="1" applyFill="1" applyBorder="1" applyAlignment="1" applyProtection="1">
      <alignment horizontal="center" vertical="center" shrinkToFit="1"/>
    </xf>
    <xf numFmtId="0" fontId="11" fillId="2" borderId="23" xfId="0" applyFont="1" applyFill="1" applyBorder="1" applyAlignment="1" applyProtection="1">
      <alignment horizontal="center" vertical="center"/>
    </xf>
    <xf numFmtId="0" fontId="11" fillId="2" borderId="11" xfId="0" applyFont="1" applyFill="1" applyBorder="1" applyAlignment="1">
      <alignment horizontal="center" vertical="center" shrinkToFit="1"/>
    </xf>
    <xf numFmtId="0" fontId="11" fillId="2" borderId="25" xfId="0" applyFont="1" applyFill="1" applyBorder="1" applyAlignment="1" applyProtection="1">
      <alignment horizontal="center" vertical="center"/>
    </xf>
    <xf numFmtId="0" fontId="11" fillId="2" borderId="12" xfId="0" applyFont="1" applyFill="1" applyBorder="1" applyAlignment="1">
      <alignment horizontal="center" vertical="center"/>
    </xf>
    <xf numFmtId="0" fontId="11" fillId="2" borderId="1" xfId="0" applyFont="1" applyFill="1" applyBorder="1" applyAlignment="1">
      <alignment horizontal="center" vertical="center"/>
    </xf>
    <xf numFmtId="0" fontId="19" fillId="0" borderId="0" xfId="0" applyFont="1" applyAlignment="1">
      <alignment horizontal="left" vertical="center" readingOrder="1"/>
    </xf>
    <xf numFmtId="0" fontId="20" fillId="0" borderId="0" xfId="0" applyFont="1">
      <alignment vertical="center"/>
    </xf>
    <xf numFmtId="0" fontId="6" fillId="0" borderId="0" xfId="0" applyFont="1" applyFill="1" applyBorder="1">
      <alignment vertical="center"/>
    </xf>
    <xf numFmtId="0" fontId="11" fillId="0" borderId="0" xfId="0" applyFont="1" applyFill="1">
      <alignment vertical="center"/>
    </xf>
    <xf numFmtId="0" fontId="11" fillId="2" borderId="33" xfId="0" applyFont="1" applyFill="1" applyBorder="1" applyAlignment="1">
      <alignment vertical="center"/>
    </xf>
    <xf numFmtId="0" fontId="11" fillId="2" borderId="18" xfId="0" applyFont="1" applyFill="1" applyBorder="1" applyAlignment="1">
      <alignment vertical="center"/>
    </xf>
    <xf numFmtId="0" fontId="11" fillId="3" borderId="22" xfId="0" applyFont="1" applyFill="1" applyBorder="1" applyAlignment="1" applyProtection="1">
      <alignment horizontal="center" vertical="center" wrapText="1"/>
      <protection locked="0"/>
    </xf>
    <xf numFmtId="0" fontId="11" fillId="2" borderId="26" xfId="0" applyFont="1" applyFill="1" applyBorder="1" applyAlignment="1">
      <alignment horizontal="center" vertical="center" wrapText="1"/>
    </xf>
    <xf numFmtId="0" fontId="21" fillId="0" borderId="0" xfId="0" applyFont="1" applyFill="1" applyBorder="1">
      <alignment vertical="center"/>
    </xf>
    <xf numFmtId="0" fontId="21" fillId="0" borderId="0" xfId="0" applyFont="1" applyFill="1">
      <alignment vertical="center"/>
    </xf>
    <xf numFmtId="0" fontId="22" fillId="0" borderId="0" xfId="0" applyFont="1" applyFill="1">
      <alignment vertical="center"/>
    </xf>
    <xf numFmtId="0" fontId="11" fillId="2" borderId="24" xfId="0" applyFont="1" applyFill="1" applyBorder="1" applyAlignment="1">
      <alignment horizontal="center" vertical="center" wrapText="1"/>
    </xf>
    <xf numFmtId="38" fontId="11" fillId="0" borderId="0" xfId="1"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0" fontId="11" fillId="3" borderId="45" xfId="0" applyFont="1" applyFill="1" applyBorder="1" applyAlignment="1" applyProtection="1">
      <alignment horizontal="center" vertical="center"/>
      <protection locked="0"/>
    </xf>
    <xf numFmtId="177" fontId="11" fillId="0" borderId="46" xfId="0" applyNumberFormat="1" applyFont="1" applyFill="1" applyBorder="1" applyAlignment="1" applyProtection="1">
      <alignment horizontal="center" vertical="center"/>
      <protection locked="0"/>
    </xf>
    <xf numFmtId="0" fontId="11" fillId="3" borderId="14" xfId="0" quotePrefix="1" applyNumberFormat="1" applyFont="1" applyFill="1" applyBorder="1" applyAlignment="1" applyProtection="1">
      <alignment vertical="center"/>
      <protection locked="0"/>
    </xf>
    <xf numFmtId="0" fontId="26" fillId="0" borderId="0" xfId="0" applyFont="1" applyFill="1" applyBorder="1">
      <alignment vertical="center"/>
    </xf>
    <xf numFmtId="0" fontId="27" fillId="0" borderId="0" xfId="0" applyFont="1">
      <alignment vertical="center"/>
    </xf>
    <xf numFmtId="0" fontId="15" fillId="0" borderId="0" xfId="0" applyFont="1" applyFill="1" applyBorder="1">
      <alignment vertical="center"/>
    </xf>
    <xf numFmtId="0" fontId="0" fillId="4" borderId="21" xfId="0" quotePrefix="1" applyFont="1" applyFill="1" applyBorder="1" applyAlignment="1">
      <alignment horizontal="center" vertical="center" wrapText="1" shrinkToFit="1"/>
    </xf>
    <xf numFmtId="0" fontId="0" fillId="4" borderId="21" xfId="0" quotePrefix="1" applyFill="1" applyBorder="1" applyAlignment="1">
      <alignment horizontal="center" vertical="center" shrinkToFit="1"/>
    </xf>
    <xf numFmtId="176" fontId="0" fillId="2" borderId="21" xfId="0" applyNumberFormat="1" applyFill="1" applyBorder="1" applyAlignment="1">
      <alignment horizontal="right" vertical="center" shrinkToFit="1"/>
    </xf>
    <xf numFmtId="1" fontId="0" fillId="2" borderId="21" xfId="0" applyNumberFormat="1" applyFill="1" applyBorder="1" applyAlignment="1">
      <alignment horizontal="right" vertical="center" shrinkToFit="1"/>
    </xf>
    <xf numFmtId="1" fontId="28" fillId="2" borderId="21" xfId="0" applyNumberFormat="1" applyFont="1" applyFill="1" applyBorder="1" applyAlignment="1">
      <alignment horizontal="right" vertical="center" shrinkToFit="1"/>
    </xf>
    <xf numFmtId="0" fontId="0" fillId="2" borderId="21" xfId="0" applyFill="1" applyBorder="1" applyAlignment="1">
      <alignment horizontal="right" vertical="center" shrinkToFit="1"/>
    </xf>
    <xf numFmtId="38" fontId="0" fillId="2" borderId="21" xfId="0" applyNumberFormat="1" applyFill="1" applyBorder="1" applyAlignment="1">
      <alignment horizontal="right" vertical="center" shrinkToFit="1"/>
    </xf>
    <xf numFmtId="0" fontId="0" fillId="2" borderId="0" xfId="0" applyFill="1" applyAlignment="1">
      <alignment horizontal="right" vertical="center" shrinkToFit="1"/>
    </xf>
    <xf numFmtId="0" fontId="11" fillId="0" borderId="0" xfId="0" applyFont="1" applyFill="1" applyBorder="1" applyAlignment="1">
      <alignment vertical="center"/>
    </xf>
    <xf numFmtId="0" fontId="11" fillId="0" borderId="0" xfId="0" applyFont="1" applyFill="1" applyBorder="1">
      <alignment vertical="center"/>
    </xf>
    <xf numFmtId="0" fontId="11" fillId="0" borderId="31" xfId="0" applyFont="1" applyFill="1" applyBorder="1" applyAlignment="1">
      <alignment vertical="center"/>
    </xf>
    <xf numFmtId="0" fontId="11" fillId="0" borderId="31" xfId="0" applyFont="1" applyFill="1" applyBorder="1">
      <alignment vertical="center"/>
    </xf>
    <xf numFmtId="0" fontId="11" fillId="0" borderId="0" xfId="0" applyFont="1" applyFill="1" applyBorder="1" applyAlignment="1">
      <alignment horizontal="center" vertical="center" wrapText="1"/>
    </xf>
    <xf numFmtId="0" fontId="14" fillId="0" borderId="0" xfId="0" applyFont="1" applyFill="1">
      <alignment vertical="center"/>
    </xf>
    <xf numFmtId="0" fontId="27" fillId="0" borderId="0" xfId="0" applyFont="1" applyFill="1" applyBorder="1" applyAlignment="1"/>
    <xf numFmtId="0" fontId="10" fillId="0" borderId="0" xfId="0" applyFont="1" applyFill="1" applyBorder="1" applyAlignment="1"/>
    <xf numFmtId="0" fontId="14" fillId="0" borderId="0" xfId="0" applyFont="1" applyFill="1" applyAlignment="1">
      <alignment vertical="center"/>
    </xf>
    <xf numFmtId="38" fontId="11" fillId="0" borderId="0" xfId="0" applyNumberFormat="1" applyFont="1" applyFill="1" applyBorder="1" applyAlignment="1">
      <alignment horizontal="center" vertical="center"/>
    </xf>
    <xf numFmtId="38" fontId="11" fillId="0" borderId="0" xfId="1" applyFont="1" applyFill="1" applyBorder="1" applyAlignment="1">
      <alignment horizontal="center" vertical="center"/>
    </xf>
    <xf numFmtId="0" fontId="11" fillId="0" borderId="0" xfId="0" applyFont="1" applyFill="1" applyProtection="1">
      <alignment vertical="center"/>
    </xf>
    <xf numFmtId="0" fontId="11" fillId="0" borderId="0" xfId="0" applyFont="1" applyFill="1" applyBorder="1" applyAlignment="1">
      <alignment horizontal="left" vertical="center"/>
    </xf>
    <xf numFmtId="176" fontId="11"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8" fillId="0" borderId="0" xfId="0" applyFont="1" applyFill="1" applyBorder="1" applyAlignment="1">
      <alignment vertical="center"/>
    </xf>
    <xf numFmtId="38" fontId="11" fillId="0" borderId="0" xfId="1" applyFont="1" applyFill="1" applyBorder="1" applyAlignment="1">
      <alignment horizontal="right" vertical="center"/>
    </xf>
    <xf numFmtId="0" fontId="10" fillId="0" borderId="0" xfId="0" applyFont="1" applyFill="1" applyBorder="1" applyAlignment="1">
      <alignment horizontal="center" vertical="center"/>
    </xf>
    <xf numFmtId="0" fontId="11" fillId="0" borderId="33" xfId="0" applyFont="1" applyFill="1" applyBorder="1" applyAlignment="1">
      <alignment horizontal="left" vertical="center"/>
    </xf>
    <xf numFmtId="0" fontId="25" fillId="0" borderId="0" xfId="0" applyFont="1" applyFill="1">
      <alignment vertical="center"/>
    </xf>
    <xf numFmtId="0" fontId="25" fillId="0" borderId="0" xfId="0" applyFont="1" applyFill="1" applyBorder="1" applyAlignment="1" applyProtection="1">
      <alignment horizontal="left"/>
      <protection locked="0"/>
    </xf>
    <xf numFmtId="0" fontId="25" fillId="0" borderId="0" xfId="0" applyFont="1" applyFill="1" applyBorder="1" applyAlignment="1">
      <alignment horizontal="center"/>
    </xf>
    <xf numFmtId="0" fontId="10" fillId="0" borderId="0" xfId="0" applyFont="1" applyFill="1" applyBorder="1" applyAlignment="1">
      <alignment vertical="center"/>
    </xf>
    <xf numFmtId="0" fontId="15" fillId="0" borderId="0" xfId="0" applyFont="1" applyFill="1" applyBorder="1" applyProtection="1">
      <alignment vertical="center"/>
    </xf>
    <xf numFmtId="0" fontId="27" fillId="0" borderId="0" xfId="0" applyFont="1" applyFill="1" applyBorder="1" applyAlignment="1" applyProtection="1">
      <alignment vertical="center"/>
    </xf>
    <xf numFmtId="0" fontId="12" fillId="0" borderId="31" xfId="0" applyFont="1" applyFill="1" applyBorder="1" applyAlignment="1">
      <alignment vertical="center"/>
    </xf>
    <xf numFmtId="0" fontId="12" fillId="0" borderId="0" xfId="0" applyFont="1" applyFill="1" applyBorder="1" applyAlignment="1">
      <alignment vertical="center"/>
    </xf>
    <xf numFmtId="0" fontId="11" fillId="0" borderId="31" xfId="0" applyFont="1" applyFill="1" applyBorder="1" applyAlignment="1">
      <alignment vertical="center" wrapText="1"/>
    </xf>
    <xf numFmtId="0" fontId="11" fillId="0" borderId="0" xfId="0" applyFont="1" applyFill="1" applyBorder="1" applyAlignment="1">
      <alignment vertical="center" wrapText="1"/>
    </xf>
    <xf numFmtId="0" fontId="25" fillId="0" borderId="0" xfId="0" applyFont="1" applyFill="1" applyBorder="1" applyAlignment="1">
      <alignment horizontal="left" vertical="center"/>
    </xf>
    <xf numFmtId="0" fontId="6" fillId="0" borderId="0" xfId="0" applyFont="1" applyFill="1" applyAlignment="1">
      <alignment horizontal="center" vertical="center"/>
    </xf>
    <xf numFmtId="0" fontId="27" fillId="0" borderId="0" xfId="0" applyFont="1" applyFill="1" applyBorder="1" applyAlignment="1">
      <alignment vertical="center"/>
    </xf>
    <xf numFmtId="0" fontId="11" fillId="3" borderId="22" xfId="0" applyFont="1" applyFill="1" applyBorder="1" applyAlignment="1" applyProtection="1">
      <alignment horizontal="center" vertical="center"/>
      <protection locked="0"/>
    </xf>
    <xf numFmtId="0" fontId="11" fillId="0" borderId="36" xfId="0" applyFont="1" applyFill="1" applyBorder="1" applyAlignment="1">
      <alignment horizontal="left" vertical="center"/>
    </xf>
    <xf numFmtId="0" fontId="29" fillId="0" borderId="0" xfId="0" applyFont="1">
      <alignment vertical="center"/>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0" fontId="29" fillId="0" borderId="0" xfId="0" applyFont="1" applyFill="1">
      <alignment vertical="center"/>
    </xf>
    <xf numFmtId="0" fontId="14" fillId="0" borderId="31" xfId="0" applyFont="1" applyFill="1" applyBorder="1" applyAlignment="1" applyProtection="1">
      <alignment horizontal="left" vertical="center"/>
      <protection locked="0"/>
    </xf>
    <xf numFmtId="0" fontId="11" fillId="2" borderId="0" xfId="0" applyNumberFormat="1" applyFont="1" applyFill="1" applyBorder="1" applyAlignment="1">
      <alignment vertical="center"/>
    </xf>
    <xf numFmtId="38" fontId="11" fillId="0" borderId="12" xfId="1" applyFont="1" applyFill="1" applyBorder="1" applyAlignment="1">
      <alignment horizontal="center" vertical="center"/>
    </xf>
    <xf numFmtId="0" fontId="11" fillId="0" borderId="4"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6" xfId="0" applyFont="1" applyFill="1" applyBorder="1" applyAlignment="1">
      <alignment horizontal="center" vertical="center"/>
    </xf>
    <xf numFmtId="38" fontId="11" fillId="0" borderId="12" xfId="0" applyNumberFormat="1" applyFont="1" applyFill="1" applyBorder="1" applyAlignment="1">
      <alignment horizontal="center" vertical="center"/>
    </xf>
    <xf numFmtId="38" fontId="11" fillId="0" borderId="28" xfId="0" applyNumberFormat="1" applyFont="1" applyFill="1" applyBorder="1" applyAlignment="1">
      <alignment horizontal="center" vertical="center"/>
    </xf>
    <xf numFmtId="38" fontId="11" fillId="0" borderId="38" xfId="0" applyNumberFormat="1" applyFont="1" applyFill="1" applyBorder="1" applyAlignment="1">
      <alignment horizontal="center" vertical="center"/>
    </xf>
    <xf numFmtId="0" fontId="11" fillId="0" borderId="21"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38" fontId="11" fillId="0" borderId="27" xfId="0" applyNumberFormat="1" applyFont="1" applyFill="1" applyBorder="1" applyAlignment="1">
      <alignment horizontal="center" vertical="center"/>
    </xf>
    <xf numFmtId="0" fontId="11" fillId="0" borderId="9"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5" xfId="0" applyFont="1" applyFill="1" applyBorder="1" applyAlignment="1">
      <alignment horizontal="center" vertical="center" shrinkToFit="1"/>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4" xfId="0" applyFont="1" applyFill="1" applyBorder="1" applyAlignment="1">
      <alignment horizontal="center" vertical="center"/>
    </xf>
    <xf numFmtId="38" fontId="11" fillId="0" borderId="32" xfId="0" applyNumberFormat="1" applyFont="1" applyFill="1" applyBorder="1" applyAlignment="1">
      <alignment horizontal="center" vertical="center"/>
    </xf>
    <xf numFmtId="0" fontId="11" fillId="3" borderId="10" xfId="1" quotePrefix="1" applyNumberFormat="1" applyFont="1" applyFill="1" applyBorder="1" applyAlignment="1" applyProtection="1">
      <alignment horizontal="center" vertical="center"/>
      <protection locked="0"/>
    </xf>
    <xf numFmtId="0" fontId="11" fillId="3" borderId="9" xfId="1" quotePrefix="1" applyNumberFormat="1" applyFont="1" applyFill="1" applyBorder="1" applyAlignment="1" applyProtection="1">
      <alignment horizontal="center" vertical="center"/>
      <protection locked="0"/>
    </xf>
    <xf numFmtId="0" fontId="11" fillId="3" borderId="15" xfId="1" quotePrefix="1" applyNumberFormat="1" applyFont="1" applyFill="1" applyBorder="1" applyAlignment="1" applyProtection="1">
      <alignment horizontal="center" vertical="center"/>
      <protection locked="0"/>
    </xf>
    <xf numFmtId="0" fontId="11" fillId="3" borderId="16" xfId="1" quotePrefix="1" applyNumberFormat="1" applyFont="1" applyFill="1" applyBorder="1" applyAlignment="1" applyProtection="1">
      <alignment horizontal="center" vertical="center"/>
      <protection locked="0"/>
    </xf>
    <xf numFmtId="0" fontId="11" fillId="3" borderId="13" xfId="1" quotePrefix="1" applyNumberFormat="1" applyFont="1" applyFill="1" applyBorder="1" applyAlignment="1" applyProtection="1">
      <alignment horizontal="center" vertical="center"/>
      <protection locked="0"/>
    </xf>
    <xf numFmtId="0" fontId="11" fillId="2" borderId="44" xfId="0" applyFont="1" applyFill="1" applyBorder="1" applyAlignment="1">
      <alignment horizontal="center" vertical="center"/>
    </xf>
    <xf numFmtId="0" fontId="27" fillId="0" borderId="0" xfId="0" applyFont="1" applyFill="1" applyBorder="1" applyAlignment="1">
      <alignment horizontal="left"/>
    </xf>
    <xf numFmtId="0" fontId="11" fillId="0" borderId="17" xfId="0" applyFont="1" applyFill="1" applyBorder="1" applyAlignment="1">
      <alignment horizontal="center" vertical="center"/>
    </xf>
    <xf numFmtId="38" fontId="11" fillId="0" borderId="10" xfId="0" applyNumberFormat="1" applyFont="1" applyFill="1" applyBorder="1" applyAlignment="1">
      <alignment horizontal="center" vertical="center"/>
    </xf>
    <xf numFmtId="38" fontId="11" fillId="0" borderId="14" xfId="0" applyNumberFormat="1" applyFont="1" applyFill="1" applyBorder="1" applyAlignment="1">
      <alignment horizontal="center" vertical="center"/>
    </xf>
    <xf numFmtId="38" fontId="11" fillId="0" borderId="18" xfId="0" applyNumberFormat="1" applyFont="1" applyFill="1" applyBorder="1" applyAlignment="1">
      <alignment horizontal="center" vertical="center"/>
    </xf>
    <xf numFmtId="38" fontId="11" fillId="0" borderId="48" xfId="0" applyNumberFormat="1" applyFont="1" applyFill="1" applyBorder="1" applyAlignment="1">
      <alignment horizontal="center" vertical="center"/>
    </xf>
    <xf numFmtId="38" fontId="11" fillId="2" borderId="22" xfId="0" applyNumberFormat="1" applyFont="1" applyFill="1" applyBorder="1" applyAlignment="1" applyProtection="1">
      <alignment horizontal="center" vertical="center"/>
    </xf>
    <xf numFmtId="38" fontId="11" fillId="0" borderId="22" xfId="0" applyNumberFormat="1" applyFont="1" applyFill="1" applyBorder="1" applyAlignment="1">
      <alignment horizontal="center" vertical="center"/>
    </xf>
    <xf numFmtId="0" fontId="15" fillId="0" borderId="26" xfId="0" applyFont="1" applyFill="1" applyBorder="1" applyAlignment="1">
      <alignment horizontal="center" vertical="center"/>
    </xf>
    <xf numFmtId="0" fontId="6" fillId="0" borderId="0" xfId="0" applyFont="1" applyFill="1" applyAlignment="1">
      <alignment horizontal="right" vertical="center"/>
    </xf>
    <xf numFmtId="38" fontId="11" fillId="0" borderId="44" xfId="0" applyNumberFormat="1" applyFont="1" applyFill="1" applyBorder="1" applyAlignment="1" applyProtection="1">
      <alignment horizontal="center"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xf>
    <xf numFmtId="0" fontId="30" fillId="0" borderId="0" xfId="0" applyFont="1" applyFill="1">
      <alignment vertical="center"/>
    </xf>
    <xf numFmtId="38" fontId="11" fillId="2" borderId="16" xfId="1" applyFont="1" applyFill="1" applyBorder="1" applyAlignment="1">
      <alignment horizontal="center" vertical="center"/>
    </xf>
    <xf numFmtId="0" fontId="11" fillId="2" borderId="12"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38" fontId="11" fillId="0" borderId="49" xfId="0" applyNumberFormat="1" applyFont="1" applyFill="1" applyBorder="1" applyAlignment="1" applyProtection="1">
      <alignment horizontal="center" vertical="center"/>
      <protection locked="0"/>
    </xf>
    <xf numFmtId="38" fontId="11" fillId="0" borderId="50" xfId="0" applyNumberFormat="1" applyFont="1" applyFill="1" applyBorder="1" applyAlignment="1" applyProtection="1">
      <alignment horizontal="center" vertical="center"/>
      <protection locked="0"/>
    </xf>
    <xf numFmtId="38" fontId="11" fillId="0" borderId="51" xfId="0" applyNumberFormat="1"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0" fontId="6" fillId="3" borderId="40" xfId="0" applyFont="1" applyFill="1" applyBorder="1" applyProtection="1">
      <alignment vertical="center"/>
      <protection locked="0"/>
    </xf>
    <xf numFmtId="0" fontId="6" fillId="3" borderId="47" xfId="0" applyFont="1" applyFill="1" applyBorder="1" applyProtection="1">
      <alignment vertical="center"/>
      <protection locked="0"/>
    </xf>
    <xf numFmtId="0" fontId="6" fillId="3" borderId="42" xfId="0" applyFont="1" applyFill="1" applyBorder="1" applyProtection="1">
      <alignment vertical="center"/>
      <protection locked="0"/>
    </xf>
    <xf numFmtId="0" fontId="31" fillId="0" borderId="0" xfId="0" applyFont="1" applyFill="1">
      <alignment vertical="center"/>
    </xf>
    <xf numFmtId="0" fontId="11" fillId="2" borderId="17"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25" fillId="0" borderId="0" xfId="0" applyFont="1" applyFill="1" applyBorder="1" applyAlignment="1" applyProtection="1">
      <alignment horizontal="left" vertical="center"/>
      <protection locked="0"/>
    </xf>
    <xf numFmtId="0" fontId="11" fillId="2" borderId="9"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5" fillId="0" borderId="0" xfId="0" applyFont="1" applyFill="1" applyBorder="1" applyAlignment="1" applyProtection="1">
      <alignment horizontal="left" vertical="center" shrinkToFit="1"/>
    </xf>
    <xf numFmtId="0" fontId="11" fillId="0" borderId="26"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4" xfId="0" applyFont="1" applyFill="1" applyBorder="1" applyAlignment="1">
      <alignment horizontal="center" vertical="center"/>
    </xf>
    <xf numFmtId="0" fontId="11" fillId="0" borderId="0" xfId="0" applyFont="1" applyFill="1" applyBorder="1" applyAlignment="1" applyProtection="1">
      <alignment horizontal="left" vertical="center" wrapText="1"/>
    </xf>
    <xf numFmtId="0" fontId="11" fillId="2" borderId="18"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22" xfId="0" applyFont="1" applyFill="1" applyBorder="1" applyAlignment="1" applyProtection="1">
      <alignment horizontal="center" vertical="center"/>
    </xf>
    <xf numFmtId="0" fontId="11" fillId="2" borderId="24" xfId="0" applyFont="1" applyFill="1" applyBorder="1" applyAlignment="1" applyProtection="1">
      <alignment horizontal="center" vertical="center"/>
    </xf>
    <xf numFmtId="0" fontId="11" fillId="2" borderId="29" xfId="0" applyFont="1" applyFill="1" applyBorder="1" applyAlignment="1">
      <alignment horizontal="center" vertical="center"/>
    </xf>
    <xf numFmtId="0" fontId="14" fillId="0" borderId="0" xfId="0" applyFont="1" applyFill="1" applyAlignment="1">
      <alignment horizontal="center" vertical="center"/>
    </xf>
    <xf numFmtId="0" fontId="15" fillId="2" borderId="21" xfId="0" applyFont="1" applyFill="1" applyBorder="1" applyAlignment="1">
      <alignment horizontal="center" vertical="center"/>
    </xf>
    <xf numFmtId="0" fontId="11" fillId="2" borderId="26" xfId="0" applyFont="1" applyFill="1" applyBorder="1" applyAlignment="1">
      <alignment horizontal="center" vertical="center"/>
    </xf>
    <xf numFmtId="0" fontId="6" fillId="0" borderId="0" xfId="0" applyFont="1" applyFill="1">
      <alignment vertical="center"/>
    </xf>
    <xf numFmtId="0" fontId="11" fillId="2" borderId="26" xfId="0" applyFont="1" applyFill="1" applyBorder="1" applyAlignment="1" applyProtection="1">
      <alignment horizontal="center" vertical="center"/>
    </xf>
    <xf numFmtId="38" fontId="11" fillId="0" borderId="22" xfId="1" applyFont="1" applyFill="1" applyBorder="1" applyAlignment="1">
      <alignment horizontal="center" vertical="center"/>
    </xf>
    <xf numFmtId="38" fontId="11" fillId="0" borderId="26" xfId="1" applyFont="1" applyFill="1" applyBorder="1" applyAlignment="1">
      <alignment horizontal="center" vertical="center"/>
    </xf>
    <xf numFmtId="0" fontId="18" fillId="0" borderId="0" xfId="0" applyFont="1" applyAlignment="1">
      <alignment vertical="center" wrapText="1" readingOrder="1"/>
    </xf>
    <xf numFmtId="0" fontId="11" fillId="2" borderId="34" xfId="0" applyFont="1" applyFill="1" applyBorder="1" applyAlignment="1">
      <alignment horizontal="center" vertical="center"/>
    </xf>
    <xf numFmtId="0" fontId="11" fillId="2" borderId="11" xfId="0" applyFont="1" applyFill="1" applyBorder="1" applyAlignment="1">
      <alignment horizontal="center" vertical="center"/>
    </xf>
    <xf numFmtId="0" fontId="6" fillId="0" borderId="0" xfId="0" applyFont="1" applyFill="1">
      <alignment vertical="center"/>
    </xf>
    <xf numFmtId="0" fontId="11" fillId="0" borderId="31" xfId="0" applyFont="1" applyFill="1" applyBorder="1" applyAlignment="1" applyProtection="1">
      <alignment horizontal="left" vertical="center"/>
      <protection locked="0"/>
    </xf>
    <xf numFmtId="0" fontId="6" fillId="0" borderId="33" xfId="0" applyFont="1" applyBorder="1">
      <alignment vertical="center"/>
    </xf>
    <xf numFmtId="0" fontId="6" fillId="0" borderId="36" xfId="0" applyFont="1" applyBorder="1">
      <alignment vertical="center"/>
    </xf>
    <xf numFmtId="0" fontId="6" fillId="0" borderId="0" xfId="0" applyFont="1" applyFill="1">
      <alignment vertical="center"/>
    </xf>
    <xf numFmtId="0" fontId="5" fillId="4" borderId="22" xfId="0" applyFont="1" applyFill="1" applyBorder="1" applyAlignment="1">
      <alignment horizontal="center" vertical="center" shrinkToFit="1"/>
    </xf>
    <xf numFmtId="0" fontId="5" fillId="4" borderId="24" xfId="0" applyFont="1" applyFill="1" applyBorder="1" applyAlignment="1">
      <alignment horizontal="center" vertical="center" shrinkToFit="1"/>
    </xf>
    <xf numFmtId="0" fontId="7" fillId="4" borderId="23" xfId="0" quotePrefix="1" applyFont="1" applyFill="1" applyBorder="1" applyAlignment="1">
      <alignment horizontal="center" vertical="center" wrapText="1" shrinkToFit="1"/>
    </xf>
    <xf numFmtId="0" fontId="5" fillId="4" borderId="21" xfId="0" applyFont="1" applyFill="1" applyBorder="1" applyAlignment="1">
      <alignment horizontal="center" vertical="center" shrinkToFit="1"/>
    </xf>
    <xf numFmtId="0" fontId="7" fillId="4" borderId="21" xfId="0" quotePrefix="1" applyFont="1" applyFill="1" applyBorder="1" applyAlignment="1">
      <alignment horizontal="center" vertical="center" wrapText="1" shrinkToFit="1"/>
    </xf>
    <xf numFmtId="0" fontId="7" fillId="4" borderId="36" xfId="0" quotePrefix="1" applyFont="1" applyFill="1" applyBorder="1" applyAlignment="1">
      <alignment horizontal="center" vertical="center" wrapText="1"/>
    </xf>
    <xf numFmtId="0" fontId="0" fillId="4" borderId="21" xfId="0" applyFill="1" applyBorder="1" applyAlignment="1">
      <alignment vertical="center" shrinkToFit="1"/>
    </xf>
    <xf numFmtId="176" fontId="0" fillId="2" borderId="22" xfId="0" applyNumberFormat="1" applyFill="1" applyBorder="1" applyAlignment="1">
      <alignment horizontal="right" vertical="center" shrinkToFit="1"/>
    </xf>
    <xf numFmtId="176" fontId="0" fillId="2" borderId="26" xfId="0" applyNumberFormat="1" applyFill="1" applyBorder="1" applyAlignment="1">
      <alignment horizontal="right" vertical="center" shrinkToFit="1"/>
    </xf>
    <xf numFmtId="0" fontId="8" fillId="4" borderId="26" xfId="0" applyFont="1" applyFill="1" applyBorder="1" applyAlignment="1">
      <alignment horizontal="center" vertical="center" wrapText="1" shrinkToFit="1"/>
    </xf>
    <xf numFmtId="0" fontId="5" fillId="4" borderId="21" xfId="0" applyFont="1" applyFill="1" applyBorder="1" applyAlignment="1">
      <alignment vertical="center" shrinkToFit="1"/>
    </xf>
    <xf numFmtId="0" fontId="5" fillId="4" borderId="36" xfId="0" quotePrefix="1" applyFont="1" applyFill="1" applyBorder="1" applyAlignment="1">
      <alignment horizontal="center" vertical="center" shrinkToFit="1"/>
    </xf>
    <xf numFmtId="0" fontId="5" fillId="4" borderId="24" xfId="0" applyFont="1" applyFill="1" applyBorder="1" applyAlignment="1">
      <alignment horizontal="center" vertical="center" shrinkToFit="1"/>
    </xf>
    <xf numFmtId="38" fontId="11" fillId="3" borderId="9" xfId="1" applyFont="1" applyFill="1" applyBorder="1" applyAlignment="1" applyProtection="1">
      <alignment horizontal="center" vertical="center"/>
      <protection locked="0"/>
    </xf>
    <xf numFmtId="38" fontId="11" fillId="3" borderId="22" xfId="1" applyFont="1" applyFill="1" applyBorder="1" applyAlignment="1" applyProtection="1">
      <alignment horizontal="center" vertical="center"/>
      <protection locked="0"/>
    </xf>
    <xf numFmtId="0" fontId="11" fillId="3" borderId="17"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7" fillId="0" borderId="0" xfId="0" applyFont="1" applyAlignment="1">
      <alignment vertical="center" wrapText="1" readingOrder="1"/>
    </xf>
    <xf numFmtId="0" fontId="18" fillId="0" borderId="0" xfId="0" applyFont="1" applyAlignment="1">
      <alignment vertical="center" readingOrder="1"/>
    </xf>
    <xf numFmtId="0" fontId="6" fillId="0" borderId="0" xfId="0" applyFont="1" applyAlignment="1">
      <alignment vertical="center" readingOrder="1"/>
    </xf>
    <xf numFmtId="0" fontId="6" fillId="0" borderId="0" xfId="0" applyFont="1" applyAlignment="1">
      <alignment horizontal="left" vertical="center" readingOrder="1"/>
    </xf>
    <xf numFmtId="0" fontId="11" fillId="3" borderId="40" xfId="1" quotePrefix="1" applyNumberFormat="1" applyFont="1" applyFill="1" applyBorder="1" applyAlignment="1" applyProtection="1">
      <alignment horizontal="center" vertical="center"/>
      <protection locked="0"/>
    </xf>
    <xf numFmtId="0" fontId="11" fillId="3" borderId="47" xfId="1" quotePrefix="1" applyNumberFormat="1" applyFont="1" applyFill="1" applyBorder="1" applyAlignment="1" applyProtection="1">
      <alignment horizontal="center" vertical="center"/>
      <protection locked="0"/>
    </xf>
    <xf numFmtId="0" fontId="11" fillId="3" borderId="56" xfId="1" quotePrefix="1" applyNumberFormat="1" applyFont="1" applyFill="1" applyBorder="1" applyAlignment="1" applyProtection="1">
      <alignment horizontal="center" vertical="center"/>
      <protection locked="0"/>
    </xf>
    <xf numFmtId="0" fontId="1" fillId="0" borderId="21" xfId="6" applyFont="1" applyBorder="1" applyAlignment="1">
      <alignment horizontal="center" vertical="center" shrinkToFit="1"/>
    </xf>
    <xf numFmtId="0" fontId="35" fillId="0" borderId="21" xfId="6" applyFont="1" applyBorder="1" applyAlignment="1">
      <alignment horizontal="center" vertical="center" shrinkToFit="1"/>
    </xf>
    <xf numFmtId="177" fontId="1" fillId="0" borderId="21" xfId="6" applyNumberFormat="1" applyFont="1" applyBorder="1" applyAlignment="1">
      <alignment horizontal="center" vertical="center" shrinkToFit="1"/>
    </xf>
    <xf numFmtId="0" fontId="1" fillId="0" borderId="0" xfId="6" applyFont="1" applyAlignment="1">
      <alignment horizontal="center" vertical="center" shrinkToFit="1"/>
    </xf>
    <xf numFmtId="0" fontId="35" fillId="0" borderId="21" xfId="6" applyFont="1" applyBorder="1" applyAlignment="1">
      <alignment vertical="center" shrinkToFit="1"/>
    </xf>
    <xf numFmtId="177" fontId="35" fillId="0" borderId="21" xfId="6" applyNumberFormat="1" applyFont="1" applyBorder="1" applyAlignment="1">
      <alignment vertical="center" shrinkToFit="1"/>
    </xf>
    <xf numFmtId="0" fontId="35" fillId="0" borderId="0" xfId="6" applyFont="1" applyAlignment="1">
      <alignment vertical="center" shrinkToFit="1"/>
    </xf>
    <xf numFmtId="177" fontId="35" fillId="0" borderId="0" xfId="6" applyNumberFormat="1" applyFont="1" applyAlignment="1">
      <alignment vertical="center" shrinkToFit="1"/>
    </xf>
    <xf numFmtId="0" fontId="1" fillId="6" borderId="21" xfId="6" applyFont="1" applyFill="1" applyBorder="1" applyAlignment="1">
      <alignment horizontal="center" vertical="center" wrapText="1" shrinkToFit="1"/>
    </xf>
    <xf numFmtId="0" fontId="35" fillId="6" borderId="21" xfId="6" applyFont="1" applyFill="1" applyBorder="1" applyAlignment="1">
      <alignment vertical="center" shrinkToFit="1"/>
    </xf>
    <xf numFmtId="0" fontId="35" fillId="6" borderId="0" xfId="6" applyFont="1" applyFill="1" applyAlignment="1">
      <alignment vertical="center" shrinkToFit="1"/>
    </xf>
    <xf numFmtId="0" fontId="32" fillId="2" borderId="0" xfId="0" applyFont="1" applyFill="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176" fontId="11" fillId="3" borderId="24" xfId="0" applyNumberFormat="1" applyFont="1" applyFill="1" applyBorder="1" applyAlignment="1" applyProtection="1">
      <alignment horizontal="center" vertical="center"/>
      <protection locked="0"/>
    </xf>
    <xf numFmtId="176" fontId="11" fillId="3" borderId="21" xfId="0" applyNumberFormat="1"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wrapText="1"/>
    </xf>
    <xf numFmtId="0" fontId="16" fillId="0" borderId="24" xfId="0" applyFont="1" applyFill="1" applyBorder="1" applyAlignment="1" applyProtection="1">
      <alignment horizontal="center" vertical="center" wrapText="1"/>
    </xf>
    <xf numFmtId="0" fontId="16" fillId="0" borderId="26" xfId="0" applyFont="1" applyFill="1" applyBorder="1" applyAlignment="1" applyProtection="1">
      <alignment horizontal="center" vertical="center" wrapText="1"/>
    </xf>
    <xf numFmtId="0" fontId="11" fillId="2" borderId="33" xfId="0" applyFont="1" applyFill="1" applyBorder="1" applyAlignment="1" applyProtection="1">
      <alignment horizontal="center" vertical="center"/>
    </xf>
    <xf numFmtId="0" fontId="11" fillId="2" borderId="34"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1" fillId="2" borderId="22"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3" xfId="0" applyFont="1" applyFill="1" applyBorder="1" applyAlignment="1">
      <alignment horizontal="left" vertical="center" shrinkToFit="1"/>
    </xf>
    <xf numFmtId="0" fontId="11" fillId="2" borderId="36" xfId="0" applyFont="1" applyFill="1" applyBorder="1" applyAlignment="1">
      <alignment horizontal="left" vertical="center" shrinkToFit="1"/>
    </xf>
    <xf numFmtId="0" fontId="11" fillId="2" borderId="34" xfId="0" applyFont="1" applyFill="1" applyBorder="1" applyAlignment="1">
      <alignment horizontal="left" vertical="center" shrinkToFit="1"/>
    </xf>
    <xf numFmtId="38" fontId="11" fillId="3" borderId="33" xfId="1" applyFont="1" applyFill="1" applyBorder="1" applyAlignment="1" applyProtection="1">
      <alignment horizontal="center" vertical="center"/>
      <protection locked="0"/>
    </xf>
    <xf numFmtId="38" fontId="11" fillId="3" borderId="34" xfId="1" applyFont="1" applyFill="1" applyBorder="1" applyAlignment="1" applyProtection="1">
      <alignment horizontal="center" vertical="center"/>
      <protection locked="0"/>
    </xf>
    <xf numFmtId="0" fontId="11" fillId="2" borderId="9" xfId="0" applyFont="1" applyFill="1" applyBorder="1" applyAlignment="1">
      <alignment horizontal="left" vertical="center" shrinkToFit="1"/>
    </xf>
    <xf numFmtId="0" fontId="11" fillId="2" borderId="3" xfId="0" applyFont="1" applyFill="1" applyBorder="1" applyAlignment="1">
      <alignment horizontal="left" vertical="center" shrinkToFit="1"/>
    </xf>
    <xf numFmtId="0" fontId="11" fillId="2" borderId="4" xfId="0" applyFont="1" applyFill="1" applyBorder="1" applyAlignment="1">
      <alignment horizontal="left" vertical="center" shrinkToFit="1"/>
    </xf>
    <xf numFmtId="38" fontId="11" fillId="3" borderId="9" xfId="1" applyFont="1" applyFill="1" applyBorder="1" applyAlignment="1" applyProtection="1">
      <alignment horizontal="center" vertical="center"/>
      <protection locked="0"/>
    </xf>
    <xf numFmtId="38" fontId="11" fillId="3" borderId="4" xfId="1" applyFont="1" applyFill="1" applyBorder="1" applyAlignment="1" applyProtection="1">
      <alignment horizontal="center" vertical="center"/>
      <protection locked="0"/>
    </xf>
    <xf numFmtId="0" fontId="11" fillId="2" borderId="35" xfId="0" applyFont="1" applyFill="1" applyBorder="1" applyAlignment="1">
      <alignment vertical="center" shrinkToFit="1"/>
    </xf>
    <xf numFmtId="0" fontId="11" fillId="2" borderId="30" xfId="0" applyFont="1" applyFill="1" applyBorder="1" applyAlignment="1">
      <alignment vertical="center" shrinkToFit="1"/>
    </xf>
    <xf numFmtId="0" fontId="11" fillId="2" borderId="23"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1" xfId="0" applyFont="1" applyFill="1" applyBorder="1" applyAlignment="1">
      <alignment horizontal="center" vertical="center" shrinkToFit="1"/>
    </xf>
    <xf numFmtId="0" fontId="11" fillId="2" borderId="3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6" fillId="0" borderId="0" xfId="0" applyFont="1" applyFill="1">
      <alignment vertical="center"/>
    </xf>
    <xf numFmtId="58" fontId="11" fillId="2" borderId="22" xfId="0" applyNumberFormat="1" applyFont="1" applyFill="1" applyBorder="1" applyAlignment="1">
      <alignment horizontal="center" vertical="center" wrapText="1"/>
    </xf>
    <xf numFmtId="58" fontId="11" fillId="2" borderId="24" xfId="0" applyNumberFormat="1" applyFont="1" applyFill="1" applyBorder="1" applyAlignment="1">
      <alignment horizontal="center" vertical="center" wrapText="1"/>
    </xf>
    <xf numFmtId="38" fontId="11" fillId="3" borderId="22" xfId="1" applyFont="1" applyFill="1" applyBorder="1" applyAlignment="1" applyProtection="1">
      <alignment horizontal="center" vertical="center"/>
      <protection locked="0"/>
    </xf>
    <xf numFmtId="38" fontId="11" fillId="3" borderId="26" xfId="1" applyFont="1" applyFill="1" applyBorder="1" applyAlignment="1" applyProtection="1">
      <alignment horizontal="center" vertical="center"/>
      <protection locked="0"/>
    </xf>
    <xf numFmtId="0" fontId="11" fillId="2" borderId="22"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38" fontId="11" fillId="0" borderId="22" xfId="1" applyFont="1" applyFill="1" applyBorder="1" applyAlignment="1">
      <alignment horizontal="center" vertical="center"/>
    </xf>
    <xf numFmtId="38" fontId="11" fillId="0" borderId="26" xfId="1" applyFont="1" applyFill="1" applyBorder="1" applyAlignment="1">
      <alignment horizontal="center" vertical="center"/>
    </xf>
    <xf numFmtId="0" fontId="11" fillId="2" borderId="36"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9" xfId="0" applyFont="1" applyFill="1" applyBorder="1" applyAlignment="1">
      <alignment vertical="center" shrinkToFit="1"/>
    </xf>
    <xf numFmtId="0" fontId="11" fillId="2" borderId="3" xfId="0" applyFont="1" applyFill="1" applyBorder="1" applyAlignment="1">
      <alignment vertical="center" shrinkToFit="1"/>
    </xf>
    <xf numFmtId="0" fontId="11" fillId="2" borderId="4" xfId="0" applyFont="1" applyFill="1" applyBorder="1" applyAlignment="1">
      <alignment vertical="center" shrinkToFit="1"/>
    </xf>
    <xf numFmtId="0" fontId="15" fillId="2" borderId="35" xfId="0" applyFont="1" applyFill="1" applyBorder="1" applyAlignment="1">
      <alignment vertical="center" shrinkToFit="1"/>
    </xf>
    <xf numFmtId="0" fontId="11" fillId="0" borderId="22"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11" fillId="0" borderId="22" xfId="0" applyFont="1" applyFill="1" applyBorder="1" applyAlignment="1" applyProtection="1">
      <alignment horizontal="center" vertical="center" wrapText="1"/>
    </xf>
    <xf numFmtId="0" fontId="11" fillId="0" borderId="26"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xf>
    <xf numFmtId="0" fontId="11" fillId="2" borderId="29" xfId="0" applyFont="1" applyFill="1" applyBorder="1" applyAlignment="1">
      <alignment horizontal="center" vertical="center"/>
    </xf>
    <xf numFmtId="58" fontId="16" fillId="2" borderId="29" xfId="0" applyNumberFormat="1" applyFont="1" applyFill="1" applyBorder="1" applyAlignment="1" applyProtection="1">
      <alignment horizontal="center" vertical="center" wrapText="1"/>
    </xf>
    <xf numFmtId="0" fontId="15" fillId="2" borderId="20" xfId="0" applyFont="1" applyFill="1" applyBorder="1" applyAlignment="1">
      <alignment vertical="center" shrinkToFit="1"/>
    </xf>
    <xf numFmtId="0" fontId="15" fillId="2" borderId="26" xfId="0" applyFont="1" applyFill="1" applyBorder="1" applyAlignment="1">
      <alignment horizontal="center" vertical="center"/>
    </xf>
    <xf numFmtId="0" fontId="15" fillId="2" borderId="21" xfId="0" applyFont="1" applyFill="1" applyBorder="1" applyAlignment="1">
      <alignment horizontal="center" vertical="center"/>
    </xf>
    <xf numFmtId="38" fontId="11" fillId="0" borderId="22" xfId="1" applyFont="1" applyFill="1" applyBorder="1" applyAlignment="1">
      <alignment horizontal="center" vertical="center" shrinkToFit="1"/>
    </xf>
    <xf numFmtId="38" fontId="11" fillId="0" borderId="24" xfId="1" applyFont="1" applyFill="1" applyBorder="1" applyAlignment="1">
      <alignment horizontal="center" vertical="center" shrinkToFit="1"/>
    </xf>
    <xf numFmtId="0" fontId="11" fillId="0" borderId="32" xfId="0" applyFont="1" applyFill="1" applyBorder="1" applyAlignment="1">
      <alignment horizontal="center" vertical="center"/>
    </xf>
    <xf numFmtId="0" fontId="11" fillId="0" borderId="26" xfId="0" applyFont="1" applyFill="1" applyBorder="1" applyAlignment="1">
      <alignment horizontal="center" vertical="center"/>
    </xf>
    <xf numFmtId="0" fontId="24" fillId="0" borderId="22" xfId="0" applyFont="1" applyFill="1" applyBorder="1" applyAlignment="1" applyProtection="1">
      <alignment horizontal="center" vertical="center" wrapText="1" shrinkToFit="1"/>
    </xf>
    <xf numFmtId="0" fontId="24" fillId="0" borderId="26" xfId="0" applyFont="1" applyFill="1" applyBorder="1" applyAlignment="1" applyProtection="1">
      <alignment horizontal="center" vertical="center" wrapText="1" shrinkToFit="1"/>
    </xf>
    <xf numFmtId="0" fontId="11" fillId="0" borderId="22" xfId="0" applyFont="1" applyFill="1" applyBorder="1" applyAlignment="1" applyProtection="1">
      <alignment horizontal="center" vertical="center" shrinkToFit="1"/>
    </xf>
    <xf numFmtId="0" fontId="11" fillId="0" borderId="26" xfId="0" applyFont="1" applyFill="1" applyBorder="1" applyAlignment="1" applyProtection="1">
      <alignment horizontal="center" vertical="center" shrinkToFit="1"/>
    </xf>
    <xf numFmtId="0" fontId="15" fillId="0" borderId="22" xfId="0" applyFont="1" applyFill="1" applyBorder="1" applyAlignment="1" applyProtection="1">
      <alignment horizontal="center" vertical="center" shrinkToFit="1"/>
    </xf>
    <xf numFmtId="0" fontId="15" fillId="0" borderId="26" xfId="0" applyFont="1" applyFill="1" applyBorder="1" applyAlignment="1" applyProtection="1">
      <alignment horizontal="center" vertical="center" shrinkToFit="1"/>
    </xf>
    <xf numFmtId="0" fontId="11" fillId="2" borderId="9" xfId="0" applyFont="1" applyFill="1" applyBorder="1" applyAlignment="1">
      <alignment horizontal="left" vertical="center"/>
    </xf>
    <xf numFmtId="0" fontId="11" fillId="2" borderId="3" xfId="0" applyFont="1" applyFill="1" applyBorder="1" applyAlignment="1">
      <alignment horizontal="left" vertical="center"/>
    </xf>
    <xf numFmtId="0" fontId="11" fillId="2" borderId="41" xfId="0" applyFont="1" applyFill="1" applyBorder="1" applyAlignment="1">
      <alignment horizontal="left" vertical="center"/>
    </xf>
    <xf numFmtId="0" fontId="11" fillId="2" borderId="45" xfId="0" applyFont="1" applyFill="1" applyBorder="1" applyAlignment="1">
      <alignment horizontal="left" vertical="center"/>
    </xf>
    <xf numFmtId="0" fontId="11" fillId="2" borderId="39" xfId="0" applyFont="1" applyFill="1" applyBorder="1" applyAlignment="1">
      <alignment horizontal="left" vertical="center"/>
    </xf>
    <xf numFmtId="0" fontId="11" fillId="2" borderId="53" xfId="0" applyFont="1" applyFill="1" applyBorder="1" applyAlignment="1">
      <alignment horizontal="left" vertical="center"/>
    </xf>
    <xf numFmtId="0" fontId="11" fillId="2" borderId="52" xfId="0" applyFont="1" applyFill="1" applyBorder="1" applyAlignment="1">
      <alignment horizontal="left" vertical="center"/>
    </xf>
    <xf numFmtId="0" fontId="11" fillId="2" borderId="46" xfId="0" applyFont="1" applyFill="1" applyBorder="1" applyAlignment="1">
      <alignment horizontal="left" vertical="center"/>
    </xf>
    <xf numFmtId="0" fontId="11" fillId="2" borderId="17"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3" borderId="17"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2" borderId="33" xfId="0" applyFont="1" applyFill="1" applyBorder="1" applyAlignment="1">
      <alignment horizontal="left" vertical="center"/>
    </xf>
    <xf numFmtId="0" fontId="11" fillId="2" borderId="36" xfId="0" applyFont="1" applyFill="1" applyBorder="1" applyAlignment="1">
      <alignment horizontal="left" vertical="center"/>
    </xf>
    <xf numFmtId="0" fontId="11" fillId="0" borderId="52" xfId="0" applyFont="1" applyBorder="1" applyAlignment="1">
      <alignment horizontal="left" vertical="center"/>
    </xf>
    <xf numFmtId="0" fontId="11" fillId="0" borderId="46" xfId="0" applyFont="1" applyBorder="1" applyAlignment="1">
      <alignment horizontal="left" vertical="center"/>
    </xf>
    <xf numFmtId="0" fontId="27" fillId="0" borderId="0"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protection locked="0"/>
    </xf>
    <xf numFmtId="0" fontId="11" fillId="2" borderId="10"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0" xfId="0" applyFont="1" applyFill="1" applyBorder="1" applyAlignment="1" applyProtection="1">
      <alignment horizontal="center" vertical="center"/>
      <protection locked="0"/>
    </xf>
    <xf numFmtId="0" fontId="11" fillId="3" borderId="16"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2" borderId="9"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3" borderId="14" xfId="0" applyFont="1" applyFill="1" applyBorder="1" applyAlignment="1" applyProtection="1">
      <alignment horizontal="center" vertical="center"/>
      <protection locked="0"/>
    </xf>
    <xf numFmtId="0" fontId="11" fillId="3" borderId="37"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3" borderId="38" xfId="0" applyFont="1" applyFill="1" applyBorder="1" applyAlignment="1" applyProtection="1">
      <alignment horizontal="center" vertical="center"/>
      <protection locked="0"/>
    </xf>
    <xf numFmtId="0" fontId="11" fillId="2" borderId="9" xfId="0" applyFont="1" applyFill="1" applyBorder="1" applyAlignment="1">
      <alignment horizontal="left" vertical="center" indent="1"/>
    </xf>
    <xf numFmtId="0" fontId="11" fillId="2" borderId="3" xfId="0" applyFont="1" applyFill="1" applyBorder="1" applyAlignment="1">
      <alignment horizontal="left" vertical="center" indent="1"/>
    </xf>
    <xf numFmtId="0" fontId="11" fillId="2" borderId="4" xfId="0" applyFont="1" applyFill="1" applyBorder="1" applyAlignment="1">
      <alignment horizontal="left" vertical="center" indent="1"/>
    </xf>
    <xf numFmtId="0" fontId="11" fillId="2" borderId="34" xfId="0" applyFont="1" applyFill="1" applyBorder="1" applyAlignment="1">
      <alignment horizontal="center" vertical="center"/>
    </xf>
    <xf numFmtId="0" fontId="11" fillId="2" borderId="11" xfId="0" applyFont="1" applyFill="1" applyBorder="1" applyAlignment="1">
      <alignment horizontal="center" vertical="center"/>
    </xf>
    <xf numFmtId="0" fontId="15" fillId="0" borderId="0" xfId="0" applyFont="1" applyFill="1" applyBorder="1" applyAlignment="1" applyProtection="1">
      <alignment horizontal="left" vertical="center" shrinkToFit="1"/>
    </xf>
    <xf numFmtId="38" fontId="11" fillId="2" borderId="29" xfId="1" applyFont="1" applyFill="1" applyBorder="1" applyAlignment="1">
      <alignment horizontal="center" vertical="center" shrinkToFit="1"/>
    </xf>
    <xf numFmtId="0" fontId="11" fillId="0" borderId="0" xfId="0" applyFont="1" applyFill="1" applyBorder="1" applyAlignment="1" applyProtection="1">
      <alignment horizontal="left" vertical="center" wrapText="1"/>
    </xf>
    <xf numFmtId="38" fontId="11" fillId="0" borderId="26" xfId="1" applyFont="1" applyFill="1" applyBorder="1" applyAlignment="1">
      <alignment horizontal="center" vertical="center" shrinkToFit="1"/>
    </xf>
    <xf numFmtId="0" fontId="11" fillId="0" borderId="0" xfId="0" applyFont="1" applyFill="1" applyBorder="1" applyAlignment="1" applyProtection="1">
      <alignment horizontal="left" vertical="top" wrapText="1"/>
    </xf>
    <xf numFmtId="0" fontId="11" fillId="2" borderId="36"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9" xfId="0" applyFont="1" applyFill="1" applyBorder="1" applyAlignment="1">
      <alignment horizontal="center" vertical="center"/>
    </xf>
    <xf numFmtId="58" fontId="11" fillId="2" borderId="29" xfId="0" applyNumberFormat="1" applyFont="1" applyFill="1" applyBorder="1" applyAlignment="1" applyProtection="1">
      <alignment horizontal="center" vertical="center" wrapText="1"/>
    </xf>
    <xf numFmtId="58" fontId="11" fillId="2" borderId="23" xfId="0" applyNumberFormat="1" applyFont="1" applyFill="1" applyBorder="1" applyAlignment="1" applyProtection="1">
      <alignment horizontal="center" vertical="center" wrapText="1"/>
    </xf>
    <xf numFmtId="0" fontId="11" fillId="2" borderId="18" xfId="0" applyFont="1" applyFill="1" applyBorder="1" applyAlignment="1">
      <alignment horizontal="left" vertical="center" shrinkToFit="1"/>
    </xf>
    <xf numFmtId="0" fontId="11" fillId="2" borderId="19" xfId="0" applyFont="1" applyFill="1" applyBorder="1" applyAlignment="1">
      <alignment horizontal="left" vertical="center" shrinkToFit="1"/>
    </xf>
    <xf numFmtId="0" fontId="11" fillId="2" borderId="11" xfId="0" applyFont="1" applyFill="1" applyBorder="1" applyAlignment="1">
      <alignment horizontal="left" vertical="center" shrinkToFit="1"/>
    </xf>
    <xf numFmtId="38" fontId="11" fillId="3" borderId="14" xfId="1" applyFont="1" applyFill="1" applyBorder="1" applyAlignment="1" applyProtection="1">
      <alignment horizontal="center" vertical="center"/>
      <protection locked="0"/>
    </xf>
    <xf numFmtId="38" fontId="11" fillId="3" borderId="28" xfId="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xf>
    <xf numFmtId="0" fontId="11" fillId="0" borderId="54" xfId="0" applyFont="1" applyBorder="1" applyAlignment="1">
      <alignment horizontal="left" vertical="center"/>
    </xf>
    <xf numFmtId="0" fontId="11" fillId="2" borderId="55" xfId="0" applyFont="1" applyFill="1" applyBorder="1" applyAlignment="1">
      <alignment horizontal="left" vertical="center"/>
    </xf>
    <xf numFmtId="0" fontId="0" fillId="2" borderId="19" xfId="0" applyFill="1" applyBorder="1" applyAlignment="1">
      <alignment horizontal="left" vertical="center" shrinkToFit="1"/>
    </xf>
    <xf numFmtId="0" fontId="5" fillId="4" borderId="22" xfId="0" applyFont="1" applyFill="1" applyBorder="1" applyAlignment="1">
      <alignment horizontal="center" vertical="center" shrinkToFit="1"/>
    </xf>
    <xf numFmtId="0" fontId="5" fillId="4" borderId="2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21" xfId="0" applyFont="1" applyFill="1" applyBorder="1" applyAlignment="1">
      <alignment horizontal="center" vertical="center" shrinkToFit="1"/>
    </xf>
    <xf numFmtId="0" fontId="5" fillId="4" borderId="22" xfId="0" quotePrefix="1" applyFont="1" applyFill="1" applyBorder="1" applyAlignment="1">
      <alignment horizontal="center" vertical="center" shrinkToFit="1"/>
    </xf>
    <xf numFmtId="0" fontId="5" fillId="4" borderId="24" xfId="0" quotePrefix="1" applyFont="1" applyFill="1" applyBorder="1" applyAlignment="1">
      <alignment horizontal="center" vertical="center" shrinkToFit="1"/>
    </xf>
    <xf numFmtId="0" fontId="5" fillId="4" borderId="26" xfId="0" quotePrefix="1" applyFont="1" applyFill="1" applyBorder="1" applyAlignment="1">
      <alignment horizontal="center" vertical="center" shrinkToFit="1"/>
    </xf>
    <xf numFmtId="0" fontId="5" fillId="4" borderId="36" xfId="0" quotePrefix="1" applyFont="1" applyFill="1" applyBorder="1" applyAlignment="1">
      <alignment horizontal="center" vertical="center" shrinkToFit="1"/>
    </xf>
    <xf numFmtId="0" fontId="5" fillId="4" borderId="34" xfId="0" quotePrefix="1" applyFont="1" applyFill="1" applyBorder="1" applyAlignment="1">
      <alignment horizontal="center" vertical="center" shrinkToFit="1"/>
    </xf>
    <xf numFmtId="0" fontId="7" fillId="4" borderId="29" xfId="0" quotePrefix="1" applyFont="1" applyFill="1" applyBorder="1" applyAlignment="1">
      <alignment horizontal="center" vertical="center" wrapText="1" shrinkToFit="1"/>
    </xf>
    <xf numFmtId="0" fontId="7" fillId="4" borderId="23" xfId="0" quotePrefix="1" applyFont="1" applyFill="1" applyBorder="1" applyAlignment="1">
      <alignment horizontal="center" vertical="center" wrapText="1" shrinkToFit="1"/>
    </xf>
    <xf numFmtId="0" fontId="5" fillId="4" borderId="33" xfId="0" quotePrefix="1" applyFont="1" applyFill="1" applyBorder="1" applyAlignment="1">
      <alignment horizontal="center" vertical="center" shrinkToFit="1"/>
    </xf>
    <xf numFmtId="0" fontId="5" fillId="4" borderId="33" xfId="0" applyFont="1" applyFill="1" applyBorder="1" applyAlignment="1">
      <alignment horizontal="center" vertical="center" shrinkToFit="1"/>
    </xf>
    <xf numFmtId="0" fontId="5" fillId="4" borderId="36" xfId="0" applyFont="1" applyFill="1" applyBorder="1" applyAlignment="1">
      <alignment horizontal="center" vertical="center" shrinkToFit="1"/>
    </xf>
    <xf numFmtId="0" fontId="5" fillId="4" borderId="34" xfId="0" applyFont="1" applyFill="1" applyBorder="1" applyAlignment="1">
      <alignment horizontal="center" vertical="center" shrinkToFit="1"/>
    </xf>
    <xf numFmtId="0" fontId="5" fillId="4" borderId="29" xfId="0" applyFont="1" applyFill="1" applyBorder="1" applyAlignment="1">
      <alignment horizontal="center" vertical="center" shrinkToFit="1"/>
    </xf>
    <xf numFmtId="0" fontId="5" fillId="4" borderId="23" xfId="0" applyFont="1" applyFill="1" applyBorder="1" applyAlignment="1">
      <alignment horizontal="center" vertical="center" shrinkToFit="1"/>
    </xf>
    <xf numFmtId="0" fontId="5" fillId="4" borderId="18" xfId="0" applyFont="1" applyFill="1" applyBorder="1" applyAlignment="1">
      <alignment horizontal="center" vertical="center" shrinkToFit="1"/>
    </xf>
    <xf numFmtId="0" fontId="5" fillId="4" borderId="11" xfId="0" applyFont="1" applyFill="1" applyBorder="1" applyAlignment="1">
      <alignment horizontal="center" vertical="center" shrinkToFit="1"/>
    </xf>
    <xf numFmtId="0" fontId="0" fillId="4" borderId="21" xfId="0" applyFill="1" applyBorder="1" applyAlignment="1">
      <alignment horizontal="center" vertical="center" shrinkToFit="1"/>
    </xf>
    <xf numFmtId="0" fontId="7" fillId="4" borderId="21" xfId="0" quotePrefix="1" applyFont="1" applyFill="1" applyBorder="1" applyAlignment="1">
      <alignment horizontal="center" vertical="center" wrapText="1" shrinkToFit="1"/>
    </xf>
  </cellXfs>
  <cellStyles count="7">
    <cellStyle name="桁区切り" xfId="1" builtinId="6"/>
    <cellStyle name="桁区切り 2" xfId="3"/>
    <cellStyle name="通貨 2" xfId="4"/>
    <cellStyle name="標準" xfId="0" builtinId="0"/>
    <cellStyle name="標準 2" xfId="5"/>
    <cellStyle name="標準 3" xfId="2"/>
    <cellStyle name="標準 4" xfId="6"/>
  </cellStyles>
  <dxfs count="6">
    <dxf>
      <font>
        <color rgb="FFFF0000"/>
      </font>
      <fill>
        <patternFill>
          <bgColor rgb="FFFFFF00"/>
        </patternFill>
      </fill>
    </dxf>
    <dxf>
      <font>
        <b val="0"/>
        <i val="0"/>
        <color rgb="FFFF0000"/>
      </font>
      <fill>
        <patternFill>
          <bgColor rgb="FFFFFF00"/>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9" defaultPivotStyle="PivotStyleLight16"/>
  <colors>
    <mruColors>
      <color rgb="FFFFFF99"/>
      <color rgb="FF3333FF"/>
      <color rgb="FFFF33CC"/>
      <color rgb="FFFF6600"/>
      <color rgb="FFFF66FF"/>
      <color rgb="FFCC66FF"/>
      <color rgb="FFFF00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44825</xdr:colOff>
      <xdr:row>2</xdr:row>
      <xdr:rowOff>56030</xdr:rowOff>
    </xdr:from>
    <xdr:to>
      <xdr:col>18</xdr:col>
      <xdr:colOff>56030</xdr:colOff>
      <xdr:row>10</xdr:row>
      <xdr:rowOff>78441</xdr:rowOff>
    </xdr:to>
    <xdr:sp macro="" textlink="">
      <xdr:nvSpPr>
        <xdr:cNvPr id="2" name="AutoShape 6"/>
        <xdr:cNvSpPr>
          <a:spLocks noChangeArrowheads="1"/>
        </xdr:cNvSpPr>
      </xdr:nvSpPr>
      <xdr:spPr bwMode="auto">
        <a:xfrm>
          <a:off x="44825" y="392206"/>
          <a:ext cx="12270440" cy="1714500"/>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84667</xdr:colOff>
      <xdr:row>5</xdr:row>
      <xdr:rowOff>74083</xdr:rowOff>
    </xdr:from>
    <xdr:to>
      <xdr:col>9</xdr:col>
      <xdr:colOff>222252</xdr:colOff>
      <xdr:row>10</xdr:row>
      <xdr:rowOff>141816</xdr:rowOff>
    </xdr:to>
    <xdr:sp macro="" textlink="">
      <xdr:nvSpPr>
        <xdr:cNvPr id="2" name="正方形/長方形 1"/>
        <xdr:cNvSpPr/>
      </xdr:nvSpPr>
      <xdr:spPr>
        <a:xfrm>
          <a:off x="84667" y="1576916"/>
          <a:ext cx="4519085" cy="914400"/>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自動編集のため</a:t>
          </a:r>
          <a:endParaRPr kumimoji="1" lang="en-US" altLang="ja-JP" sz="1800">
            <a:solidFill>
              <a:srgbClr val="FF0000"/>
            </a:solidFill>
          </a:endParaRPr>
        </a:p>
        <a:p>
          <a:pPr algn="ctr"/>
          <a:r>
            <a:rPr kumimoji="1" lang="ja-JP" altLang="en-US" sz="1800">
              <a:solidFill>
                <a:srgbClr val="FF0000"/>
              </a:solidFill>
            </a:rPr>
            <a:t>記入不要</a:t>
          </a:r>
          <a:endParaRPr kumimoji="1" lang="en-US" altLang="ja-JP" sz="1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FF"/>
  </sheetPr>
  <dimension ref="A1:NX495"/>
  <sheetViews>
    <sheetView tabSelected="1" view="pageBreakPreview" zoomScale="85" zoomScaleNormal="100" zoomScaleSheetLayoutView="85" zoomScalePageLayoutView="85" workbookViewId="0">
      <selection activeCell="Q31" sqref="Q31"/>
    </sheetView>
  </sheetViews>
  <sheetFormatPr defaultColWidth="9" defaultRowHeight="15.75" x14ac:dyDescent="0.15"/>
  <cols>
    <col min="1" max="1" width="16.875" style="37" customWidth="1"/>
    <col min="2" max="2" width="10.125" style="37" customWidth="1"/>
    <col min="3" max="3" width="8" style="37" customWidth="1"/>
    <col min="4" max="4" width="10.125" style="37" customWidth="1"/>
    <col min="5" max="5" width="8.5" style="37" customWidth="1"/>
    <col min="6" max="6" width="10.125" style="37" customWidth="1"/>
    <col min="7" max="7" width="7.625" style="37" customWidth="1"/>
    <col min="8" max="8" width="10.125" style="37" customWidth="1"/>
    <col min="9" max="9" width="7.625" style="37" customWidth="1"/>
    <col min="10" max="10" width="10.125" style="37" customWidth="1"/>
    <col min="11" max="11" width="7" style="37" customWidth="1"/>
    <col min="12" max="12" width="10.125" style="37" customWidth="1"/>
    <col min="13" max="13" width="4.875" style="37" customWidth="1"/>
    <col min="14" max="14" width="10.125" style="37" customWidth="1"/>
    <col min="15" max="15" width="4.875" style="37" customWidth="1"/>
    <col min="16" max="16" width="10.125" style="37" customWidth="1"/>
    <col min="17" max="17" width="4.875" style="37" customWidth="1"/>
    <col min="18" max="18" width="9.375" style="37" customWidth="1"/>
    <col min="19" max="19" width="4.375" style="37" customWidth="1"/>
    <col min="20" max="16384" width="9" style="37"/>
  </cols>
  <sheetData>
    <row r="1" spans="1:20" ht="13.5" customHeight="1" x14ac:dyDescent="0.15">
      <c r="A1" s="239" t="s">
        <v>145</v>
      </c>
      <c r="B1" s="239"/>
      <c r="C1" s="239"/>
      <c r="D1" s="239"/>
      <c r="E1" s="239"/>
      <c r="F1" s="239"/>
      <c r="G1" s="239"/>
      <c r="H1" s="239"/>
      <c r="I1" s="239"/>
      <c r="J1" s="239"/>
      <c r="K1" s="239"/>
      <c r="L1" s="239"/>
      <c r="M1" s="239"/>
      <c r="N1" s="239"/>
      <c r="O1" s="239"/>
      <c r="P1" s="239"/>
      <c r="Q1" s="239"/>
      <c r="R1" s="239"/>
      <c r="S1" s="239"/>
      <c r="T1" s="9"/>
    </row>
    <row r="2" spans="1:20" ht="13.5" customHeight="1" x14ac:dyDescent="0.15">
      <c r="A2" s="239"/>
      <c r="B2" s="239"/>
      <c r="C2" s="239"/>
      <c r="D2" s="239"/>
      <c r="E2" s="239"/>
      <c r="F2" s="239"/>
      <c r="G2" s="239"/>
      <c r="H2" s="239"/>
      <c r="I2" s="239"/>
      <c r="J2" s="239"/>
      <c r="K2" s="239"/>
      <c r="L2" s="239"/>
      <c r="M2" s="239"/>
      <c r="N2" s="239"/>
      <c r="O2" s="239"/>
      <c r="P2" s="239"/>
      <c r="Q2" s="239"/>
      <c r="R2" s="239"/>
      <c r="S2" s="239"/>
      <c r="T2" s="9"/>
    </row>
    <row r="4" spans="1:20" s="50" customFormat="1" ht="16.5" customHeight="1" x14ac:dyDescent="0.15">
      <c r="A4" s="49" t="s">
        <v>68</v>
      </c>
    </row>
    <row r="5" spans="1:20" ht="16.5" customHeight="1" x14ac:dyDescent="0.15">
      <c r="A5" s="223" t="s">
        <v>241</v>
      </c>
      <c r="B5" s="221"/>
      <c r="C5" s="221"/>
      <c r="D5" s="221"/>
      <c r="E5" s="221"/>
      <c r="F5" s="221"/>
      <c r="G5" s="221"/>
      <c r="H5" s="221"/>
      <c r="I5" s="221"/>
      <c r="J5" s="221"/>
      <c r="K5" s="221"/>
      <c r="L5" s="221"/>
      <c r="M5" s="221"/>
      <c r="N5" s="221"/>
      <c r="O5" s="221"/>
      <c r="P5" s="221"/>
      <c r="Q5" s="221"/>
      <c r="R5" s="221"/>
      <c r="S5" s="221"/>
    </row>
    <row r="6" spans="1:20" ht="16.5" customHeight="1" x14ac:dyDescent="0.15">
      <c r="A6" s="223" t="s">
        <v>239</v>
      </c>
      <c r="B6" s="222"/>
      <c r="C6" s="222"/>
      <c r="D6" s="222"/>
      <c r="E6" s="222"/>
      <c r="F6" s="222"/>
      <c r="G6" s="222"/>
      <c r="H6" s="222"/>
      <c r="I6" s="222"/>
      <c r="J6" s="222"/>
      <c r="K6" s="222"/>
      <c r="L6" s="222"/>
      <c r="M6" s="222"/>
      <c r="N6" s="222"/>
      <c r="O6" s="222"/>
      <c r="P6" s="222"/>
      <c r="Q6" s="222"/>
      <c r="R6" s="222"/>
      <c r="S6" s="222"/>
    </row>
    <row r="7" spans="1:20" ht="16.5" customHeight="1" x14ac:dyDescent="0.15">
      <c r="A7" s="223" t="s">
        <v>242</v>
      </c>
      <c r="B7" s="222"/>
      <c r="C7" s="222"/>
      <c r="D7" s="222"/>
      <c r="E7" s="222"/>
      <c r="F7" s="222"/>
      <c r="G7" s="222"/>
      <c r="H7" s="222"/>
      <c r="I7" s="222"/>
      <c r="J7" s="222"/>
      <c r="K7" s="222"/>
      <c r="L7" s="222"/>
      <c r="M7" s="222"/>
      <c r="N7" s="222"/>
      <c r="O7" s="222"/>
      <c r="P7" s="222"/>
      <c r="Q7" s="222"/>
      <c r="R7" s="222"/>
      <c r="S7" s="222"/>
    </row>
    <row r="8" spans="1:20" ht="16.5" customHeight="1" x14ac:dyDescent="0.15">
      <c r="A8" s="223" t="s">
        <v>243</v>
      </c>
      <c r="B8" s="196"/>
      <c r="C8" s="196"/>
      <c r="D8" s="196"/>
      <c r="E8" s="196"/>
      <c r="F8" s="196"/>
      <c r="G8" s="196"/>
      <c r="H8" s="196"/>
      <c r="I8" s="196"/>
      <c r="J8" s="196"/>
      <c r="K8" s="196"/>
      <c r="L8" s="196"/>
      <c r="M8" s="196"/>
      <c r="N8" s="196"/>
      <c r="O8" s="196"/>
      <c r="P8" s="196"/>
      <c r="Q8" s="196"/>
      <c r="R8" s="196"/>
      <c r="S8" s="196"/>
    </row>
    <row r="9" spans="1:20" ht="16.5" customHeight="1" x14ac:dyDescent="0.15">
      <c r="A9" s="224" t="s">
        <v>240</v>
      </c>
      <c r="B9" s="196"/>
      <c r="C9" s="196"/>
      <c r="D9" s="196"/>
      <c r="E9" s="196"/>
      <c r="F9" s="196"/>
      <c r="G9" s="196"/>
      <c r="H9" s="196"/>
      <c r="I9" s="196"/>
      <c r="J9" s="196"/>
      <c r="K9" s="196"/>
      <c r="L9" s="196"/>
      <c r="M9" s="196"/>
      <c r="N9" s="196"/>
      <c r="O9" s="196"/>
      <c r="P9" s="196"/>
      <c r="Q9" s="196"/>
      <c r="R9" s="196"/>
      <c r="S9" s="196"/>
    </row>
    <row r="10" spans="1:20" ht="16.5" customHeight="1" x14ac:dyDescent="0.15">
      <c r="A10" s="223" t="s">
        <v>141</v>
      </c>
    </row>
    <row r="11" spans="1:20" ht="16.5" customHeight="1" x14ac:dyDescent="0.25">
      <c r="A11" s="97"/>
      <c r="B11" s="98"/>
      <c r="C11" s="98"/>
      <c r="D11" s="98"/>
      <c r="E11" s="98"/>
      <c r="F11" s="98"/>
      <c r="G11" s="98"/>
      <c r="H11" s="98"/>
      <c r="I11" s="98"/>
      <c r="J11" s="98"/>
      <c r="K11" s="96"/>
      <c r="L11" s="96"/>
      <c r="M11" s="96"/>
      <c r="N11" s="96"/>
      <c r="O11" s="96"/>
      <c r="P11" s="96"/>
      <c r="Q11" s="96"/>
      <c r="R11" s="192"/>
      <c r="S11" s="192"/>
    </row>
    <row r="12" spans="1:20" ht="16.5" customHeight="1" x14ac:dyDescent="0.15">
      <c r="A12" s="327" t="s">
        <v>100</v>
      </c>
      <c r="B12" s="328"/>
      <c r="C12" s="328"/>
      <c r="D12" s="328"/>
      <c r="E12" s="328"/>
      <c r="F12" s="328"/>
      <c r="G12" s="328"/>
      <c r="H12" s="328"/>
      <c r="I12" s="328"/>
      <c r="J12" s="328"/>
      <c r="K12" s="328"/>
      <c r="L12" s="328"/>
      <c r="M12" s="328"/>
      <c r="N12" s="328"/>
      <c r="O12" s="328"/>
      <c r="P12" s="175"/>
      <c r="Q12" s="175"/>
      <c r="R12" s="192"/>
      <c r="S12" s="192"/>
    </row>
    <row r="13" spans="1:20" ht="16.5" customHeight="1" x14ac:dyDescent="0.15">
      <c r="A13" s="329" t="s">
        <v>16</v>
      </c>
      <c r="B13" s="330"/>
      <c r="C13" s="331"/>
      <c r="D13" s="332"/>
      <c r="E13" s="333"/>
      <c r="F13" s="333"/>
      <c r="G13" s="333"/>
      <c r="H13" s="333"/>
      <c r="I13" s="333"/>
      <c r="J13" s="333"/>
      <c r="K13" s="333"/>
      <c r="L13" s="334"/>
      <c r="M13" s="115"/>
      <c r="N13" s="192"/>
      <c r="O13" s="192"/>
      <c r="P13" s="192"/>
      <c r="Q13" s="192"/>
    </row>
    <row r="14" spans="1:20" ht="16.5" customHeight="1" x14ac:dyDescent="0.15">
      <c r="A14" s="335" t="s">
        <v>6</v>
      </c>
      <c r="B14" s="336"/>
      <c r="C14" s="337"/>
      <c r="D14" s="338"/>
      <c r="E14" s="339"/>
      <c r="F14" s="339"/>
      <c r="G14" s="339"/>
      <c r="H14" s="340"/>
      <c r="I14" s="340"/>
      <c r="J14" s="340"/>
      <c r="K14" s="340"/>
      <c r="L14" s="341"/>
    </row>
    <row r="15" spans="1:20" ht="16.5" customHeight="1" x14ac:dyDescent="0.15">
      <c r="A15" s="342" t="s">
        <v>96</v>
      </c>
      <c r="B15" s="343"/>
      <c r="C15" s="344"/>
      <c r="D15" s="65"/>
      <c r="E15" s="64" t="s">
        <v>94</v>
      </c>
      <c r="F15" s="63"/>
      <c r="G15" s="173" t="s">
        <v>95</v>
      </c>
      <c r="H15" s="201"/>
      <c r="I15" s="202"/>
      <c r="J15" s="202"/>
      <c r="K15" s="202"/>
      <c r="L15" s="202"/>
    </row>
    <row r="16" spans="1:20" ht="16.5" customHeight="1" x14ac:dyDescent="0.15">
      <c r="A16" s="318" t="s">
        <v>1</v>
      </c>
      <c r="B16" s="319"/>
      <c r="C16" s="320"/>
      <c r="D16" s="321"/>
      <c r="E16" s="322"/>
      <c r="F16" s="95"/>
      <c r="G16" s="110"/>
      <c r="H16" s="89"/>
      <c r="I16" s="89"/>
      <c r="J16" s="89"/>
      <c r="K16" s="192"/>
    </row>
    <row r="17" spans="1:11" ht="16.5" customHeight="1" x14ac:dyDescent="0.15">
      <c r="F17" s="107"/>
      <c r="G17" s="107"/>
      <c r="H17" s="107"/>
      <c r="I17" s="107"/>
      <c r="J17" s="107"/>
      <c r="K17" s="107"/>
    </row>
    <row r="18" spans="1:11" ht="16.5" customHeight="1" x14ac:dyDescent="0.15">
      <c r="A18" s="67" t="s">
        <v>29</v>
      </c>
    </row>
    <row r="19" spans="1:11" ht="16.5" customHeight="1" x14ac:dyDescent="0.15">
      <c r="A19" s="116" t="s">
        <v>109</v>
      </c>
      <c r="E19" s="192"/>
    </row>
    <row r="20" spans="1:11" ht="16.5" customHeight="1" x14ac:dyDescent="0.15">
      <c r="A20" s="323" t="s">
        <v>231</v>
      </c>
      <c r="B20" s="324"/>
      <c r="C20" s="324"/>
      <c r="D20" s="225"/>
      <c r="F20" s="111"/>
    </row>
    <row r="21" spans="1:11" ht="16.5" customHeight="1" x14ac:dyDescent="0.15">
      <c r="A21" s="310" t="s">
        <v>232</v>
      </c>
      <c r="B21" s="311"/>
      <c r="C21" s="311"/>
      <c r="D21" s="226"/>
      <c r="F21" s="111"/>
    </row>
    <row r="22" spans="1:11" ht="16.5" customHeight="1" x14ac:dyDescent="0.15">
      <c r="A22" s="310" t="s">
        <v>233</v>
      </c>
      <c r="B22" s="311"/>
      <c r="C22" s="311"/>
      <c r="D22" s="226"/>
      <c r="E22" s="94"/>
      <c r="F22" s="154"/>
      <c r="G22" s="94"/>
      <c r="H22" s="89"/>
      <c r="I22" s="62"/>
      <c r="J22" s="62"/>
      <c r="K22" s="62"/>
    </row>
    <row r="23" spans="1:11" ht="16.5" customHeight="1" x14ac:dyDescent="0.15">
      <c r="A23" s="325" t="s">
        <v>234</v>
      </c>
      <c r="B23" s="326"/>
      <c r="C23" s="364"/>
      <c r="D23" s="226"/>
      <c r="E23" s="94"/>
      <c r="F23" s="77"/>
      <c r="G23" s="94"/>
      <c r="H23" s="89"/>
      <c r="I23" s="62"/>
      <c r="J23" s="62"/>
      <c r="K23" s="62"/>
    </row>
    <row r="24" spans="1:11" ht="16.5" customHeight="1" x14ac:dyDescent="0.15">
      <c r="A24" s="310" t="s">
        <v>235</v>
      </c>
      <c r="B24" s="311"/>
      <c r="C24" s="311"/>
      <c r="D24" s="227"/>
      <c r="E24" s="94"/>
      <c r="F24" s="77"/>
      <c r="G24" s="94"/>
      <c r="H24" s="89"/>
      <c r="I24" s="62"/>
      <c r="J24" s="62"/>
      <c r="K24" s="62"/>
    </row>
    <row r="25" spans="1:11" ht="16.5" customHeight="1" x14ac:dyDescent="0.15">
      <c r="A25" s="310" t="s">
        <v>236</v>
      </c>
      <c r="B25" s="311"/>
      <c r="C25" s="311"/>
      <c r="D25" s="227"/>
      <c r="E25" s="94"/>
      <c r="F25" s="77"/>
      <c r="G25" s="94"/>
      <c r="H25" s="89"/>
      <c r="I25" s="62"/>
      <c r="J25" s="62"/>
      <c r="K25" s="62"/>
    </row>
    <row r="26" spans="1:11" ht="16.5" customHeight="1" x14ac:dyDescent="0.15">
      <c r="A26" s="310" t="s">
        <v>237</v>
      </c>
      <c r="B26" s="311"/>
      <c r="C26" s="311"/>
      <c r="D26" s="227"/>
      <c r="E26" s="94"/>
      <c r="F26" s="77"/>
      <c r="G26" s="94"/>
      <c r="H26" s="89"/>
      <c r="I26" s="62"/>
      <c r="J26" s="62"/>
      <c r="K26" s="62"/>
    </row>
    <row r="27" spans="1:11" ht="16.5" customHeight="1" x14ac:dyDescent="0.15">
      <c r="A27" s="312" t="s">
        <v>238</v>
      </c>
      <c r="B27" s="313"/>
      <c r="C27" s="365"/>
      <c r="D27" s="170"/>
      <c r="E27" s="94"/>
      <c r="F27" s="77"/>
      <c r="G27" s="94"/>
      <c r="H27" s="89"/>
      <c r="I27" s="62"/>
      <c r="J27" s="62"/>
      <c r="K27" s="62"/>
    </row>
    <row r="28" spans="1:11" ht="16.5" customHeight="1" x14ac:dyDescent="0.15">
      <c r="A28" s="89"/>
      <c r="B28" s="89"/>
      <c r="C28" s="89"/>
      <c r="D28" s="51"/>
      <c r="E28" s="94"/>
      <c r="F28" s="77"/>
      <c r="G28" s="94"/>
      <c r="H28" s="89"/>
      <c r="I28" s="62"/>
      <c r="J28" s="62"/>
      <c r="K28" s="62"/>
    </row>
    <row r="29" spans="1:11" ht="16.5" customHeight="1" x14ac:dyDescent="0.15">
      <c r="A29" s="89" t="s">
        <v>150</v>
      </c>
      <c r="B29" s="89"/>
      <c r="C29" s="89"/>
      <c r="D29" s="51"/>
      <c r="E29" s="94"/>
      <c r="F29" s="77"/>
      <c r="G29" s="94"/>
      <c r="H29" s="89"/>
      <c r="I29" s="62"/>
      <c r="J29" s="112"/>
      <c r="K29" s="62"/>
    </row>
    <row r="30" spans="1:11" ht="16.5" customHeight="1" x14ac:dyDescent="0.15">
      <c r="A30" s="314" t="s">
        <v>110</v>
      </c>
      <c r="B30" s="315"/>
      <c r="C30" s="315"/>
      <c r="D30" s="168"/>
      <c r="E30" s="94"/>
      <c r="F30" s="77"/>
      <c r="G30" s="94"/>
      <c r="H30" s="89"/>
      <c r="I30" s="62"/>
      <c r="J30" s="155"/>
      <c r="K30" s="62"/>
    </row>
    <row r="31" spans="1:11" ht="16.5" customHeight="1" x14ac:dyDescent="0.15">
      <c r="A31" s="316" t="s">
        <v>111</v>
      </c>
      <c r="B31" s="317"/>
      <c r="C31" s="317"/>
      <c r="D31" s="169"/>
      <c r="E31" s="94"/>
      <c r="F31" s="77"/>
      <c r="G31" s="94"/>
      <c r="H31" s="89"/>
      <c r="I31" s="62"/>
      <c r="J31" s="62"/>
      <c r="K31" s="62"/>
    </row>
    <row r="32" spans="1:11" ht="16.5" customHeight="1" x14ac:dyDescent="0.15">
      <c r="A32" s="316" t="s">
        <v>112</v>
      </c>
      <c r="B32" s="317"/>
      <c r="C32" s="317"/>
      <c r="D32" s="169"/>
      <c r="E32" s="94"/>
      <c r="F32" s="77"/>
      <c r="G32" s="94"/>
      <c r="H32" s="89"/>
      <c r="I32" s="62"/>
      <c r="J32" s="62"/>
      <c r="K32" s="62"/>
    </row>
    <row r="33" spans="1:19" ht="16.5" customHeight="1" x14ac:dyDescent="0.15">
      <c r="A33" s="316" t="s">
        <v>113</v>
      </c>
      <c r="B33" s="317"/>
      <c r="C33" s="317"/>
      <c r="D33" s="169"/>
      <c r="E33" s="94"/>
      <c r="F33" s="77"/>
      <c r="G33" s="94"/>
      <c r="H33" s="89"/>
      <c r="I33" s="62"/>
      <c r="J33" s="62"/>
      <c r="K33" s="62"/>
    </row>
    <row r="34" spans="1:19" ht="16.5" customHeight="1" x14ac:dyDescent="0.15">
      <c r="A34" s="316" t="s">
        <v>114</v>
      </c>
      <c r="B34" s="317"/>
      <c r="C34" s="317"/>
      <c r="D34" s="169"/>
      <c r="E34" s="94"/>
      <c r="F34" s="77"/>
      <c r="G34" s="94"/>
      <c r="H34" s="89"/>
      <c r="I34" s="62"/>
      <c r="J34" s="62"/>
      <c r="K34" s="62"/>
    </row>
    <row r="35" spans="1:19" ht="16.5" customHeight="1" x14ac:dyDescent="0.15">
      <c r="A35" s="316" t="s">
        <v>119</v>
      </c>
      <c r="B35" s="317"/>
      <c r="C35" s="317"/>
      <c r="D35" s="169"/>
      <c r="E35" s="94"/>
      <c r="F35" s="77"/>
      <c r="G35" s="94"/>
      <c r="H35" s="89"/>
      <c r="I35" s="62"/>
      <c r="J35" s="62"/>
      <c r="K35" s="62"/>
    </row>
    <row r="36" spans="1:19" ht="16.5" customHeight="1" x14ac:dyDescent="0.15">
      <c r="A36" s="312" t="s">
        <v>108</v>
      </c>
      <c r="B36" s="313"/>
      <c r="C36" s="313"/>
      <c r="D36" s="170"/>
      <c r="E36" s="192"/>
      <c r="F36" s="192"/>
      <c r="G36" s="192"/>
      <c r="H36" s="192"/>
      <c r="I36" s="192"/>
      <c r="J36" s="192"/>
      <c r="K36" s="192"/>
      <c r="L36" s="192"/>
      <c r="M36" s="192"/>
      <c r="N36" s="192"/>
      <c r="O36" s="192"/>
      <c r="P36" s="192"/>
      <c r="Q36" s="192"/>
      <c r="R36" s="192"/>
      <c r="S36" s="192"/>
    </row>
    <row r="37" spans="1:19" ht="16.5" customHeight="1" x14ac:dyDescent="0.15">
      <c r="A37" s="192"/>
      <c r="B37" s="192"/>
      <c r="C37" s="192"/>
      <c r="D37" s="192"/>
      <c r="E37" s="192"/>
      <c r="F37" s="192"/>
      <c r="G37" s="192"/>
      <c r="H37" s="192"/>
      <c r="I37" s="192"/>
      <c r="J37" s="192"/>
      <c r="K37" s="192"/>
      <c r="L37" s="192"/>
      <c r="M37" s="192"/>
      <c r="N37" s="192"/>
      <c r="O37" s="192"/>
      <c r="P37" s="192"/>
      <c r="Q37" s="192"/>
      <c r="R37" s="192"/>
      <c r="S37" s="192"/>
    </row>
    <row r="38" spans="1:19" ht="16.5" customHeight="1" x14ac:dyDescent="0.15">
      <c r="A38" s="108" t="s">
        <v>90</v>
      </c>
      <c r="B38" s="99"/>
      <c r="C38" s="77"/>
      <c r="D38" s="77"/>
      <c r="E38" s="52"/>
      <c r="F38" s="192"/>
      <c r="G38" s="192"/>
      <c r="H38" s="192"/>
      <c r="I38" s="192"/>
      <c r="J38" s="192"/>
      <c r="K38" s="192"/>
      <c r="L38" s="192"/>
      <c r="M38" s="192"/>
      <c r="N38" s="192"/>
      <c r="O38" s="192"/>
      <c r="P38" s="192"/>
      <c r="Q38" s="192"/>
      <c r="R38" s="192"/>
      <c r="S38" s="192"/>
    </row>
    <row r="39" spans="1:19" ht="16.5" customHeight="1" x14ac:dyDescent="0.15">
      <c r="A39" s="22" t="s">
        <v>101</v>
      </c>
      <c r="B39" s="23"/>
      <c r="C39" s="23"/>
      <c r="D39" s="23"/>
      <c r="E39" s="38"/>
    </row>
    <row r="40" spans="1:19" ht="16.5" customHeight="1" x14ac:dyDescent="0.15">
      <c r="A40" s="250" t="s">
        <v>8</v>
      </c>
      <c r="B40" s="251"/>
      <c r="C40" s="218"/>
      <c r="D40" s="191" t="s">
        <v>2</v>
      </c>
      <c r="E40" s="38"/>
    </row>
    <row r="41" spans="1:19" ht="16.5" customHeight="1" x14ac:dyDescent="0.15">
      <c r="A41" s="62"/>
      <c r="B41" s="62"/>
      <c r="C41" s="61"/>
      <c r="D41" s="62"/>
      <c r="E41" s="52"/>
    </row>
    <row r="42" spans="1:19" ht="27" customHeight="1" x14ac:dyDescent="0.15">
      <c r="A42" s="349" t="s">
        <v>149</v>
      </c>
      <c r="B42" s="349"/>
      <c r="C42" s="349"/>
      <c r="D42" s="349"/>
      <c r="E42" s="349"/>
      <c r="F42" s="349"/>
      <c r="G42" s="349"/>
      <c r="H42" s="349"/>
      <c r="I42" s="349"/>
      <c r="J42" s="349"/>
      <c r="K42" s="349"/>
      <c r="L42" s="349"/>
      <c r="M42" s="349"/>
      <c r="N42" s="349"/>
      <c r="O42" s="349"/>
      <c r="P42" s="183"/>
      <c r="Q42" s="183"/>
      <c r="R42" s="192"/>
      <c r="S42" s="192"/>
    </row>
    <row r="43" spans="1:19" ht="16.5" customHeight="1" x14ac:dyDescent="0.15">
      <c r="A43" s="268"/>
      <c r="B43" s="270" t="s">
        <v>118</v>
      </c>
      <c r="C43" s="271"/>
      <c r="D43" s="270" t="s">
        <v>117</v>
      </c>
      <c r="E43" s="271"/>
      <c r="F43" s="268" t="s">
        <v>20</v>
      </c>
      <c r="G43" s="345"/>
      <c r="H43" s="113"/>
      <c r="I43" s="86"/>
      <c r="J43" s="86"/>
      <c r="K43" s="86"/>
    </row>
    <row r="44" spans="1:19" ht="16.5" customHeight="1" x14ac:dyDescent="0.15">
      <c r="A44" s="269"/>
      <c r="B44" s="272"/>
      <c r="C44" s="273"/>
      <c r="D44" s="272"/>
      <c r="E44" s="273"/>
      <c r="F44" s="269"/>
      <c r="G44" s="346"/>
      <c r="H44" s="113"/>
      <c r="I44" s="77"/>
      <c r="J44" s="62"/>
      <c r="K44" s="62"/>
    </row>
    <row r="45" spans="1:19" ht="15.75" customHeight="1" x14ac:dyDescent="0.15">
      <c r="A45" s="24" t="s">
        <v>10</v>
      </c>
      <c r="B45" s="220"/>
      <c r="C45" s="117" t="s">
        <v>2</v>
      </c>
      <c r="D45" s="220"/>
      <c r="E45" s="117" t="s">
        <v>2</v>
      </c>
      <c r="F45" s="145">
        <f>B45+D45</f>
        <v>0</v>
      </c>
      <c r="G45" s="121" t="s">
        <v>2</v>
      </c>
      <c r="H45" s="86"/>
      <c r="I45" s="86"/>
      <c r="J45" s="86"/>
      <c r="K45" s="86"/>
    </row>
    <row r="46" spans="1:19" ht="16.5" customHeight="1" x14ac:dyDescent="0.15">
      <c r="A46" s="25" t="s">
        <v>11</v>
      </c>
      <c r="B46" s="11"/>
      <c r="C46" s="118" t="s">
        <v>2</v>
      </c>
      <c r="D46" s="11"/>
      <c r="E46" s="118" t="s">
        <v>2</v>
      </c>
      <c r="F46" s="146">
        <f t="shared" ref="F46:F51" si="0">B46+D46</f>
        <v>0</v>
      </c>
      <c r="G46" s="122" t="s">
        <v>2</v>
      </c>
      <c r="H46" s="86"/>
      <c r="I46" s="86"/>
      <c r="J46" s="86"/>
      <c r="K46" s="86"/>
    </row>
    <row r="47" spans="1:19" ht="16.5" customHeight="1" x14ac:dyDescent="0.15">
      <c r="A47" s="25" t="s">
        <v>13</v>
      </c>
      <c r="B47" s="11"/>
      <c r="C47" s="118" t="s">
        <v>2</v>
      </c>
      <c r="D47" s="11"/>
      <c r="E47" s="118" t="s">
        <v>2</v>
      </c>
      <c r="F47" s="146">
        <f t="shared" si="0"/>
        <v>0</v>
      </c>
      <c r="G47" s="122" t="s">
        <v>2</v>
      </c>
      <c r="H47" s="86"/>
      <c r="I47" s="86"/>
      <c r="J47" s="86"/>
      <c r="K47" s="86"/>
    </row>
    <row r="48" spans="1:19" ht="16.5" customHeight="1" x14ac:dyDescent="0.15">
      <c r="A48" s="25" t="s">
        <v>14</v>
      </c>
      <c r="B48" s="11"/>
      <c r="C48" s="118" t="s">
        <v>2</v>
      </c>
      <c r="D48" s="11"/>
      <c r="E48" s="118" t="s">
        <v>2</v>
      </c>
      <c r="F48" s="146">
        <f t="shared" si="0"/>
        <v>0</v>
      </c>
      <c r="G48" s="122" t="s">
        <v>2</v>
      </c>
      <c r="H48" s="86"/>
      <c r="I48" s="86"/>
      <c r="J48" s="86"/>
      <c r="K48" s="86"/>
    </row>
    <row r="49" spans="1:19" ht="16.5" customHeight="1" x14ac:dyDescent="0.15">
      <c r="A49" s="26" t="s">
        <v>34</v>
      </c>
      <c r="B49" s="13"/>
      <c r="C49" s="119" t="s">
        <v>2</v>
      </c>
      <c r="D49" s="13"/>
      <c r="E49" s="119" t="s">
        <v>2</v>
      </c>
      <c r="F49" s="146">
        <f t="shared" si="0"/>
        <v>0</v>
      </c>
      <c r="G49" s="122" t="s">
        <v>2</v>
      </c>
      <c r="H49" s="86"/>
      <c r="I49" s="86"/>
      <c r="J49" s="86"/>
      <c r="K49" s="86"/>
    </row>
    <row r="50" spans="1:19" ht="16.5" customHeight="1" x14ac:dyDescent="0.15">
      <c r="A50" s="25" t="s">
        <v>33</v>
      </c>
      <c r="B50" s="11"/>
      <c r="C50" s="118" t="s">
        <v>2</v>
      </c>
      <c r="D50" s="11"/>
      <c r="E50" s="118" t="s">
        <v>2</v>
      </c>
      <c r="F50" s="146">
        <f t="shared" si="0"/>
        <v>0</v>
      </c>
      <c r="G50" s="122" t="s">
        <v>2</v>
      </c>
      <c r="H50" s="86"/>
      <c r="I50" s="86"/>
      <c r="J50" s="86"/>
      <c r="K50" s="86"/>
    </row>
    <row r="51" spans="1:19" ht="16.5" customHeight="1" x14ac:dyDescent="0.15">
      <c r="A51" s="26" t="s">
        <v>37</v>
      </c>
      <c r="B51" s="219"/>
      <c r="C51" s="120" t="s">
        <v>2</v>
      </c>
      <c r="D51" s="219"/>
      <c r="E51" s="120" t="s">
        <v>2</v>
      </c>
      <c r="F51" s="147">
        <f t="shared" si="0"/>
        <v>0</v>
      </c>
      <c r="G51" s="123" t="s">
        <v>2</v>
      </c>
      <c r="H51" s="86"/>
      <c r="I51" s="86"/>
      <c r="J51" s="86"/>
      <c r="K51" s="86"/>
    </row>
    <row r="52" spans="1:19" ht="16.5" customHeight="1" x14ac:dyDescent="0.15">
      <c r="A52" s="181" t="s">
        <v>20</v>
      </c>
      <c r="B52" s="181">
        <f>SUM(B45:B51)</f>
        <v>0</v>
      </c>
      <c r="C52" s="191" t="s">
        <v>2</v>
      </c>
      <c r="D52" s="181">
        <f>SUM(D45:D51)</f>
        <v>0</v>
      </c>
      <c r="E52" s="191" t="s">
        <v>2</v>
      </c>
      <c r="F52" s="150">
        <f>B52+D52</f>
        <v>0</v>
      </c>
      <c r="G52" s="27" t="s">
        <v>19</v>
      </c>
      <c r="H52" s="86"/>
      <c r="I52" s="62"/>
      <c r="J52" s="62"/>
      <c r="K52" s="114"/>
      <c r="L52" s="192"/>
    </row>
    <row r="53" spans="1:19" ht="16.5" customHeight="1" x14ac:dyDescent="0.15">
      <c r="A53" s="192"/>
      <c r="B53" s="192"/>
      <c r="C53" s="192"/>
      <c r="D53" s="192"/>
      <c r="E53" s="192"/>
      <c r="F53" s="192"/>
      <c r="G53" s="192"/>
      <c r="H53" s="192"/>
      <c r="I53" s="192"/>
      <c r="J53" s="192"/>
      <c r="K53" s="192"/>
      <c r="L53" s="192"/>
      <c r="M53" s="192"/>
      <c r="N53" s="192"/>
      <c r="O53" s="192"/>
      <c r="P53" s="192"/>
      <c r="Q53" s="192"/>
      <c r="R53" s="192"/>
      <c r="S53" s="192"/>
    </row>
    <row r="54" spans="1:19" ht="16.5" customHeight="1" x14ac:dyDescent="0.15">
      <c r="A54" s="347" t="s">
        <v>134</v>
      </c>
      <c r="B54" s="347"/>
      <c r="C54" s="347"/>
      <c r="D54" s="347"/>
      <c r="E54" s="347"/>
      <c r="F54" s="347"/>
      <c r="G54" s="347"/>
      <c r="H54" s="347"/>
      <c r="I54" s="347"/>
      <c r="J54" s="347"/>
      <c r="K54" s="347"/>
      <c r="L54" s="347"/>
      <c r="M54" s="347"/>
      <c r="N54" s="347"/>
      <c r="O54" s="347"/>
      <c r="P54" s="179"/>
      <c r="Q54" s="179"/>
      <c r="R54" s="192"/>
    </row>
    <row r="55" spans="1:19" ht="16.5" customHeight="1" x14ac:dyDescent="0.15">
      <c r="A55" s="188"/>
      <c r="B55" s="348" t="s">
        <v>53</v>
      </c>
      <c r="C55" s="348"/>
    </row>
    <row r="56" spans="1:19" ht="16.5" customHeight="1" x14ac:dyDescent="0.15">
      <c r="A56" s="39" t="s">
        <v>10</v>
      </c>
      <c r="B56" s="220"/>
      <c r="C56" s="47" t="s">
        <v>0</v>
      </c>
    </row>
    <row r="57" spans="1:19" ht="16.5" customHeight="1" x14ac:dyDescent="0.15">
      <c r="A57" s="40" t="s">
        <v>11</v>
      </c>
      <c r="B57" s="11"/>
      <c r="C57" s="178" t="s">
        <v>0</v>
      </c>
    </row>
    <row r="58" spans="1:19" ht="16.5" customHeight="1" x14ac:dyDescent="0.15">
      <c r="A58" s="40" t="s">
        <v>13</v>
      </c>
      <c r="B58" s="11"/>
      <c r="C58" s="178" t="s">
        <v>0</v>
      </c>
    </row>
    <row r="59" spans="1:19" s="192" customFormat="1" ht="16.5" customHeight="1" x14ac:dyDescent="0.15">
      <c r="A59" s="40" t="s">
        <v>14</v>
      </c>
      <c r="B59" s="11"/>
      <c r="C59" s="178" t="s">
        <v>0</v>
      </c>
      <c r="D59" s="37"/>
      <c r="E59" s="37"/>
      <c r="F59" s="37"/>
      <c r="G59" s="37"/>
      <c r="H59" s="37"/>
      <c r="I59" s="37"/>
      <c r="J59" s="37"/>
      <c r="K59" s="37"/>
      <c r="L59" s="37"/>
      <c r="M59" s="37"/>
      <c r="N59" s="37"/>
      <c r="O59" s="37"/>
      <c r="P59" s="37"/>
      <c r="Q59" s="37"/>
      <c r="R59" s="37"/>
      <c r="S59" s="37"/>
    </row>
    <row r="60" spans="1:19" ht="16.5" customHeight="1" x14ac:dyDescent="0.15">
      <c r="A60" s="40" t="s">
        <v>34</v>
      </c>
      <c r="B60" s="11"/>
      <c r="C60" s="178" t="s">
        <v>0</v>
      </c>
    </row>
    <row r="61" spans="1:19" ht="18" customHeight="1" x14ac:dyDescent="0.15">
      <c r="A61" s="40" t="s">
        <v>33</v>
      </c>
      <c r="B61" s="11"/>
      <c r="C61" s="178" t="s">
        <v>0</v>
      </c>
    </row>
    <row r="62" spans="1:19" ht="18" customHeight="1" x14ac:dyDescent="0.15">
      <c r="A62" s="28" t="s">
        <v>37</v>
      </c>
      <c r="B62" s="219"/>
      <c r="C62" s="34" t="s">
        <v>0</v>
      </c>
    </row>
    <row r="63" spans="1:19" ht="18" customHeight="1" x14ac:dyDescent="0.15">
      <c r="A63" s="41" t="s">
        <v>35</v>
      </c>
      <c r="B63" s="184">
        <f>SUM(B56:B62)</f>
        <v>0</v>
      </c>
      <c r="C63" s="45" t="s">
        <v>0</v>
      </c>
    </row>
    <row r="64" spans="1:19" ht="12" customHeight="1" x14ac:dyDescent="0.15">
      <c r="A64" s="62"/>
      <c r="B64" s="62"/>
      <c r="C64" s="61"/>
      <c r="D64" s="61"/>
      <c r="E64" s="62"/>
      <c r="F64" s="62"/>
      <c r="G64" s="192"/>
      <c r="H64" s="51"/>
      <c r="I64" s="192"/>
      <c r="J64" s="192"/>
      <c r="K64" s="192"/>
      <c r="L64" s="192"/>
      <c r="M64" s="192"/>
      <c r="N64" s="192"/>
      <c r="O64" s="192"/>
      <c r="P64" s="192"/>
      <c r="Q64" s="192"/>
      <c r="R64" s="192"/>
      <c r="S64" s="192"/>
    </row>
    <row r="65" spans="1:19" ht="18" customHeight="1" x14ac:dyDescent="0.15">
      <c r="A65" s="68" t="s">
        <v>135</v>
      </c>
      <c r="B65" s="78"/>
      <c r="C65" s="78"/>
      <c r="D65" s="78"/>
      <c r="E65" s="78"/>
      <c r="F65" s="78"/>
      <c r="G65" s="78"/>
      <c r="H65" s="78"/>
      <c r="I65" s="78"/>
      <c r="J65" s="78"/>
      <c r="K65" s="89"/>
      <c r="M65" s="112"/>
    </row>
    <row r="66" spans="1:19" ht="18" customHeight="1" x14ac:dyDescent="0.15">
      <c r="A66" s="124"/>
      <c r="B66" s="300" t="s">
        <v>120</v>
      </c>
      <c r="C66" s="350"/>
      <c r="D66" s="300" t="s">
        <v>121</v>
      </c>
      <c r="E66" s="301"/>
      <c r="F66" s="300" t="s">
        <v>122</v>
      </c>
      <c r="G66" s="301"/>
      <c r="H66" s="300" t="s">
        <v>123</v>
      </c>
      <c r="I66" s="301"/>
      <c r="J66" s="302" t="s">
        <v>20</v>
      </c>
      <c r="K66" s="303"/>
      <c r="L66" s="62"/>
      <c r="M66" s="155"/>
    </row>
    <row r="67" spans="1:19" ht="16.5" customHeight="1" x14ac:dyDescent="0.15">
      <c r="A67" s="125" t="s">
        <v>10</v>
      </c>
      <c r="B67" s="137"/>
      <c r="C67" s="126" t="s">
        <v>2</v>
      </c>
      <c r="D67" s="140"/>
      <c r="E67" s="127" t="s">
        <v>2</v>
      </c>
      <c r="F67" s="17"/>
      <c r="G67" s="127" t="s">
        <v>2</v>
      </c>
      <c r="H67" s="137"/>
      <c r="I67" s="127" t="s">
        <v>2</v>
      </c>
      <c r="J67" s="128">
        <f t="shared" ref="J67:J72" si="1">SUM(B67,D67,F67,H67)</f>
        <v>0</v>
      </c>
      <c r="K67" s="126" t="s">
        <v>2</v>
      </c>
      <c r="L67" s="62"/>
      <c r="M67" s="62"/>
    </row>
    <row r="68" spans="1:19" ht="16.5" customHeight="1" x14ac:dyDescent="0.15">
      <c r="A68" s="129" t="s">
        <v>11</v>
      </c>
      <c r="B68" s="138"/>
      <c r="C68" s="118" t="s">
        <v>2</v>
      </c>
      <c r="D68" s="138"/>
      <c r="E68" s="130" t="s">
        <v>2</v>
      </c>
      <c r="F68" s="217"/>
      <c r="G68" s="130" t="s">
        <v>2</v>
      </c>
      <c r="H68" s="138"/>
      <c r="I68" s="130" t="s">
        <v>2</v>
      </c>
      <c r="J68" s="128">
        <f t="shared" si="1"/>
        <v>0</v>
      </c>
      <c r="K68" s="118" t="s">
        <v>2</v>
      </c>
      <c r="L68" s="62"/>
      <c r="M68" s="62"/>
    </row>
    <row r="69" spans="1:19" ht="18" customHeight="1" x14ac:dyDescent="0.15">
      <c r="A69" s="129" t="s">
        <v>13</v>
      </c>
      <c r="B69" s="138"/>
      <c r="C69" s="118" t="s">
        <v>2</v>
      </c>
      <c r="D69" s="138"/>
      <c r="E69" s="130" t="s">
        <v>2</v>
      </c>
      <c r="F69" s="217"/>
      <c r="G69" s="130" t="s">
        <v>2</v>
      </c>
      <c r="H69" s="138"/>
      <c r="I69" s="130" t="s">
        <v>2</v>
      </c>
      <c r="J69" s="128">
        <f t="shared" si="1"/>
        <v>0</v>
      </c>
      <c r="K69" s="118" t="s">
        <v>2</v>
      </c>
      <c r="L69" s="62"/>
      <c r="M69" s="62"/>
    </row>
    <row r="70" spans="1:19" ht="18" customHeight="1" x14ac:dyDescent="0.15">
      <c r="A70" s="129" t="s">
        <v>14</v>
      </c>
      <c r="B70" s="138"/>
      <c r="C70" s="118" t="s">
        <v>2</v>
      </c>
      <c r="D70" s="138"/>
      <c r="E70" s="130" t="s">
        <v>2</v>
      </c>
      <c r="F70" s="217"/>
      <c r="G70" s="130" t="s">
        <v>2</v>
      </c>
      <c r="H70" s="138"/>
      <c r="I70" s="130" t="s">
        <v>2</v>
      </c>
      <c r="J70" s="128">
        <f t="shared" si="1"/>
        <v>0</v>
      </c>
      <c r="K70" s="118" t="s">
        <v>2</v>
      </c>
      <c r="L70" s="62"/>
      <c r="M70" s="62"/>
    </row>
    <row r="71" spans="1:19" ht="18" customHeight="1" x14ac:dyDescent="0.15">
      <c r="A71" s="131" t="s">
        <v>34</v>
      </c>
      <c r="B71" s="139"/>
      <c r="C71" s="119" t="s">
        <v>2</v>
      </c>
      <c r="D71" s="141"/>
      <c r="E71" s="132" t="s">
        <v>2</v>
      </c>
      <c r="F71" s="19"/>
      <c r="G71" s="132" t="s">
        <v>2</v>
      </c>
      <c r="H71" s="139"/>
      <c r="I71" s="132" t="s">
        <v>2</v>
      </c>
      <c r="J71" s="128">
        <f t="shared" si="1"/>
        <v>0</v>
      </c>
      <c r="K71" s="119" t="s">
        <v>2</v>
      </c>
      <c r="L71" s="62"/>
      <c r="M71" s="62"/>
    </row>
    <row r="72" spans="1:19" ht="18" customHeight="1" x14ac:dyDescent="0.15">
      <c r="A72" s="133" t="s">
        <v>33</v>
      </c>
      <c r="B72" s="139"/>
      <c r="C72" s="119" t="s">
        <v>2</v>
      </c>
      <c r="D72" s="141"/>
      <c r="E72" s="132" t="s">
        <v>2</v>
      </c>
      <c r="F72" s="19"/>
      <c r="G72" s="132" t="s">
        <v>2</v>
      </c>
      <c r="H72" s="139"/>
      <c r="I72" s="132" t="s">
        <v>2</v>
      </c>
      <c r="J72" s="128">
        <f t="shared" si="1"/>
        <v>0</v>
      </c>
      <c r="K72" s="119" t="s">
        <v>2</v>
      </c>
      <c r="L72" s="62"/>
      <c r="M72" s="62"/>
    </row>
    <row r="73" spans="1:19" ht="18" customHeight="1" x14ac:dyDescent="0.15">
      <c r="A73" s="133" t="s">
        <v>37</v>
      </c>
      <c r="B73" s="139"/>
      <c r="C73" s="119" t="s">
        <v>2</v>
      </c>
      <c r="D73" s="141"/>
      <c r="E73" s="132" t="s">
        <v>2</v>
      </c>
      <c r="F73" s="19"/>
      <c r="G73" s="132" t="s">
        <v>2</v>
      </c>
      <c r="H73" s="139"/>
      <c r="I73" s="132" t="s">
        <v>2</v>
      </c>
      <c r="J73" s="148">
        <f>SUM(B73,D73,F73,H73)</f>
        <v>0</v>
      </c>
      <c r="K73" s="119" t="s">
        <v>2</v>
      </c>
      <c r="L73" s="62"/>
      <c r="M73" s="62"/>
    </row>
    <row r="74" spans="1:19" ht="18" customHeight="1" x14ac:dyDescent="0.15">
      <c r="A74" s="134" t="s">
        <v>20</v>
      </c>
      <c r="B74" s="194">
        <f>SUM(B67:B73)</f>
        <v>0</v>
      </c>
      <c r="C74" s="195" t="s">
        <v>19</v>
      </c>
      <c r="D74" s="194">
        <f>SUM(D67:D73)</f>
        <v>0</v>
      </c>
      <c r="E74" s="135" t="s">
        <v>19</v>
      </c>
      <c r="F74" s="194">
        <f>SUM(F67:F73)</f>
        <v>0</v>
      </c>
      <c r="G74" s="135" t="s">
        <v>19</v>
      </c>
      <c r="H74" s="194">
        <f>SUM(H67:H73)</f>
        <v>0</v>
      </c>
      <c r="I74" s="135" t="s">
        <v>19</v>
      </c>
      <c r="J74" s="136">
        <f>SUM(B74,D74,F74,H74)</f>
        <v>0</v>
      </c>
      <c r="K74" s="180" t="s">
        <v>19</v>
      </c>
      <c r="L74" s="89"/>
      <c r="M74" s="62"/>
    </row>
    <row r="75" spans="1:19" ht="18" customHeight="1" x14ac:dyDescent="0.15">
      <c r="A75" s="192"/>
      <c r="B75" s="192"/>
      <c r="C75" s="192"/>
      <c r="D75" s="192"/>
      <c r="E75" s="192"/>
      <c r="F75" s="192"/>
      <c r="G75" s="192"/>
      <c r="H75" s="192"/>
      <c r="I75" s="192"/>
      <c r="J75" s="89" t="str">
        <f>IF(F52=J74,"","警告：問３（2）の合計欄と一致させてください(一致させると表示が消えます）")</f>
        <v/>
      </c>
      <c r="K75" s="192"/>
      <c r="L75" s="192"/>
      <c r="M75" s="192"/>
      <c r="N75" s="192"/>
      <c r="O75" s="192"/>
      <c r="P75" s="192"/>
      <c r="Q75" s="192"/>
      <c r="R75" s="192"/>
      <c r="S75" s="192"/>
    </row>
    <row r="76" spans="1:19" ht="18" customHeight="1" x14ac:dyDescent="0.15">
      <c r="A76" s="100" t="s">
        <v>136</v>
      </c>
      <c r="B76" s="62"/>
      <c r="C76" s="61"/>
      <c r="D76" s="61"/>
      <c r="E76" s="62"/>
      <c r="F76" s="78"/>
      <c r="G76" s="78"/>
      <c r="H76" s="78"/>
      <c r="I76" s="78"/>
      <c r="J76" s="52"/>
      <c r="K76" s="52"/>
      <c r="L76" s="156"/>
      <c r="M76" s="52"/>
      <c r="N76" s="78"/>
      <c r="O76" s="78"/>
      <c r="P76" s="78"/>
      <c r="Q76" s="78"/>
      <c r="R76" s="78"/>
      <c r="S76" s="192"/>
    </row>
    <row r="77" spans="1:19" ht="38.25" customHeight="1" x14ac:dyDescent="0.15">
      <c r="A77" s="42"/>
      <c r="B77" s="304" t="s">
        <v>124</v>
      </c>
      <c r="C77" s="305"/>
      <c r="D77" s="306" t="s">
        <v>30</v>
      </c>
      <c r="E77" s="307"/>
      <c r="F77" s="306" t="s">
        <v>31</v>
      </c>
      <c r="G77" s="307"/>
      <c r="H77" s="306" t="s">
        <v>32</v>
      </c>
      <c r="I77" s="307"/>
      <c r="J77" s="308" t="s">
        <v>82</v>
      </c>
      <c r="K77" s="309"/>
      <c r="L77" s="290" t="s">
        <v>99</v>
      </c>
      <c r="M77" s="291"/>
      <c r="N77" s="292" t="s">
        <v>142</v>
      </c>
      <c r="O77" s="293"/>
      <c r="P77" s="290" t="s">
        <v>67</v>
      </c>
      <c r="Q77" s="294"/>
      <c r="R77" s="142" t="s">
        <v>20</v>
      </c>
    </row>
    <row r="78" spans="1:19" ht="16.5" customHeight="1" x14ac:dyDescent="0.15">
      <c r="A78" s="29" t="s">
        <v>10</v>
      </c>
      <c r="B78" s="17"/>
      <c r="C78" s="47" t="s">
        <v>2</v>
      </c>
      <c r="D78" s="18"/>
      <c r="E78" s="21" t="s">
        <v>2</v>
      </c>
      <c r="F78" s="17"/>
      <c r="G78" s="21" t="s">
        <v>2</v>
      </c>
      <c r="H78" s="17"/>
      <c r="I78" s="21" t="s">
        <v>2</v>
      </c>
      <c r="J78" s="17"/>
      <c r="K78" s="47" t="s">
        <v>2</v>
      </c>
      <c r="L78" s="17"/>
      <c r="M78" s="47" t="s">
        <v>2</v>
      </c>
      <c r="N78" s="17"/>
      <c r="O78" s="21" t="s">
        <v>2</v>
      </c>
      <c r="P78" s="17"/>
      <c r="Q78" s="48" t="s">
        <v>2</v>
      </c>
      <c r="R78" s="162">
        <f t="shared" ref="R78:R84" si="2">(B78+D78+F78+H78+J78+L78+N78+P78)</f>
        <v>0</v>
      </c>
    </row>
    <row r="79" spans="1:19" ht="16.5" customHeight="1" x14ac:dyDescent="0.15">
      <c r="A79" s="30" t="s">
        <v>11</v>
      </c>
      <c r="B79" s="217"/>
      <c r="C79" s="178" t="s">
        <v>2</v>
      </c>
      <c r="D79" s="217"/>
      <c r="E79" s="177" t="s">
        <v>2</v>
      </c>
      <c r="F79" s="217"/>
      <c r="G79" s="177" t="s">
        <v>2</v>
      </c>
      <c r="H79" s="217"/>
      <c r="I79" s="177" t="s">
        <v>2</v>
      </c>
      <c r="J79" s="217"/>
      <c r="K79" s="178" t="s">
        <v>2</v>
      </c>
      <c r="L79" s="217"/>
      <c r="M79" s="178" t="s">
        <v>2</v>
      </c>
      <c r="N79" s="217"/>
      <c r="O79" s="177" t="s">
        <v>2</v>
      </c>
      <c r="P79" s="217"/>
      <c r="Q79" s="12" t="s">
        <v>2</v>
      </c>
      <c r="R79" s="163">
        <f t="shared" si="2"/>
        <v>0</v>
      </c>
    </row>
    <row r="80" spans="1:19" ht="16.5" customHeight="1" x14ac:dyDescent="0.15">
      <c r="A80" s="30" t="s">
        <v>12</v>
      </c>
      <c r="B80" s="217"/>
      <c r="C80" s="178" t="s">
        <v>2</v>
      </c>
      <c r="D80" s="217"/>
      <c r="E80" s="177" t="s">
        <v>2</v>
      </c>
      <c r="F80" s="217"/>
      <c r="G80" s="177" t="s">
        <v>2</v>
      </c>
      <c r="H80" s="217"/>
      <c r="I80" s="177" t="s">
        <v>2</v>
      </c>
      <c r="J80" s="217"/>
      <c r="K80" s="178" t="s">
        <v>2</v>
      </c>
      <c r="L80" s="217"/>
      <c r="M80" s="178" t="s">
        <v>2</v>
      </c>
      <c r="N80" s="217"/>
      <c r="O80" s="177" t="s">
        <v>2</v>
      </c>
      <c r="P80" s="217"/>
      <c r="Q80" s="12" t="s">
        <v>2</v>
      </c>
      <c r="R80" s="163">
        <f t="shared" si="2"/>
        <v>0</v>
      </c>
    </row>
    <row r="81" spans="1:19" ht="19.5" customHeight="1" x14ac:dyDescent="0.15">
      <c r="A81" s="30" t="s">
        <v>14</v>
      </c>
      <c r="B81" s="217"/>
      <c r="C81" s="178" t="s">
        <v>2</v>
      </c>
      <c r="D81" s="217"/>
      <c r="E81" s="177" t="s">
        <v>2</v>
      </c>
      <c r="F81" s="217"/>
      <c r="G81" s="177" t="s">
        <v>2</v>
      </c>
      <c r="H81" s="217"/>
      <c r="I81" s="177" t="s">
        <v>2</v>
      </c>
      <c r="J81" s="217"/>
      <c r="K81" s="178" t="s">
        <v>2</v>
      </c>
      <c r="L81" s="217"/>
      <c r="M81" s="178" t="s">
        <v>2</v>
      </c>
      <c r="N81" s="217"/>
      <c r="O81" s="177" t="s">
        <v>2</v>
      </c>
      <c r="P81" s="217"/>
      <c r="Q81" s="12" t="s">
        <v>2</v>
      </c>
      <c r="R81" s="163">
        <f t="shared" si="2"/>
        <v>0</v>
      </c>
    </row>
    <row r="82" spans="1:19" ht="18" customHeight="1" x14ac:dyDescent="0.15">
      <c r="A82" s="43" t="s">
        <v>34</v>
      </c>
      <c r="B82" s="19"/>
      <c r="C82" s="14" t="s">
        <v>2</v>
      </c>
      <c r="D82" s="20"/>
      <c r="E82" s="15" t="s">
        <v>2</v>
      </c>
      <c r="F82" s="19"/>
      <c r="G82" s="15" t="s">
        <v>2</v>
      </c>
      <c r="H82" s="19"/>
      <c r="I82" s="15" t="s">
        <v>2</v>
      </c>
      <c r="J82" s="19"/>
      <c r="K82" s="14" t="s">
        <v>2</v>
      </c>
      <c r="L82" s="19"/>
      <c r="M82" s="14" t="s">
        <v>2</v>
      </c>
      <c r="N82" s="19"/>
      <c r="O82" s="15" t="s">
        <v>2</v>
      </c>
      <c r="P82" s="19"/>
      <c r="Q82" s="16" t="s">
        <v>2</v>
      </c>
      <c r="R82" s="163">
        <f t="shared" si="2"/>
        <v>0</v>
      </c>
    </row>
    <row r="83" spans="1:19" ht="18" customHeight="1" x14ac:dyDescent="0.15">
      <c r="A83" s="30" t="s">
        <v>33</v>
      </c>
      <c r="B83" s="19"/>
      <c r="C83" s="14" t="s">
        <v>2</v>
      </c>
      <c r="D83" s="20"/>
      <c r="E83" s="15" t="s">
        <v>2</v>
      </c>
      <c r="F83" s="19"/>
      <c r="G83" s="15" t="s">
        <v>2</v>
      </c>
      <c r="H83" s="19"/>
      <c r="I83" s="15" t="s">
        <v>2</v>
      </c>
      <c r="J83" s="19"/>
      <c r="K83" s="14" t="s">
        <v>2</v>
      </c>
      <c r="L83" s="19"/>
      <c r="M83" s="14" t="s">
        <v>2</v>
      </c>
      <c r="N83" s="19"/>
      <c r="O83" s="15" t="s">
        <v>2</v>
      </c>
      <c r="P83" s="19"/>
      <c r="Q83" s="16" t="s">
        <v>2</v>
      </c>
      <c r="R83" s="163">
        <f t="shared" si="2"/>
        <v>0</v>
      </c>
    </row>
    <row r="84" spans="1:19" ht="18" customHeight="1" x14ac:dyDescent="0.15">
      <c r="A84" s="31" t="s">
        <v>37</v>
      </c>
      <c r="B84" s="19"/>
      <c r="C84" s="14" t="s">
        <v>2</v>
      </c>
      <c r="D84" s="20"/>
      <c r="E84" s="15" t="s">
        <v>2</v>
      </c>
      <c r="F84" s="19"/>
      <c r="G84" s="15" t="s">
        <v>2</v>
      </c>
      <c r="H84" s="19"/>
      <c r="I84" s="15" t="s">
        <v>2</v>
      </c>
      <c r="J84" s="19"/>
      <c r="K84" s="174" t="s">
        <v>2</v>
      </c>
      <c r="L84" s="19"/>
      <c r="M84" s="174" t="s">
        <v>2</v>
      </c>
      <c r="N84" s="19"/>
      <c r="O84" s="15" t="s">
        <v>2</v>
      </c>
      <c r="P84" s="19"/>
      <c r="Q84" s="16" t="s">
        <v>2</v>
      </c>
      <c r="R84" s="164">
        <f t="shared" si="2"/>
        <v>0</v>
      </c>
    </row>
    <row r="85" spans="1:19" ht="18" customHeight="1" x14ac:dyDescent="0.15">
      <c r="A85" s="44" t="s">
        <v>20</v>
      </c>
      <c r="B85" s="149">
        <f>SUM(B78:B84)</f>
        <v>0</v>
      </c>
      <c r="C85" s="193" t="s">
        <v>0</v>
      </c>
      <c r="D85" s="149">
        <f>SUM(D78:D84)</f>
        <v>0</v>
      </c>
      <c r="E85" s="193" t="s">
        <v>0</v>
      </c>
      <c r="F85" s="149">
        <f>SUM(F78:F84)</f>
        <v>0</v>
      </c>
      <c r="G85" s="193" t="s">
        <v>0</v>
      </c>
      <c r="H85" s="149">
        <f>SUM(H78:H84)</f>
        <v>0</v>
      </c>
      <c r="I85" s="193" t="s">
        <v>0</v>
      </c>
      <c r="J85" s="149">
        <f>SUM(J78:J84)</f>
        <v>0</v>
      </c>
      <c r="K85" s="193" t="s">
        <v>0</v>
      </c>
      <c r="L85" s="186">
        <f>SUM(L78:L84)</f>
        <v>0</v>
      </c>
      <c r="M85" s="193" t="s">
        <v>0</v>
      </c>
      <c r="N85" s="186">
        <f>SUM(N78:N84)</f>
        <v>0</v>
      </c>
      <c r="O85" s="187" t="s">
        <v>0</v>
      </c>
      <c r="P85" s="186">
        <f>SUM(P78:P84)</f>
        <v>0</v>
      </c>
      <c r="Q85" s="46" t="s">
        <v>0</v>
      </c>
      <c r="R85" s="153">
        <f>SUM(R78:R84)</f>
        <v>0</v>
      </c>
    </row>
    <row r="86" spans="1:19" ht="18" customHeight="1" x14ac:dyDescent="0.15">
      <c r="A86" s="52" t="s">
        <v>143</v>
      </c>
      <c r="C86" s="192"/>
      <c r="D86" s="192"/>
      <c r="E86" s="192"/>
      <c r="F86" s="192"/>
      <c r="G86" s="192"/>
      <c r="H86" s="192"/>
      <c r="I86" s="192"/>
      <c r="J86" s="192"/>
      <c r="K86" s="192"/>
      <c r="L86" s="192"/>
      <c r="M86" s="192"/>
      <c r="N86" s="192"/>
      <c r="O86" s="192"/>
      <c r="P86" s="192"/>
      <c r="Q86" s="192"/>
      <c r="R86" s="152" t="str">
        <f>IF(F52=R85,"","警告：問３（2）の合計欄と一致させてください(一致させると表示が消えます）")</f>
        <v/>
      </c>
      <c r="S86" s="192"/>
    </row>
    <row r="87" spans="1:19" ht="18" customHeight="1" x14ac:dyDescent="0.15">
      <c r="A87" s="52"/>
      <c r="C87" s="199"/>
      <c r="D87" s="199"/>
      <c r="E87" s="199"/>
      <c r="F87" s="199"/>
      <c r="G87" s="199"/>
      <c r="H87" s="199"/>
      <c r="I87" s="199"/>
      <c r="J87" s="199"/>
      <c r="K87" s="199"/>
      <c r="L87" s="199"/>
      <c r="M87" s="199"/>
      <c r="N87" s="199"/>
      <c r="O87" s="199"/>
      <c r="P87" s="199"/>
      <c r="Q87" s="199"/>
      <c r="R87" s="152"/>
      <c r="S87" s="199"/>
    </row>
    <row r="88" spans="1:19" ht="16.5" customHeight="1" x14ac:dyDescent="0.15">
      <c r="A88" s="349" t="s">
        <v>153</v>
      </c>
      <c r="B88" s="363"/>
      <c r="C88" s="363"/>
      <c r="D88" s="363"/>
      <c r="E88" s="363"/>
      <c r="F88" s="363"/>
      <c r="G88" s="363"/>
      <c r="H88" s="363"/>
      <c r="I88" s="363"/>
      <c r="J88" s="363"/>
      <c r="K88" s="363"/>
      <c r="L88" s="363"/>
      <c r="M88" s="363"/>
      <c r="N88" s="363"/>
      <c r="O88" s="363"/>
      <c r="P88" s="363"/>
      <c r="Q88" s="363"/>
      <c r="R88" s="363"/>
    </row>
    <row r="89" spans="1:19" ht="16.5" customHeight="1" x14ac:dyDescent="0.15">
      <c r="A89" s="363"/>
      <c r="B89" s="363"/>
      <c r="C89" s="363"/>
      <c r="D89" s="363"/>
      <c r="E89" s="363"/>
      <c r="F89" s="363"/>
      <c r="G89" s="363"/>
      <c r="H89" s="363"/>
      <c r="I89" s="363"/>
      <c r="J89" s="363"/>
      <c r="K89" s="363"/>
      <c r="L89" s="363"/>
      <c r="M89" s="363"/>
      <c r="N89" s="363"/>
      <c r="O89" s="363"/>
      <c r="P89" s="363"/>
      <c r="Q89" s="363"/>
      <c r="R89" s="363"/>
    </row>
    <row r="90" spans="1:19" ht="16.5" customHeight="1" x14ac:dyDescent="0.15">
      <c r="A90" s="53"/>
      <c r="B90" s="197"/>
      <c r="C90" s="270" t="s">
        <v>81</v>
      </c>
      <c r="D90" s="284"/>
      <c r="E90" s="270" t="s">
        <v>9</v>
      </c>
      <c r="F90" s="284"/>
      <c r="G90" s="104"/>
      <c r="H90" s="105"/>
      <c r="I90" s="89"/>
      <c r="P90" s="171"/>
    </row>
    <row r="91" spans="1:19" ht="16.5" customHeight="1" x14ac:dyDescent="0.15">
      <c r="A91" s="54"/>
      <c r="B91" s="198"/>
      <c r="C91" s="272"/>
      <c r="D91" s="285"/>
      <c r="E91" s="272"/>
      <c r="F91" s="285"/>
      <c r="G91" s="104"/>
      <c r="H91" s="105"/>
      <c r="I91" s="89"/>
    </row>
    <row r="92" spans="1:19" ht="16.5" customHeight="1" x14ac:dyDescent="0.15">
      <c r="A92" s="250" t="s">
        <v>5</v>
      </c>
      <c r="B92" s="252"/>
      <c r="C92" s="55"/>
      <c r="D92" s="56" t="s">
        <v>2</v>
      </c>
      <c r="E92" s="55"/>
      <c r="F92" s="60" t="s">
        <v>2</v>
      </c>
      <c r="G92" s="200" t="str">
        <f>IF(C92+E92=F52,"","警告：問３(2)の人数と一致させてください。(一致させると表示が消えます)")</f>
        <v/>
      </c>
      <c r="H92" s="81"/>
      <c r="I92" s="89"/>
    </row>
    <row r="93" spans="1:19" ht="18" customHeight="1" x14ac:dyDescent="0.15">
      <c r="A93" s="52"/>
      <c r="C93" s="199"/>
      <c r="D93" s="199"/>
      <c r="E93" s="199"/>
      <c r="F93" s="199"/>
      <c r="G93" s="199"/>
      <c r="H93" s="199"/>
      <c r="I93" s="199"/>
      <c r="J93" s="199"/>
      <c r="K93" s="199"/>
      <c r="L93" s="199"/>
      <c r="M93" s="199"/>
      <c r="N93" s="199"/>
      <c r="O93" s="199"/>
      <c r="P93" s="199"/>
      <c r="Q93" s="199"/>
      <c r="R93" s="152"/>
      <c r="S93" s="199"/>
    </row>
    <row r="94" spans="1:19" ht="18" customHeight="1" x14ac:dyDescent="0.25">
      <c r="A94" s="83" t="s">
        <v>40</v>
      </c>
      <c r="B94" s="84"/>
      <c r="C94" s="78"/>
      <c r="D94" s="78"/>
      <c r="E94" s="78"/>
      <c r="F94" s="78"/>
      <c r="G94" s="78"/>
      <c r="H94" s="78"/>
      <c r="I94" s="78"/>
      <c r="J94" s="78"/>
      <c r="K94" s="192"/>
      <c r="L94" s="192"/>
      <c r="M94" s="192"/>
      <c r="N94" s="192"/>
      <c r="O94" s="192"/>
      <c r="P94" s="192"/>
      <c r="Q94" s="192"/>
      <c r="R94" s="192"/>
      <c r="S94" s="192"/>
    </row>
    <row r="95" spans="1:19" ht="18" customHeight="1" x14ac:dyDescent="0.15">
      <c r="A95" s="78" t="s">
        <v>212</v>
      </c>
      <c r="B95" s="78"/>
      <c r="C95" s="78"/>
      <c r="D95" s="78"/>
      <c r="E95" s="78"/>
      <c r="F95" s="78"/>
      <c r="G95" s="78"/>
      <c r="H95" s="78"/>
      <c r="I95" s="78"/>
      <c r="J95" s="78"/>
      <c r="K95" s="192"/>
      <c r="L95" s="192"/>
      <c r="M95" s="192"/>
      <c r="N95" s="192"/>
      <c r="O95" s="192"/>
      <c r="P95" s="192"/>
      <c r="Q95" s="192"/>
      <c r="R95" s="192"/>
    </row>
    <row r="96" spans="1:19" ht="26.45" customHeight="1" x14ac:dyDescent="0.15">
      <c r="A96" s="295" t="s">
        <v>3</v>
      </c>
      <c r="B96" s="295"/>
      <c r="C96" s="295"/>
      <c r="D96" s="295"/>
      <c r="E96" s="296" t="s">
        <v>131</v>
      </c>
      <c r="F96" s="296"/>
      <c r="G96" s="85"/>
      <c r="H96" s="85"/>
      <c r="I96" s="85"/>
      <c r="J96" s="85"/>
      <c r="K96" s="85"/>
      <c r="L96" s="189"/>
      <c r="M96" s="189"/>
      <c r="N96" s="192"/>
      <c r="O96" s="192"/>
      <c r="P96" s="192"/>
      <c r="Q96" s="192"/>
      <c r="R96" s="192"/>
      <c r="S96" s="192"/>
    </row>
    <row r="97" spans="1:19" ht="18" customHeight="1" x14ac:dyDescent="0.15">
      <c r="A97" s="297" t="s">
        <v>157</v>
      </c>
      <c r="B97" s="297"/>
      <c r="C97" s="297"/>
      <c r="D97" s="297"/>
      <c r="E97" s="220"/>
      <c r="F97" s="47" t="s">
        <v>2</v>
      </c>
      <c r="G97" s="298" t="s">
        <v>151</v>
      </c>
      <c r="H97" s="299"/>
      <c r="I97" s="82"/>
      <c r="J97" s="82"/>
      <c r="K97" s="52"/>
      <c r="L97" s="52"/>
      <c r="M97" s="52"/>
    </row>
    <row r="98" spans="1:19" ht="18" customHeight="1" x14ac:dyDescent="0.15">
      <c r="A98" s="289" t="s">
        <v>158</v>
      </c>
      <c r="B98" s="289"/>
      <c r="C98" s="289"/>
      <c r="D98" s="289"/>
      <c r="E98" s="11"/>
      <c r="F98" s="178" t="s">
        <v>2</v>
      </c>
      <c r="G98" s="151">
        <f>E97+E98+E99</f>
        <v>0</v>
      </c>
      <c r="H98" s="190" t="s">
        <v>2</v>
      </c>
      <c r="I98" s="82"/>
      <c r="J98" s="82"/>
      <c r="K98" s="52"/>
      <c r="L98" s="52"/>
      <c r="M98" s="52"/>
    </row>
    <row r="99" spans="1:19" ht="18" customHeight="1" x14ac:dyDescent="0.15">
      <c r="A99" s="289" t="s">
        <v>159</v>
      </c>
      <c r="B99" s="289"/>
      <c r="C99" s="289"/>
      <c r="D99" s="289"/>
      <c r="E99" s="11"/>
      <c r="F99" s="178" t="s">
        <v>2</v>
      </c>
      <c r="G99" s="82"/>
      <c r="H99" s="82"/>
      <c r="I99" s="82"/>
      <c r="J99" s="82"/>
      <c r="K99" s="52"/>
      <c r="L99" s="52"/>
      <c r="M99" s="52"/>
    </row>
    <row r="100" spans="1:19" ht="18" customHeight="1" x14ac:dyDescent="0.15">
      <c r="A100" s="263" t="s">
        <v>128</v>
      </c>
      <c r="B100" s="263"/>
      <c r="C100" s="263"/>
      <c r="D100" s="263"/>
      <c r="E100" s="11"/>
      <c r="F100" s="178" t="s">
        <v>2</v>
      </c>
      <c r="G100" s="82"/>
      <c r="H100" s="82"/>
      <c r="I100" s="82"/>
      <c r="J100" s="82"/>
      <c r="K100" s="82"/>
      <c r="L100" s="82"/>
      <c r="M100" s="82"/>
    </row>
    <row r="101" spans="1:19" ht="18" customHeight="1" x14ac:dyDescent="0.15">
      <c r="A101" s="286" t="s">
        <v>127</v>
      </c>
      <c r="B101" s="287"/>
      <c r="C101" s="287"/>
      <c r="D101" s="288"/>
      <c r="E101" s="11"/>
      <c r="F101" s="178" t="s">
        <v>2</v>
      </c>
      <c r="G101" s="82"/>
      <c r="H101" s="82"/>
      <c r="I101" s="82"/>
      <c r="J101" s="82"/>
      <c r="K101" s="82"/>
      <c r="L101" s="82"/>
      <c r="M101" s="82"/>
    </row>
    <row r="102" spans="1:19" ht="18" customHeight="1" x14ac:dyDescent="0.15">
      <c r="A102" s="286" t="s">
        <v>129</v>
      </c>
      <c r="B102" s="287"/>
      <c r="C102" s="287"/>
      <c r="D102" s="288"/>
      <c r="E102" s="11"/>
      <c r="F102" s="178" t="s">
        <v>2</v>
      </c>
      <c r="G102" s="82"/>
      <c r="H102" s="82"/>
      <c r="I102" s="82"/>
      <c r="J102" s="82"/>
      <c r="K102" s="82"/>
      <c r="L102" s="82"/>
      <c r="M102" s="82"/>
    </row>
    <row r="103" spans="1:19" ht="18" customHeight="1" x14ac:dyDescent="0.15">
      <c r="A103" s="286" t="s">
        <v>130</v>
      </c>
      <c r="B103" s="287"/>
      <c r="C103" s="287"/>
      <c r="D103" s="288"/>
      <c r="E103" s="11"/>
      <c r="F103" s="178" t="s">
        <v>2</v>
      </c>
      <c r="G103" s="82"/>
      <c r="H103" s="82"/>
      <c r="I103" s="82"/>
      <c r="J103" s="82"/>
      <c r="K103" s="82"/>
      <c r="L103" s="82"/>
      <c r="M103" s="82"/>
    </row>
    <row r="104" spans="1:19" ht="18" customHeight="1" x14ac:dyDescent="0.15">
      <c r="A104" s="286" t="s">
        <v>215</v>
      </c>
      <c r="B104" s="287"/>
      <c r="C104" s="287"/>
      <c r="D104" s="288"/>
      <c r="E104" s="11"/>
      <c r="F104" s="178" t="s">
        <v>2</v>
      </c>
      <c r="G104" s="82"/>
      <c r="H104" s="82"/>
      <c r="I104" s="82"/>
      <c r="J104" s="82"/>
      <c r="K104" s="82"/>
      <c r="L104" s="82"/>
      <c r="M104" s="82"/>
    </row>
    <row r="105" spans="1:19" ht="16.5" customHeight="1" x14ac:dyDescent="0.15">
      <c r="A105" s="286" t="s">
        <v>226</v>
      </c>
      <c r="B105" s="287"/>
      <c r="C105" s="287"/>
      <c r="D105" s="288"/>
      <c r="E105" s="11"/>
      <c r="F105" s="178" t="s">
        <v>2</v>
      </c>
      <c r="G105" s="82"/>
      <c r="H105" s="82"/>
      <c r="I105" s="82"/>
      <c r="J105" s="82"/>
      <c r="K105" s="82"/>
      <c r="L105" s="82"/>
      <c r="M105" s="82"/>
    </row>
    <row r="106" spans="1:19" ht="16.5" customHeight="1" x14ac:dyDescent="0.15">
      <c r="A106" s="286" t="s">
        <v>216</v>
      </c>
      <c r="B106" s="287"/>
      <c r="C106" s="287"/>
      <c r="D106" s="288"/>
      <c r="E106" s="11"/>
      <c r="F106" s="178" t="s">
        <v>2</v>
      </c>
      <c r="G106" s="82"/>
      <c r="H106" s="82"/>
      <c r="I106" s="82"/>
      <c r="J106" s="82"/>
      <c r="K106" s="82"/>
      <c r="L106" s="82"/>
      <c r="M106" s="82"/>
    </row>
    <row r="107" spans="1:19" ht="18" customHeight="1" x14ac:dyDescent="0.15">
      <c r="A107" s="286" t="s">
        <v>217</v>
      </c>
      <c r="B107" s="287"/>
      <c r="C107" s="287"/>
      <c r="D107" s="288"/>
      <c r="E107" s="11"/>
      <c r="F107" s="178" t="s">
        <v>2</v>
      </c>
      <c r="G107" s="82"/>
      <c r="H107" s="82"/>
      <c r="I107" s="82"/>
      <c r="J107" s="82"/>
      <c r="K107" s="82"/>
      <c r="L107" s="82"/>
      <c r="M107" s="82"/>
    </row>
    <row r="108" spans="1:19" ht="18" customHeight="1" x14ac:dyDescent="0.15">
      <c r="A108" s="263" t="s">
        <v>126</v>
      </c>
      <c r="B108" s="263"/>
      <c r="C108" s="263"/>
      <c r="D108" s="263"/>
      <c r="E108" s="11"/>
      <c r="F108" s="178" t="s">
        <v>2</v>
      </c>
      <c r="G108" s="82"/>
      <c r="H108" s="82"/>
      <c r="I108" s="82"/>
      <c r="J108" s="82"/>
      <c r="K108" s="82"/>
      <c r="L108" s="82"/>
      <c r="M108" s="82"/>
    </row>
    <row r="109" spans="1:19" ht="18" customHeight="1" x14ac:dyDescent="0.15">
      <c r="A109" s="263" t="s">
        <v>125</v>
      </c>
      <c r="B109" s="263"/>
      <c r="C109" s="263"/>
      <c r="D109" s="263"/>
      <c r="E109" s="11"/>
      <c r="F109" s="178" t="s">
        <v>2</v>
      </c>
      <c r="G109" s="82"/>
      <c r="H109" s="82"/>
      <c r="I109" s="82"/>
      <c r="J109" s="82"/>
      <c r="K109" s="82"/>
      <c r="L109" s="82"/>
      <c r="M109" s="82"/>
    </row>
    <row r="110" spans="1:19" ht="16.5" customHeight="1" x14ac:dyDescent="0.15">
      <c r="A110" s="263" t="s">
        <v>73</v>
      </c>
      <c r="B110" s="263"/>
      <c r="C110" s="263"/>
      <c r="D110" s="263"/>
      <c r="E110" s="11"/>
      <c r="F110" s="178" t="s">
        <v>2</v>
      </c>
      <c r="G110" s="82"/>
      <c r="H110" s="82"/>
      <c r="I110" s="82"/>
      <c r="J110" s="82"/>
      <c r="K110" s="82"/>
      <c r="L110" s="82"/>
      <c r="M110" s="82"/>
    </row>
    <row r="111" spans="1:19" ht="18" customHeight="1" x14ac:dyDescent="0.15">
      <c r="A111" s="264" t="s">
        <v>74</v>
      </c>
      <c r="B111" s="264"/>
      <c r="C111" s="264"/>
      <c r="D111" s="264"/>
      <c r="E111" s="219"/>
      <c r="F111" s="174" t="s">
        <v>2</v>
      </c>
      <c r="G111" s="82"/>
      <c r="H111" s="82"/>
      <c r="I111" s="82"/>
      <c r="J111" s="82"/>
      <c r="K111" s="82"/>
      <c r="L111" s="82"/>
      <c r="M111" s="82"/>
    </row>
    <row r="112" spans="1:19" s="192" customFormat="1" ht="18" customHeight="1" x14ac:dyDescent="0.15">
      <c r="A112" s="265" t="s">
        <v>4</v>
      </c>
      <c r="B112" s="265"/>
      <c r="C112" s="265"/>
      <c r="D112" s="265"/>
      <c r="E112" s="184">
        <f>SUM(E97:E111)</f>
        <v>0</v>
      </c>
      <c r="F112" s="185" t="s">
        <v>2</v>
      </c>
      <c r="G112" s="52"/>
      <c r="H112" s="52"/>
      <c r="I112" s="52"/>
      <c r="J112" s="52"/>
      <c r="K112" s="52"/>
      <c r="L112" s="52"/>
      <c r="M112" s="52"/>
      <c r="N112" s="37"/>
      <c r="O112" s="37"/>
      <c r="P112" s="37"/>
      <c r="Q112" s="37"/>
      <c r="R112" s="37"/>
      <c r="S112" s="37"/>
    </row>
    <row r="113" spans="1:19" ht="16.5" customHeight="1" x14ac:dyDescent="0.15">
      <c r="A113" s="192"/>
      <c r="B113" s="192"/>
      <c r="C113" s="192"/>
      <c r="D113" s="192"/>
      <c r="E113" s="192"/>
      <c r="F113" s="192"/>
      <c r="G113" s="192"/>
      <c r="H113" s="192"/>
      <c r="I113" s="192"/>
      <c r="J113" s="192"/>
      <c r="K113" s="192"/>
      <c r="L113" s="192"/>
      <c r="M113" s="192"/>
      <c r="N113" s="192"/>
      <c r="O113" s="192"/>
      <c r="P113" s="192"/>
      <c r="Q113" s="192"/>
      <c r="R113" s="192"/>
    </row>
    <row r="114" spans="1:19" ht="18" customHeight="1" x14ac:dyDescent="0.15">
      <c r="A114" s="78" t="s">
        <v>152</v>
      </c>
      <c r="B114" s="78"/>
      <c r="C114" s="78"/>
      <c r="D114" s="78"/>
      <c r="E114" s="78"/>
      <c r="F114" s="78"/>
      <c r="G114" s="78"/>
      <c r="H114" s="52"/>
      <c r="I114" s="52"/>
      <c r="J114" s="52"/>
      <c r="K114" s="52"/>
      <c r="L114" s="52"/>
      <c r="M114" s="52"/>
      <c r="N114" s="192"/>
      <c r="O114" s="192"/>
      <c r="P114" s="192"/>
      <c r="Q114" s="192"/>
      <c r="R114" s="192"/>
      <c r="S114" s="192"/>
    </row>
    <row r="115" spans="1:19" ht="18" customHeight="1" x14ac:dyDescent="0.15">
      <c r="A115" s="266" t="s">
        <v>17</v>
      </c>
      <c r="B115" s="266"/>
      <c r="C115" s="266"/>
      <c r="D115" s="218"/>
      <c r="E115" s="191" t="s">
        <v>2</v>
      </c>
      <c r="G115" s="192"/>
      <c r="H115" s="52"/>
      <c r="I115" s="52"/>
      <c r="J115" s="38"/>
      <c r="K115" s="38"/>
      <c r="L115" s="38"/>
      <c r="M115" s="38"/>
    </row>
    <row r="116" spans="1:19" ht="18" customHeight="1" x14ac:dyDescent="0.15">
      <c r="A116" s="62"/>
      <c r="B116" s="62"/>
      <c r="C116" s="62"/>
      <c r="D116" s="61"/>
      <c r="E116" s="62"/>
      <c r="F116" s="192"/>
      <c r="G116" s="192"/>
      <c r="H116" s="52"/>
      <c r="I116" s="52"/>
      <c r="J116" s="52"/>
      <c r="K116" s="52"/>
      <c r="L116" s="52"/>
      <c r="M116" s="52"/>
      <c r="N116" s="192"/>
      <c r="O116" s="192"/>
      <c r="P116" s="192"/>
      <c r="Q116" s="192"/>
      <c r="R116" s="192"/>
      <c r="S116" s="192"/>
    </row>
    <row r="117" spans="1:19" ht="15.75" customHeight="1" x14ac:dyDescent="0.15">
      <c r="A117" s="78" t="s">
        <v>201</v>
      </c>
      <c r="B117" s="62"/>
      <c r="C117" s="192"/>
      <c r="D117" s="88"/>
      <c r="E117" s="91"/>
      <c r="F117" s="192"/>
      <c r="G117" s="192"/>
      <c r="H117" s="62"/>
      <c r="I117" s="52"/>
      <c r="J117" s="52"/>
      <c r="K117" s="52"/>
      <c r="L117" s="52"/>
      <c r="M117" s="52"/>
      <c r="N117" s="192"/>
      <c r="O117" s="192"/>
      <c r="P117" s="192"/>
      <c r="Q117" s="192"/>
      <c r="R117" s="192"/>
      <c r="S117" s="192"/>
    </row>
    <row r="118" spans="1:19" ht="16.5" customHeight="1" x14ac:dyDescent="0.15">
      <c r="A118" s="267" t="s">
        <v>38</v>
      </c>
      <c r="B118" s="267"/>
      <c r="C118" s="267"/>
      <c r="D118" s="218"/>
      <c r="E118" s="191" t="s">
        <v>2</v>
      </c>
      <c r="F118" s="192"/>
      <c r="G118" s="192"/>
      <c r="H118" s="62"/>
      <c r="I118" s="52"/>
      <c r="J118" s="52"/>
      <c r="K118" s="52"/>
      <c r="L118" s="52"/>
      <c r="M118" s="52"/>
      <c r="N118" s="192"/>
      <c r="O118" s="192"/>
      <c r="P118" s="192"/>
      <c r="Q118" s="192"/>
      <c r="R118" s="192"/>
      <c r="S118" s="192"/>
    </row>
    <row r="119" spans="1:19" ht="16.5" customHeight="1" x14ac:dyDescent="0.15">
      <c r="A119" s="203" t="s">
        <v>202</v>
      </c>
      <c r="B119" s="192"/>
      <c r="C119" s="192"/>
      <c r="D119" s="192"/>
      <c r="E119" s="192"/>
      <c r="F119" s="192"/>
      <c r="G119" s="192"/>
      <c r="H119" s="192"/>
      <c r="I119" s="192"/>
      <c r="J119" s="192"/>
      <c r="K119" s="192"/>
      <c r="L119" s="192"/>
      <c r="M119" s="192"/>
      <c r="N119" s="192"/>
      <c r="O119" s="192"/>
      <c r="P119" s="192"/>
      <c r="Q119" s="192"/>
      <c r="R119" s="192"/>
      <c r="S119" s="192"/>
    </row>
    <row r="120" spans="1:19" ht="16.5" customHeight="1" x14ac:dyDescent="0.15">
      <c r="A120" s="203"/>
      <c r="B120" s="203"/>
      <c r="C120" s="203"/>
      <c r="D120" s="203"/>
      <c r="E120" s="203"/>
      <c r="F120" s="203"/>
      <c r="G120" s="203"/>
      <c r="H120" s="203"/>
      <c r="I120" s="203"/>
      <c r="J120" s="203"/>
      <c r="K120" s="203"/>
      <c r="L120" s="203"/>
      <c r="M120" s="203"/>
      <c r="N120" s="203"/>
      <c r="O120" s="203"/>
      <c r="P120" s="203"/>
      <c r="Q120" s="203"/>
      <c r="R120" s="203"/>
      <c r="S120" s="203"/>
    </row>
    <row r="121" spans="1:19" ht="18" customHeight="1" x14ac:dyDescent="0.15">
      <c r="A121" s="78" t="s">
        <v>146</v>
      </c>
      <c r="B121" s="78"/>
      <c r="C121" s="78"/>
      <c r="D121" s="78"/>
      <c r="E121" s="78"/>
      <c r="F121" s="78"/>
      <c r="G121" s="93"/>
      <c r="H121" s="93"/>
      <c r="I121" s="78"/>
      <c r="J121" s="78"/>
      <c r="K121" s="78"/>
      <c r="L121" s="78"/>
      <c r="M121" s="78"/>
      <c r="N121" s="86"/>
      <c r="O121" s="62"/>
      <c r="P121" s="62"/>
      <c r="Q121" s="62"/>
      <c r="R121" s="192"/>
      <c r="S121" s="192"/>
    </row>
    <row r="122" spans="1:19" ht="18" customHeight="1" x14ac:dyDescent="0.15">
      <c r="A122" s="268"/>
      <c r="B122" s="270" t="s">
        <v>118</v>
      </c>
      <c r="C122" s="271"/>
      <c r="D122" s="270" t="s">
        <v>117</v>
      </c>
      <c r="E122" s="284"/>
      <c r="F122" s="246" t="s">
        <v>20</v>
      </c>
      <c r="G122" s="247"/>
    </row>
    <row r="123" spans="1:19" ht="18" customHeight="1" x14ac:dyDescent="0.15">
      <c r="A123" s="269"/>
      <c r="B123" s="272"/>
      <c r="C123" s="273"/>
      <c r="D123" s="272"/>
      <c r="E123" s="285"/>
      <c r="F123" s="248"/>
      <c r="G123" s="249"/>
    </row>
    <row r="124" spans="1:19" ht="16.5" customHeight="1" x14ac:dyDescent="0.15">
      <c r="A124" s="33" t="s">
        <v>10</v>
      </c>
      <c r="B124" s="220"/>
      <c r="C124" s="10" t="s">
        <v>2</v>
      </c>
      <c r="D124" s="220"/>
      <c r="E124" s="157" t="s">
        <v>2</v>
      </c>
      <c r="F124" s="165">
        <f t="shared" ref="F124:F130" si="3">SUM(B124,D124)</f>
        <v>0</v>
      </c>
      <c r="G124" s="158" t="s">
        <v>0</v>
      </c>
    </row>
    <row r="125" spans="1:19" ht="16.5" customHeight="1" x14ac:dyDescent="0.15">
      <c r="A125" s="176" t="s">
        <v>11</v>
      </c>
      <c r="B125" s="11"/>
      <c r="C125" s="178" t="s">
        <v>2</v>
      </c>
      <c r="D125" s="11"/>
      <c r="E125" s="177" t="s">
        <v>2</v>
      </c>
      <c r="F125" s="166">
        <f t="shared" si="3"/>
        <v>0</v>
      </c>
      <c r="G125" s="159" t="s">
        <v>0</v>
      </c>
    </row>
    <row r="126" spans="1:19" ht="16.5" customHeight="1" x14ac:dyDescent="0.15">
      <c r="A126" s="176" t="s">
        <v>13</v>
      </c>
      <c r="B126" s="11"/>
      <c r="C126" s="178" t="s">
        <v>2</v>
      </c>
      <c r="D126" s="11"/>
      <c r="E126" s="177" t="s">
        <v>2</v>
      </c>
      <c r="F126" s="166">
        <f t="shared" si="3"/>
        <v>0</v>
      </c>
      <c r="G126" s="159" t="s">
        <v>0</v>
      </c>
    </row>
    <row r="127" spans="1:19" ht="16.5" customHeight="1" x14ac:dyDescent="0.15">
      <c r="A127" s="176" t="s">
        <v>14</v>
      </c>
      <c r="B127" s="11"/>
      <c r="C127" s="178" t="s">
        <v>2</v>
      </c>
      <c r="D127" s="11"/>
      <c r="E127" s="177" t="s">
        <v>2</v>
      </c>
      <c r="F127" s="166">
        <f t="shared" si="3"/>
        <v>0</v>
      </c>
      <c r="G127" s="159" t="s">
        <v>0</v>
      </c>
    </row>
    <row r="128" spans="1:19" ht="16.5" customHeight="1" x14ac:dyDescent="0.15">
      <c r="A128" s="25" t="s">
        <v>34</v>
      </c>
      <c r="B128" s="13"/>
      <c r="C128" s="14" t="s">
        <v>2</v>
      </c>
      <c r="D128" s="13"/>
      <c r="E128" s="15" t="s">
        <v>2</v>
      </c>
      <c r="F128" s="166">
        <f t="shared" si="3"/>
        <v>0</v>
      </c>
      <c r="G128" s="159" t="s">
        <v>0</v>
      </c>
    </row>
    <row r="129" spans="1:388" ht="16.5" customHeight="1" x14ac:dyDescent="0.15">
      <c r="A129" s="176" t="s">
        <v>33</v>
      </c>
      <c r="B129" s="11"/>
      <c r="C129" s="178" t="s">
        <v>2</v>
      </c>
      <c r="D129" s="11"/>
      <c r="E129" s="177" t="s">
        <v>2</v>
      </c>
      <c r="F129" s="166">
        <f t="shared" si="3"/>
        <v>0</v>
      </c>
      <c r="G129" s="159" t="s">
        <v>0</v>
      </c>
    </row>
    <row r="130" spans="1:388" ht="16.5" customHeight="1" x14ac:dyDescent="0.15">
      <c r="A130" s="172" t="s">
        <v>37</v>
      </c>
      <c r="B130" s="219"/>
      <c r="C130" s="174" t="s">
        <v>2</v>
      </c>
      <c r="D130" s="219"/>
      <c r="E130" s="173" t="s">
        <v>2</v>
      </c>
      <c r="F130" s="167">
        <f t="shared" si="3"/>
        <v>0</v>
      </c>
      <c r="G130" s="160" t="s">
        <v>0</v>
      </c>
    </row>
    <row r="131" spans="1:388" ht="16.5" customHeight="1" x14ac:dyDescent="0.15">
      <c r="A131" s="181" t="s">
        <v>20</v>
      </c>
      <c r="B131" s="181">
        <f>SUM(B124:B130)</f>
        <v>0</v>
      </c>
      <c r="C131" s="191" t="s">
        <v>2</v>
      </c>
      <c r="D131" s="181">
        <f>SUM(D124:D130)</f>
        <v>0</v>
      </c>
      <c r="E131" s="182" t="s">
        <v>2</v>
      </c>
      <c r="F131" s="161">
        <f>SUM(F124:F130)</f>
        <v>0</v>
      </c>
      <c r="G131" s="193" t="s">
        <v>0</v>
      </c>
      <c r="H131" s="37" t="str">
        <f>IF(F131=G98,"","警告：問４（１）の就職者合計数と一致させてください(一致させると表示が消えます)")</f>
        <v/>
      </c>
    </row>
    <row r="132" spans="1:388" ht="16.5" customHeight="1" x14ac:dyDescent="0.15">
      <c r="A132" s="192"/>
      <c r="B132" s="192"/>
      <c r="C132" s="192"/>
      <c r="D132" s="192"/>
      <c r="E132" s="192"/>
      <c r="F132" s="192"/>
      <c r="G132" s="192"/>
      <c r="H132" s="192"/>
      <c r="I132" s="192"/>
      <c r="J132" s="192"/>
      <c r="K132" s="192"/>
      <c r="L132" s="192"/>
      <c r="M132" s="192"/>
      <c r="N132" s="192"/>
      <c r="O132" s="192"/>
      <c r="P132" s="192"/>
      <c r="Q132" s="192"/>
      <c r="R132" s="192"/>
      <c r="S132" s="192"/>
    </row>
    <row r="133" spans="1:388" ht="16.5" customHeight="1" x14ac:dyDescent="0.15">
      <c r="A133" s="89" t="s">
        <v>147</v>
      </c>
      <c r="B133" s="62"/>
      <c r="C133" s="62"/>
      <c r="D133" s="62"/>
      <c r="E133" s="87"/>
      <c r="F133" s="192"/>
      <c r="G133" s="192"/>
      <c r="H133" s="192"/>
      <c r="I133" s="192"/>
      <c r="J133" s="192"/>
      <c r="K133" s="192"/>
      <c r="L133" s="192"/>
      <c r="M133" s="192"/>
      <c r="N133" s="192"/>
      <c r="O133" s="192"/>
      <c r="P133" s="192"/>
      <c r="Q133" s="192"/>
      <c r="R133" s="192"/>
      <c r="S133" s="192"/>
    </row>
    <row r="134" spans="1:388" ht="16.5" customHeight="1" x14ac:dyDescent="0.15">
      <c r="A134" s="250" t="s">
        <v>92</v>
      </c>
      <c r="B134" s="251"/>
      <c r="C134" s="251"/>
      <c r="D134" s="252"/>
      <c r="E134" s="356" t="s">
        <v>91</v>
      </c>
      <c r="F134" s="356"/>
    </row>
    <row r="135" spans="1:388" ht="16.5" customHeight="1" x14ac:dyDescent="0.15">
      <c r="A135" s="250"/>
      <c r="B135" s="251"/>
      <c r="C135" s="251"/>
      <c r="D135" s="252"/>
      <c r="E135" s="357"/>
      <c r="F135" s="357"/>
    </row>
    <row r="136" spans="1:388" ht="16.5" customHeight="1" x14ac:dyDescent="0.15">
      <c r="A136" s="253" t="s">
        <v>75</v>
      </c>
      <c r="B136" s="254"/>
      <c r="C136" s="254"/>
      <c r="D136" s="255"/>
      <c r="E136" s="256"/>
      <c r="F136" s="257"/>
    </row>
    <row r="137" spans="1:388" ht="15" customHeight="1" x14ac:dyDescent="0.15">
      <c r="A137" s="258" t="s">
        <v>76</v>
      </c>
      <c r="B137" s="259"/>
      <c r="C137" s="259"/>
      <c r="D137" s="260"/>
      <c r="E137" s="261"/>
      <c r="F137" s="262"/>
    </row>
    <row r="138" spans="1:388" ht="16.5" customHeight="1" x14ac:dyDescent="0.15">
      <c r="A138" s="258" t="s">
        <v>77</v>
      </c>
      <c r="B138" s="259"/>
      <c r="C138" s="259"/>
      <c r="D138" s="260"/>
      <c r="E138" s="261"/>
      <c r="F138" s="262"/>
    </row>
    <row r="139" spans="1:388" ht="16.5" customHeight="1" x14ac:dyDescent="0.15">
      <c r="A139" s="258" t="s">
        <v>78</v>
      </c>
      <c r="B139" s="259"/>
      <c r="C139" s="259"/>
      <c r="D139" s="260"/>
      <c r="E139" s="261"/>
      <c r="F139" s="262"/>
    </row>
    <row r="140" spans="1:388" ht="16.5" customHeight="1" x14ac:dyDescent="0.15">
      <c r="A140" s="258" t="s">
        <v>79</v>
      </c>
      <c r="B140" s="259"/>
      <c r="C140" s="259"/>
      <c r="D140" s="260"/>
      <c r="E140" s="261"/>
      <c r="F140" s="262"/>
      <c r="G140" s="111"/>
    </row>
    <row r="141" spans="1:388" s="192" customFormat="1" ht="17.25" customHeight="1" x14ac:dyDescent="0.15">
      <c r="A141" s="358" t="s">
        <v>80</v>
      </c>
      <c r="B141" s="359"/>
      <c r="C141" s="359"/>
      <c r="D141" s="360"/>
      <c r="E141" s="361"/>
      <c r="F141" s="362"/>
      <c r="G141" s="37"/>
      <c r="H141" s="37"/>
      <c r="I141" s="37"/>
      <c r="J141" s="37"/>
      <c r="K141" s="37"/>
      <c r="L141" s="37"/>
      <c r="M141" s="37"/>
      <c r="N141" s="37"/>
      <c r="O141" s="37"/>
      <c r="P141" s="37"/>
      <c r="Q141" s="37"/>
      <c r="R141" s="37"/>
      <c r="S141" s="37"/>
    </row>
    <row r="142" spans="1:388" s="192" customFormat="1" ht="17.25" customHeight="1" x14ac:dyDescent="0.15">
      <c r="A142" s="279" t="s">
        <v>20</v>
      </c>
      <c r="B142" s="280"/>
      <c r="C142" s="280"/>
      <c r="D142" s="281"/>
      <c r="E142" s="282">
        <f>SUM(E136:F141)</f>
        <v>0</v>
      </c>
      <c r="F142" s="283"/>
      <c r="G142" s="37" t="str">
        <f>IF(G98=E142,"","警告：問４（１）の就職者合計と一致させてください(一致させると表示が消えます)")</f>
        <v/>
      </c>
      <c r="H142" s="37"/>
      <c r="I142" s="37"/>
      <c r="J142" s="37"/>
      <c r="K142" s="37"/>
      <c r="L142" s="37"/>
      <c r="M142" s="37"/>
      <c r="N142" s="37"/>
      <c r="O142" s="37"/>
      <c r="P142" s="37"/>
      <c r="Q142" s="37"/>
      <c r="R142" s="37"/>
      <c r="S142" s="37"/>
    </row>
    <row r="143" spans="1:388" s="192" customFormat="1" ht="17.25" customHeight="1" x14ac:dyDescent="0.15">
      <c r="AJ143" s="274"/>
      <c r="AZ143" s="274"/>
      <c r="BP143" s="274"/>
      <c r="CF143" s="274"/>
      <c r="CV143" s="274"/>
      <c r="DL143" s="274"/>
      <c r="EB143" s="274"/>
      <c r="ER143" s="274"/>
      <c r="FH143" s="274"/>
      <c r="FX143" s="274"/>
      <c r="GN143" s="274"/>
      <c r="HD143" s="274"/>
      <c r="HT143" s="274"/>
      <c r="IJ143" s="274"/>
      <c r="IZ143" s="274"/>
      <c r="JP143" s="274"/>
      <c r="KF143" s="274"/>
      <c r="KV143" s="274"/>
      <c r="LL143" s="274"/>
      <c r="MB143" s="274"/>
      <c r="MR143" s="274"/>
      <c r="NH143" s="274"/>
      <c r="NX143" s="274"/>
    </row>
    <row r="144" spans="1:388" s="192" customFormat="1" ht="17.25" customHeight="1" x14ac:dyDescent="0.15">
      <c r="A144" s="89" t="s">
        <v>148</v>
      </c>
      <c r="B144" s="89"/>
      <c r="C144" s="89"/>
      <c r="D144" s="89"/>
      <c r="E144" s="52"/>
      <c r="F144" s="52"/>
      <c r="G144" s="52"/>
      <c r="H144" s="52"/>
      <c r="I144" s="52"/>
      <c r="O144" s="114"/>
      <c r="P144" s="114"/>
      <c r="Q144" s="114"/>
      <c r="R144" s="114"/>
      <c r="AJ144" s="274"/>
      <c r="AZ144" s="274"/>
      <c r="BP144" s="274"/>
      <c r="CF144" s="274"/>
      <c r="CV144" s="274"/>
      <c r="DL144" s="274"/>
      <c r="EB144" s="274"/>
      <c r="ER144" s="274"/>
      <c r="FH144" s="274"/>
      <c r="FX144" s="274"/>
      <c r="GN144" s="274"/>
      <c r="HD144" s="274"/>
      <c r="HT144" s="274"/>
      <c r="IJ144" s="274"/>
      <c r="IZ144" s="274"/>
      <c r="JP144" s="274"/>
      <c r="KF144" s="274"/>
      <c r="KV144" s="274"/>
      <c r="LL144" s="274"/>
      <c r="MB144" s="274"/>
      <c r="MR144" s="274"/>
      <c r="NH144" s="274"/>
      <c r="NX144" s="274"/>
    </row>
    <row r="145" spans="1:388" s="192" customFormat="1" ht="24.75" customHeight="1" x14ac:dyDescent="0.15">
      <c r="A145" s="275" t="s">
        <v>36</v>
      </c>
      <c r="B145" s="276"/>
      <c r="C145" s="277"/>
      <c r="D145" s="278"/>
      <c r="E145" s="32" t="s">
        <v>0</v>
      </c>
      <c r="F145" s="38"/>
      <c r="G145" s="38"/>
      <c r="H145" s="38"/>
      <c r="I145" s="38"/>
      <c r="J145" s="37"/>
      <c r="K145" s="37"/>
      <c r="L145" s="37"/>
      <c r="M145" s="37"/>
      <c r="N145" s="37"/>
      <c r="O145" s="37"/>
      <c r="P145" s="37"/>
      <c r="Q145" s="37"/>
      <c r="R145" s="37"/>
      <c r="S145" s="37"/>
      <c r="AJ145" s="274"/>
      <c r="AZ145" s="274"/>
      <c r="BP145" s="274"/>
      <c r="CF145" s="274"/>
      <c r="CV145" s="274"/>
      <c r="DL145" s="274"/>
      <c r="EB145" s="274"/>
      <c r="ER145" s="274"/>
      <c r="FH145" s="274"/>
      <c r="FX145" s="274"/>
      <c r="GN145" s="274"/>
      <c r="HD145" s="274"/>
      <c r="HT145" s="274"/>
      <c r="IJ145" s="274"/>
      <c r="IZ145" s="274"/>
      <c r="JP145" s="274"/>
      <c r="KF145" s="274"/>
      <c r="KV145" s="274"/>
      <c r="LL145" s="274"/>
      <c r="MB145" s="274"/>
      <c r="MR145" s="274"/>
      <c r="NH145" s="274"/>
      <c r="NX145" s="274"/>
    </row>
    <row r="146" spans="1:388" s="192" customFormat="1" ht="14.25" customHeight="1" x14ac:dyDescent="0.15">
      <c r="A146" s="37"/>
      <c r="B146" s="37"/>
      <c r="C146" s="37"/>
      <c r="D146" s="37"/>
      <c r="E146" s="37"/>
      <c r="F146" s="37"/>
      <c r="G146" s="37"/>
      <c r="H146" s="37"/>
      <c r="I146" s="37"/>
      <c r="J146" s="37"/>
      <c r="K146" s="37"/>
      <c r="L146" s="37"/>
      <c r="M146" s="37"/>
      <c r="N146" s="37"/>
      <c r="O146" s="37"/>
      <c r="P146" s="37"/>
      <c r="Q146" s="37"/>
      <c r="R146" s="37"/>
      <c r="S146" s="37"/>
    </row>
    <row r="147" spans="1:388" ht="16.5" customHeight="1" x14ac:dyDescent="0.25">
      <c r="A147" s="143" t="s">
        <v>137</v>
      </c>
      <c r="B147" s="89"/>
      <c r="C147" s="89"/>
      <c r="D147" s="89"/>
      <c r="E147" s="89"/>
      <c r="F147" s="89"/>
      <c r="G147" s="89"/>
      <c r="H147" s="89"/>
      <c r="I147" s="89"/>
      <c r="J147" s="89"/>
      <c r="K147" s="89"/>
      <c r="L147" s="89"/>
      <c r="M147" s="89"/>
      <c r="N147" s="52"/>
      <c r="O147" s="52"/>
      <c r="P147" s="52"/>
      <c r="Q147" s="52"/>
      <c r="R147" s="52"/>
    </row>
    <row r="148" spans="1:388" ht="16.5" customHeight="1" x14ac:dyDescent="0.15">
      <c r="A148" s="89" t="s">
        <v>52</v>
      </c>
      <c r="B148" s="89"/>
      <c r="C148" s="89"/>
      <c r="D148" s="89"/>
      <c r="E148" s="89"/>
      <c r="F148" s="89"/>
      <c r="G148" s="89"/>
      <c r="H148" s="89"/>
      <c r="I148" s="89"/>
      <c r="J148" s="89"/>
      <c r="K148" s="89"/>
      <c r="L148" s="89"/>
      <c r="M148" s="89"/>
      <c r="N148" s="82"/>
      <c r="O148" s="52"/>
      <c r="P148" s="52"/>
      <c r="Q148" s="52"/>
      <c r="R148" s="52"/>
      <c r="S148" s="192"/>
    </row>
    <row r="149" spans="1:388" ht="24.75" customHeight="1" x14ac:dyDescent="0.15">
      <c r="A149" s="134"/>
      <c r="B149" s="243" t="s">
        <v>132</v>
      </c>
      <c r="C149" s="244"/>
      <c r="D149" s="245"/>
      <c r="E149" s="243" t="s">
        <v>133</v>
      </c>
      <c r="F149" s="244"/>
      <c r="G149" s="245"/>
      <c r="H149" s="78"/>
      <c r="I149" s="78"/>
      <c r="J149" s="78"/>
      <c r="K149" s="78"/>
      <c r="L149" s="78"/>
      <c r="M149" s="78"/>
      <c r="N149" s="156"/>
      <c r="O149" s="52"/>
      <c r="P149" s="52"/>
      <c r="Q149" s="52"/>
      <c r="R149" s="52"/>
      <c r="S149" s="192"/>
    </row>
    <row r="150" spans="1:388" ht="16.5" customHeight="1" x14ac:dyDescent="0.15">
      <c r="A150" s="144" t="s">
        <v>5</v>
      </c>
      <c r="B150" s="240"/>
      <c r="C150" s="241"/>
      <c r="D150" s="120" t="s">
        <v>2</v>
      </c>
      <c r="E150" s="242"/>
      <c r="F150" s="240"/>
      <c r="G150" s="120" t="s">
        <v>2</v>
      </c>
      <c r="H150" s="78"/>
      <c r="I150" s="78"/>
      <c r="J150" s="78"/>
      <c r="K150" s="78"/>
      <c r="L150" s="78"/>
      <c r="M150" s="78"/>
      <c r="N150" s="52"/>
      <c r="O150" s="52"/>
      <c r="P150" s="52"/>
      <c r="Q150" s="52"/>
      <c r="R150" s="52"/>
      <c r="S150" s="192"/>
    </row>
    <row r="151" spans="1:388" ht="18" customHeight="1" x14ac:dyDescent="0.15">
      <c r="A151" s="62"/>
      <c r="B151" s="90"/>
      <c r="C151" s="90"/>
      <c r="D151" s="91"/>
      <c r="E151" s="90"/>
      <c r="F151" s="90"/>
      <c r="G151" s="62"/>
      <c r="H151" s="78"/>
      <c r="I151" s="78"/>
      <c r="J151" s="78"/>
      <c r="K151" s="78"/>
      <c r="L151" s="78"/>
      <c r="M151" s="78"/>
      <c r="N151" s="52"/>
      <c r="O151" s="52"/>
      <c r="P151" s="52"/>
      <c r="Q151" s="52"/>
      <c r="R151" s="52"/>
      <c r="S151" s="192"/>
    </row>
    <row r="152" spans="1:388" ht="30.75" customHeight="1" x14ac:dyDescent="0.15">
      <c r="A152" s="89" t="s">
        <v>23</v>
      </c>
      <c r="B152" s="89"/>
      <c r="C152" s="89"/>
      <c r="D152" s="89"/>
      <c r="E152" s="89"/>
      <c r="F152" s="89"/>
      <c r="G152" s="89"/>
      <c r="H152" s="89"/>
      <c r="I152" s="89"/>
      <c r="J152" s="89"/>
      <c r="K152" s="89"/>
      <c r="L152" s="89"/>
      <c r="M152" s="89"/>
      <c r="N152" s="52"/>
      <c r="O152" s="52"/>
      <c r="P152" s="52"/>
      <c r="Q152" s="52"/>
      <c r="R152" s="52"/>
      <c r="S152" s="192"/>
    </row>
    <row r="153" spans="1:388" ht="23.25" customHeight="1" x14ac:dyDescent="0.15">
      <c r="A153" s="134"/>
      <c r="B153" s="243" t="s">
        <v>132</v>
      </c>
      <c r="C153" s="244"/>
      <c r="D153" s="245"/>
      <c r="E153" s="243" t="s">
        <v>133</v>
      </c>
      <c r="F153" s="244"/>
      <c r="G153" s="245"/>
      <c r="H153" s="78"/>
      <c r="I153" s="78"/>
      <c r="J153" s="78"/>
      <c r="K153" s="78"/>
      <c r="L153" s="78"/>
      <c r="M153" s="78"/>
      <c r="N153" s="52"/>
      <c r="O153" s="52"/>
      <c r="P153" s="52"/>
      <c r="Q153" s="52"/>
      <c r="R153" s="52"/>
      <c r="S153" s="192"/>
    </row>
    <row r="154" spans="1:388" ht="16.5" customHeight="1" x14ac:dyDescent="0.15">
      <c r="A154" s="134" t="s">
        <v>39</v>
      </c>
      <c r="B154" s="240"/>
      <c r="C154" s="241"/>
      <c r="D154" s="120" t="s">
        <v>2</v>
      </c>
      <c r="E154" s="242"/>
      <c r="F154" s="240"/>
      <c r="G154" s="120" t="s">
        <v>2</v>
      </c>
      <c r="H154" s="78"/>
      <c r="I154" s="78"/>
      <c r="J154" s="78"/>
      <c r="K154" s="78"/>
      <c r="L154" s="78"/>
      <c r="M154" s="78"/>
      <c r="N154" s="52"/>
      <c r="O154" s="52"/>
      <c r="P154" s="52"/>
      <c r="Q154" s="52"/>
      <c r="R154" s="52"/>
      <c r="S154" s="192"/>
    </row>
    <row r="155" spans="1:388" ht="16.5" customHeight="1" x14ac:dyDescent="0.15">
      <c r="A155" s="62"/>
      <c r="B155" s="90"/>
      <c r="C155" s="90"/>
      <c r="D155" s="91"/>
      <c r="E155" s="90"/>
      <c r="F155" s="90"/>
      <c r="G155" s="62"/>
      <c r="H155" s="78"/>
      <c r="I155" s="78"/>
      <c r="J155" s="78"/>
      <c r="K155" s="78"/>
      <c r="L155" s="78"/>
      <c r="M155" s="78"/>
      <c r="N155" s="52"/>
      <c r="O155" s="52"/>
      <c r="P155" s="52"/>
      <c r="Q155" s="52"/>
      <c r="R155" s="52"/>
      <c r="S155" s="192"/>
    </row>
    <row r="156" spans="1:388" ht="16.5" customHeight="1" x14ac:dyDescent="0.15">
      <c r="A156" s="101" t="s">
        <v>154</v>
      </c>
      <c r="B156" s="52"/>
      <c r="C156" s="52"/>
      <c r="D156" s="52"/>
      <c r="F156" s="192"/>
      <c r="G156" s="192"/>
      <c r="H156" s="192"/>
      <c r="I156" s="192"/>
      <c r="J156" s="192"/>
      <c r="K156" s="192"/>
      <c r="L156" s="192"/>
      <c r="M156" s="192"/>
      <c r="N156" s="192"/>
      <c r="O156" s="192"/>
      <c r="P156" s="192"/>
      <c r="Q156" s="171"/>
      <c r="R156" s="192"/>
      <c r="S156" s="192"/>
    </row>
    <row r="157" spans="1:388" ht="16.5" customHeight="1" x14ac:dyDescent="0.15">
      <c r="A157" s="351" t="s">
        <v>138</v>
      </c>
      <c r="B157" s="351"/>
      <c r="C157" s="351"/>
      <c r="D157" s="351"/>
      <c r="E157" s="351"/>
      <c r="F157" s="351"/>
      <c r="G157" s="351"/>
      <c r="H157" s="351"/>
      <c r="I157" s="351"/>
      <c r="J157" s="351"/>
      <c r="K157" s="351"/>
      <c r="L157" s="351"/>
      <c r="M157" s="351"/>
      <c r="N157" s="351"/>
      <c r="O157" s="351"/>
      <c r="P157" s="351"/>
      <c r="Q157" s="351"/>
      <c r="R157" s="351"/>
      <c r="S157" s="192"/>
    </row>
    <row r="158" spans="1:388" ht="16.5" customHeight="1" x14ac:dyDescent="0.15">
      <c r="A158" s="268" t="s">
        <v>15</v>
      </c>
      <c r="B158" s="352"/>
      <c r="C158" s="35"/>
      <c r="D158" s="36"/>
      <c r="E158" s="36"/>
      <c r="F158" s="36"/>
      <c r="G158" s="79"/>
      <c r="H158" s="77"/>
      <c r="I158" s="52"/>
      <c r="J158" s="192"/>
      <c r="K158" s="192"/>
      <c r="L158" s="192"/>
      <c r="M158" s="192"/>
      <c r="N158" s="192"/>
      <c r="O158" s="192"/>
      <c r="P158" s="192"/>
      <c r="Q158" s="192"/>
      <c r="R158" s="192"/>
      <c r="S158" s="192"/>
    </row>
    <row r="159" spans="1:388" ht="16.5" customHeight="1" x14ac:dyDescent="0.15">
      <c r="A159" s="353"/>
      <c r="B159" s="354"/>
      <c r="C159" s="268" t="s">
        <v>21</v>
      </c>
      <c r="D159" s="345"/>
      <c r="E159" s="268" t="s">
        <v>22</v>
      </c>
      <c r="F159" s="352"/>
      <c r="G159" s="102"/>
      <c r="H159" s="103"/>
      <c r="I159" s="78"/>
      <c r="J159" s="192"/>
      <c r="K159" s="192"/>
      <c r="L159" s="192"/>
      <c r="M159" s="192"/>
      <c r="N159" s="192"/>
      <c r="O159" s="192"/>
      <c r="P159" s="192"/>
      <c r="Q159" s="192"/>
      <c r="R159" s="192"/>
      <c r="S159" s="192"/>
    </row>
    <row r="160" spans="1:388" ht="13.5" customHeight="1" x14ac:dyDescent="0.15">
      <c r="A160" s="269"/>
      <c r="B160" s="355"/>
      <c r="C160" s="269"/>
      <c r="D160" s="346"/>
      <c r="E160" s="269"/>
      <c r="F160" s="355"/>
      <c r="G160" s="102"/>
      <c r="H160" s="103"/>
      <c r="I160" s="78"/>
      <c r="J160" s="192"/>
      <c r="K160" s="192"/>
      <c r="L160" s="192"/>
      <c r="M160" s="192"/>
      <c r="N160" s="192"/>
      <c r="O160" s="192"/>
      <c r="P160" s="192"/>
      <c r="Q160" s="192"/>
      <c r="R160" s="192"/>
      <c r="S160" s="192"/>
    </row>
    <row r="161" spans="1:19" ht="16.5" customHeight="1" x14ac:dyDescent="0.15">
      <c r="A161" s="134">
        <f>C161+E161</f>
        <v>0</v>
      </c>
      <c r="B161" s="191" t="s">
        <v>2</v>
      </c>
      <c r="C161" s="109"/>
      <c r="D161" s="191" t="s">
        <v>2</v>
      </c>
      <c r="E161" s="109"/>
      <c r="F161" s="182" t="s">
        <v>2</v>
      </c>
      <c r="G161" s="80"/>
      <c r="H161" s="78"/>
      <c r="I161" s="78"/>
      <c r="J161" s="192"/>
      <c r="K161" s="192"/>
      <c r="L161" s="192"/>
      <c r="M161" s="192"/>
      <c r="N161" s="192"/>
      <c r="O161" s="192"/>
      <c r="P161" s="192"/>
      <c r="Q161" s="192"/>
      <c r="R161" s="192"/>
      <c r="S161" s="192"/>
    </row>
    <row r="162" spans="1:19" ht="17.25" customHeight="1" x14ac:dyDescent="0.15">
      <c r="A162" s="62"/>
      <c r="B162" s="62"/>
      <c r="C162" s="62"/>
      <c r="D162" s="87"/>
      <c r="E162" s="87"/>
      <c r="F162" s="87"/>
      <c r="G162" s="62"/>
      <c r="H162" s="87"/>
      <c r="I162" s="62"/>
      <c r="J162" s="192"/>
      <c r="K162" s="192"/>
      <c r="L162" s="192"/>
      <c r="M162" s="192"/>
      <c r="N162" s="192"/>
      <c r="O162" s="192"/>
      <c r="P162" s="192"/>
      <c r="Q162" s="192"/>
      <c r="R162" s="192"/>
      <c r="S162" s="192"/>
    </row>
    <row r="163" spans="1:19" ht="16.5" customHeight="1" x14ac:dyDescent="0.15">
      <c r="A163" s="101" t="s">
        <v>155</v>
      </c>
      <c r="B163" s="90"/>
      <c r="C163" s="90"/>
      <c r="D163" s="91"/>
      <c r="E163" s="90"/>
      <c r="F163" s="90"/>
      <c r="G163" s="62"/>
      <c r="H163" s="78"/>
      <c r="I163" s="78"/>
      <c r="J163" s="78"/>
      <c r="K163" s="78"/>
      <c r="L163" s="78"/>
      <c r="M163" s="78"/>
      <c r="N163" s="52"/>
      <c r="O163" s="52"/>
      <c r="P163" s="52"/>
      <c r="Q163" s="52"/>
      <c r="R163" s="52"/>
      <c r="S163" s="192"/>
    </row>
    <row r="164" spans="1:19" s="192" customFormat="1" ht="13.5" customHeight="1" x14ac:dyDescent="0.15">
      <c r="A164" s="68" t="s">
        <v>144</v>
      </c>
      <c r="B164" s="57"/>
      <c r="C164" s="57"/>
      <c r="D164" s="57"/>
      <c r="E164" s="66"/>
      <c r="F164" s="57"/>
      <c r="G164" s="57"/>
      <c r="H164" s="58"/>
      <c r="I164" s="58"/>
      <c r="J164" s="58"/>
      <c r="K164" s="58"/>
      <c r="L164" s="58"/>
      <c r="M164" s="58"/>
      <c r="N164" s="59"/>
      <c r="O164" s="59"/>
      <c r="P164" s="59"/>
      <c r="Q164" s="59"/>
      <c r="R164" s="59"/>
      <c r="S164" s="59"/>
    </row>
    <row r="165" spans="1:19" ht="16.5" customHeight="1" x14ac:dyDescent="0.15">
      <c r="A165" s="109"/>
      <c r="B165" s="191" t="s">
        <v>2</v>
      </c>
      <c r="C165" s="192"/>
      <c r="D165" s="62"/>
      <c r="E165" s="92"/>
      <c r="F165" s="61"/>
      <c r="G165" s="62"/>
      <c r="H165" s="52"/>
      <c r="I165" s="52"/>
      <c r="J165" s="52"/>
      <c r="K165" s="38"/>
      <c r="L165" s="38"/>
      <c r="M165" s="38"/>
    </row>
    <row r="166" spans="1:19" ht="16.5" customHeight="1" x14ac:dyDescent="0.15">
      <c r="A166" s="62"/>
      <c r="B166" s="62"/>
      <c r="C166" s="62"/>
      <c r="D166" s="61"/>
      <c r="E166" s="62"/>
      <c r="F166" s="192"/>
      <c r="G166" s="192"/>
      <c r="H166" s="52"/>
      <c r="I166" s="52"/>
      <c r="J166" s="52"/>
      <c r="K166" s="52"/>
      <c r="L166" s="52"/>
      <c r="M166" s="52"/>
      <c r="N166" s="192"/>
      <c r="O166" s="192"/>
      <c r="P166" s="192"/>
      <c r="Q166" s="192"/>
      <c r="R166" s="192"/>
      <c r="S166" s="192"/>
    </row>
    <row r="167" spans="1:19" ht="16.5" customHeight="1" x14ac:dyDescent="0.15">
      <c r="A167" s="68" t="s">
        <v>200</v>
      </c>
      <c r="B167" s="57"/>
      <c r="C167" s="57"/>
      <c r="D167" s="57"/>
      <c r="E167" s="66"/>
      <c r="F167" s="57"/>
      <c r="G167" s="57"/>
      <c r="H167" s="58"/>
      <c r="I167" s="58"/>
      <c r="J167" s="58"/>
      <c r="K167" s="58"/>
      <c r="L167" s="58"/>
      <c r="M167" s="58"/>
      <c r="N167" s="59"/>
      <c r="O167" s="59"/>
      <c r="P167" s="59"/>
      <c r="Q167" s="59"/>
      <c r="R167" s="59"/>
      <c r="S167" s="59"/>
    </row>
    <row r="168" spans="1:19" ht="16.5" customHeight="1" x14ac:dyDescent="0.15">
      <c r="A168" s="109"/>
      <c r="B168" s="191" t="s">
        <v>2</v>
      </c>
      <c r="C168" s="192"/>
      <c r="D168" s="62"/>
      <c r="E168" s="92"/>
      <c r="F168" s="61"/>
      <c r="G168" s="62"/>
      <c r="H168" s="52"/>
      <c r="I168" s="52"/>
      <c r="J168" s="52"/>
      <c r="K168" s="52"/>
      <c r="L168" s="52"/>
      <c r="M168" s="52"/>
      <c r="N168" s="192"/>
      <c r="O168" s="192"/>
      <c r="P168" s="192"/>
      <c r="Q168" s="192"/>
      <c r="R168" s="192"/>
      <c r="S168" s="192"/>
    </row>
    <row r="169" spans="1:19" ht="16.5" customHeight="1" x14ac:dyDescent="0.15">
      <c r="A169" s="62"/>
      <c r="B169" s="62"/>
      <c r="C169" s="192"/>
      <c r="D169" s="62"/>
      <c r="E169" s="92"/>
      <c r="F169" s="61"/>
      <c r="G169" s="62"/>
      <c r="H169" s="52"/>
      <c r="I169" s="52"/>
      <c r="J169" s="52"/>
      <c r="K169" s="52"/>
      <c r="L169" s="52"/>
      <c r="M169" s="52"/>
      <c r="N169" s="192"/>
      <c r="O169" s="192"/>
      <c r="P169" s="192"/>
      <c r="Q169" s="192"/>
      <c r="R169" s="192"/>
      <c r="S169" s="192"/>
    </row>
    <row r="170" spans="1:19" ht="16.5" customHeight="1" x14ac:dyDescent="0.15">
      <c r="A170" s="62"/>
      <c r="B170" s="62"/>
      <c r="C170" s="62"/>
      <c r="D170" s="62"/>
      <c r="E170" s="62"/>
      <c r="F170" s="61"/>
      <c r="G170" s="62"/>
      <c r="H170" s="52"/>
      <c r="I170" s="52"/>
      <c r="J170" s="52"/>
      <c r="K170" s="52"/>
      <c r="L170" s="52"/>
      <c r="M170" s="52"/>
      <c r="N170" s="192"/>
      <c r="O170" s="192"/>
      <c r="P170" s="192"/>
      <c r="Q170" s="192"/>
      <c r="R170" s="192"/>
      <c r="S170" s="192"/>
    </row>
    <row r="171" spans="1:19" ht="16.5" customHeight="1" x14ac:dyDescent="0.15">
      <c r="A171" s="106" t="s">
        <v>156</v>
      </c>
      <c r="B171" s="192"/>
      <c r="C171" s="192"/>
      <c r="D171" s="192"/>
      <c r="E171" s="192"/>
      <c r="F171" s="192"/>
      <c r="G171" s="192"/>
      <c r="H171" s="192"/>
      <c r="I171" s="192"/>
      <c r="J171" s="192"/>
      <c r="K171" s="192"/>
      <c r="L171" s="192"/>
      <c r="M171" s="192"/>
      <c r="N171" s="192"/>
      <c r="O171" s="192"/>
      <c r="P171" s="192"/>
      <c r="Q171" s="192"/>
      <c r="R171" s="192"/>
      <c r="S171" s="192"/>
    </row>
    <row r="172" spans="1:19" ht="16.5" customHeight="1" x14ac:dyDescent="0.15">
      <c r="A172" s="192"/>
      <c r="B172" s="192"/>
      <c r="C172" s="192"/>
      <c r="D172" s="192"/>
      <c r="E172" s="192"/>
      <c r="F172" s="192"/>
      <c r="G172" s="192"/>
      <c r="H172" s="192"/>
      <c r="I172" s="192"/>
      <c r="J172" s="192"/>
      <c r="K172" s="192"/>
      <c r="L172" s="192"/>
      <c r="M172" s="192"/>
      <c r="N172" s="192"/>
      <c r="O172" s="192"/>
      <c r="P172" s="192"/>
      <c r="Q172" s="192"/>
      <c r="R172" s="192"/>
      <c r="S172" s="192"/>
    </row>
    <row r="173" spans="1:19" ht="16.5" customHeight="1" x14ac:dyDescent="0.15"/>
    <row r="174" spans="1:19" ht="16.5" customHeight="1" x14ac:dyDescent="0.15"/>
    <row r="175" spans="1:19" ht="16.5" customHeight="1" x14ac:dyDescent="0.15"/>
    <row r="176" spans="1:19"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row r="435" ht="16.5" customHeight="1" x14ac:dyDescent="0.15"/>
    <row r="436" ht="16.5" customHeight="1" x14ac:dyDescent="0.15"/>
    <row r="437" ht="16.5" customHeight="1" x14ac:dyDescent="0.15"/>
    <row r="438" ht="16.5" customHeight="1" x14ac:dyDescent="0.15"/>
    <row r="439" ht="16.5" customHeight="1" x14ac:dyDescent="0.15"/>
    <row r="440" ht="16.5" customHeight="1" x14ac:dyDescent="0.15"/>
    <row r="441" ht="16.5" customHeight="1" x14ac:dyDescent="0.15"/>
    <row r="442" ht="16.5" customHeight="1" x14ac:dyDescent="0.15"/>
    <row r="443" ht="16.5" customHeight="1" x14ac:dyDescent="0.15"/>
    <row r="444" ht="16.5" customHeight="1" x14ac:dyDescent="0.15"/>
    <row r="445" ht="16.5" customHeight="1" x14ac:dyDescent="0.15"/>
    <row r="446" ht="16.5" customHeight="1" x14ac:dyDescent="0.15"/>
    <row r="447" ht="16.5" customHeight="1" x14ac:dyDescent="0.15"/>
    <row r="448" ht="16.5" customHeight="1" x14ac:dyDescent="0.15"/>
    <row r="449" ht="16.5" customHeight="1" x14ac:dyDescent="0.15"/>
    <row r="450" ht="16.5" customHeight="1" x14ac:dyDescent="0.15"/>
    <row r="451" ht="16.5" customHeight="1" x14ac:dyDescent="0.15"/>
    <row r="452" ht="16.5" customHeight="1" x14ac:dyDescent="0.15"/>
    <row r="453" ht="16.5" customHeight="1" x14ac:dyDescent="0.15"/>
    <row r="454" ht="16.5" customHeight="1" x14ac:dyDescent="0.15"/>
    <row r="455" ht="16.5" customHeight="1" x14ac:dyDescent="0.15"/>
    <row r="456" ht="16.5" customHeight="1" x14ac:dyDescent="0.15"/>
    <row r="457" ht="16.5" customHeight="1" x14ac:dyDescent="0.15"/>
    <row r="458" ht="16.5" customHeight="1" x14ac:dyDescent="0.15"/>
    <row r="459" ht="16.5" customHeight="1" x14ac:dyDescent="0.15"/>
    <row r="460" ht="16.5" customHeight="1" x14ac:dyDescent="0.15"/>
    <row r="461" ht="16.5" customHeight="1" x14ac:dyDescent="0.15"/>
    <row r="462" ht="16.5" customHeight="1" x14ac:dyDescent="0.15"/>
    <row r="463" ht="16.5" customHeight="1" x14ac:dyDescent="0.15"/>
    <row r="464" ht="16.5" customHeight="1" x14ac:dyDescent="0.15"/>
    <row r="465" ht="16.5" customHeight="1" x14ac:dyDescent="0.15"/>
    <row r="466" ht="16.5" customHeight="1" x14ac:dyDescent="0.15"/>
    <row r="467" ht="16.5" customHeight="1" x14ac:dyDescent="0.15"/>
    <row r="468" ht="16.5" customHeight="1" x14ac:dyDescent="0.15"/>
    <row r="469" ht="16.5" customHeight="1" x14ac:dyDescent="0.15"/>
    <row r="470" ht="16.5" customHeight="1" x14ac:dyDescent="0.15"/>
    <row r="471" ht="16.5" customHeight="1" x14ac:dyDescent="0.15"/>
    <row r="472" ht="16.5" customHeight="1" x14ac:dyDescent="0.15"/>
    <row r="473" ht="16.5" customHeight="1" x14ac:dyDescent="0.15"/>
    <row r="474" ht="16.5" customHeight="1" x14ac:dyDescent="0.15"/>
    <row r="475" ht="16.5" customHeight="1" x14ac:dyDescent="0.15"/>
    <row r="476" ht="16.5" customHeight="1" x14ac:dyDescent="0.15"/>
    <row r="477" ht="16.5" customHeight="1" x14ac:dyDescent="0.15"/>
    <row r="478" ht="16.5" customHeight="1" x14ac:dyDescent="0.15"/>
    <row r="479" ht="16.5" customHeight="1" x14ac:dyDescent="0.15"/>
    <row r="480" ht="16.5" customHeight="1" x14ac:dyDescent="0.15"/>
    <row r="481" ht="16.5" customHeight="1" x14ac:dyDescent="0.15"/>
    <row r="482" ht="16.5" customHeight="1" x14ac:dyDescent="0.15"/>
    <row r="483" ht="16.5" customHeight="1" x14ac:dyDescent="0.15"/>
    <row r="484" ht="16.5" customHeight="1" x14ac:dyDescent="0.15"/>
    <row r="485" ht="16.5" customHeight="1" x14ac:dyDescent="0.15"/>
    <row r="486" ht="16.5" customHeight="1" x14ac:dyDescent="0.15"/>
    <row r="487" ht="16.5" customHeight="1" x14ac:dyDescent="0.15"/>
    <row r="488" ht="16.5" customHeight="1" x14ac:dyDescent="0.15"/>
    <row r="489" ht="16.5" customHeight="1" x14ac:dyDescent="0.15"/>
    <row r="490" ht="16.5" customHeight="1" x14ac:dyDescent="0.15"/>
    <row r="491" ht="16.5" customHeight="1" x14ac:dyDescent="0.15"/>
    <row r="492" ht="16.5" customHeight="1" x14ac:dyDescent="0.15"/>
    <row r="493" ht="16.5" customHeight="1" x14ac:dyDescent="0.15"/>
    <row r="494" ht="16.5" customHeight="1" x14ac:dyDescent="0.15"/>
    <row r="495" ht="16.5" customHeight="1" x14ac:dyDescent="0.15"/>
  </sheetData>
  <sheetProtection password="E4B6" sheet="1" objects="1" scenarios="1"/>
  <mergeCells count="127">
    <mergeCell ref="A12:O12"/>
    <mergeCell ref="A13:C13"/>
    <mergeCell ref="D13:L13"/>
    <mergeCell ref="A14:C14"/>
    <mergeCell ref="D14:L14"/>
    <mergeCell ref="A15:C15"/>
    <mergeCell ref="A25:C25"/>
    <mergeCell ref="A26:C26"/>
    <mergeCell ref="A27:C27"/>
    <mergeCell ref="A30:C30"/>
    <mergeCell ref="A31:C31"/>
    <mergeCell ref="A32:C32"/>
    <mergeCell ref="A16:C16"/>
    <mergeCell ref="D16:E16"/>
    <mergeCell ref="A20:C20"/>
    <mergeCell ref="A22:C22"/>
    <mergeCell ref="A23:C23"/>
    <mergeCell ref="A24:C24"/>
    <mergeCell ref="A21:C21"/>
    <mergeCell ref="A43:A44"/>
    <mergeCell ref="B43:C44"/>
    <mergeCell ref="D43:E44"/>
    <mergeCell ref="F43:G44"/>
    <mergeCell ref="A54:O54"/>
    <mergeCell ref="B55:C55"/>
    <mergeCell ref="A33:C33"/>
    <mergeCell ref="A34:C34"/>
    <mergeCell ref="A35:C35"/>
    <mergeCell ref="A36:C36"/>
    <mergeCell ref="A40:B40"/>
    <mergeCell ref="A42:O42"/>
    <mergeCell ref="B66:C66"/>
    <mergeCell ref="D66:E66"/>
    <mergeCell ref="F66:G66"/>
    <mergeCell ref="H66:I66"/>
    <mergeCell ref="J66:K66"/>
    <mergeCell ref="B77:C77"/>
    <mergeCell ref="D77:E77"/>
    <mergeCell ref="F77:G77"/>
    <mergeCell ref="H77:I77"/>
    <mergeCell ref="J77:K77"/>
    <mergeCell ref="L77:M77"/>
    <mergeCell ref="N77:O77"/>
    <mergeCell ref="P77:Q77"/>
    <mergeCell ref="A96:D96"/>
    <mergeCell ref="E96:F96"/>
    <mergeCell ref="A97:D97"/>
    <mergeCell ref="G97:H97"/>
    <mergeCell ref="A88:R89"/>
    <mergeCell ref="C90:D91"/>
    <mergeCell ref="E90:F91"/>
    <mergeCell ref="A92:B92"/>
    <mergeCell ref="B122:C123"/>
    <mergeCell ref="D122:E123"/>
    <mergeCell ref="A104:D104"/>
    <mergeCell ref="A105:D105"/>
    <mergeCell ref="A106:D106"/>
    <mergeCell ref="A107:D107"/>
    <mergeCell ref="A108:D108"/>
    <mergeCell ref="A109:D109"/>
    <mergeCell ref="A98:D98"/>
    <mergeCell ref="A99:D99"/>
    <mergeCell ref="A100:D100"/>
    <mergeCell ref="A101:D101"/>
    <mergeCell ref="A102:D102"/>
    <mergeCell ref="A103:D103"/>
    <mergeCell ref="ER143:ER145"/>
    <mergeCell ref="A141:D141"/>
    <mergeCell ref="E141:F141"/>
    <mergeCell ref="A142:D142"/>
    <mergeCell ref="E142:F142"/>
    <mergeCell ref="AJ143:AJ145"/>
    <mergeCell ref="AZ143:AZ145"/>
    <mergeCell ref="A138:D138"/>
    <mergeCell ref="E138:F138"/>
    <mergeCell ref="A139:D139"/>
    <mergeCell ref="E139:F139"/>
    <mergeCell ref="A140:D140"/>
    <mergeCell ref="E140:F140"/>
    <mergeCell ref="MR143:MR145"/>
    <mergeCell ref="NH143:NH145"/>
    <mergeCell ref="NX143:NX145"/>
    <mergeCell ref="A145:B145"/>
    <mergeCell ref="C145:D145"/>
    <mergeCell ref="B149:D149"/>
    <mergeCell ref="E149:G149"/>
    <mergeCell ref="IZ143:IZ145"/>
    <mergeCell ref="JP143:JP145"/>
    <mergeCell ref="KF143:KF145"/>
    <mergeCell ref="KV143:KV145"/>
    <mergeCell ref="LL143:LL145"/>
    <mergeCell ref="MB143:MB145"/>
    <mergeCell ref="FH143:FH145"/>
    <mergeCell ref="FX143:FX145"/>
    <mergeCell ref="GN143:GN145"/>
    <mergeCell ref="HD143:HD145"/>
    <mergeCell ref="HT143:HT145"/>
    <mergeCell ref="IJ143:IJ145"/>
    <mergeCell ref="BP143:BP145"/>
    <mergeCell ref="CF143:CF145"/>
    <mergeCell ref="CV143:CV145"/>
    <mergeCell ref="DL143:DL145"/>
    <mergeCell ref="EB143:EB145"/>
    <mergeCell ref="A1:S2"/>
    <mergeCell ref="A157:R157"/>
    <mergeCell ref="A158:B160"/>
    <mergeCell ref="C159:D160"/>
    <mergeCell ref="E159:F160"/>
    <mergeCell ref="B150:C150"/>
    <mergeCell ref="E150:F150"/>
    <mergeCell ref="B153:D153"/>
    <mergeCell ref="E153:G153"/>
    <mergeCell ref="B154:C154"/>
    <mergeCell ref="E154:F154"/>
    <mergeCell ref="F122:G123"/>
    <mergeCell ref="A134:D135"/>
    <mergeCell ref="E134:F135"/>
    <mergeCell ref="A136:D136"/>
    <mergeCell ref="E136:F136"/>
    <mergeCell ref="A137:D137"/>
    <mergeCell ref="E137:F137"/>
    <mergeCell ref="A110:D110"/>
    <mergeCell ref="A111:D111"/>
    <mergeCell ref="A112:D112"/>
    <mergeCell ref="A115:C115"/>
    <mergeCell ref="A118:C118"/>
    <mergeCell ref="A122:A123"/>
  </mergeCells>
  <phoneticPr fontId="4"/>
  <conditionalFormatting sqref="J86:R87 J93:R93">
    <cfRule type="expression" dxfId="5" priority="6">
      <formula>$F$52&lt;&gt;$R$85</formula>
    </cfRule>
  </conditionalFormatting>
  <conditionalFormatting sqref="H131:R131">
    <cfRule type="expression" dxfId="4" priority="5">
      <formula>$G$98&lt;&gt;$F$131</formula>
    </cfRule>
  </conditionalFormatting>
  <conditionalFormatting sqref="G142:R142">
    <cfRule type="expression" dxfId="3" priority="4">
      <formula>$G$98&lt;&gt;$E$142</formula>
    </cfRule>
  </conditionalFormatting>
  <conditionalFormatting sqref="D31:D36">
    <cfRule type="expression" dxfId="2" priority="3">
      <formula>$D$30="○"</formula>
    </cfRule>
  </conditionalFormatting>
  <conditionalFormatting sqref="J75:R75">
    <cfRule type="expression" dxfId="1" priority="2">
      <formula>$F$52&lt;&gt;$J$74</formula>
    </cfRule>
  </conditionalFormatting>
  <conditionalFormatting sqref="G92:R92">
    <cfRule type="expression" dxfId="0" priority="1">
      <formula>$C$92+$E$92&lt;&gt;$F$52</formula>
    </cfRule>
  </conditionalFormatting>
  <dataValidations disablePrompts="1" count="4">
    <dataValidation type="whole" imeMode="off" allowBlank="1" showInputMessage="1" showErrorMessage="1" error="半角数字を入力してください_x000a_" sqref="E97:E111 B67:B73 D67:D73 F67:F73 H67:H73">
      <formula1>0</formula1>
      <formula2>2000</formula2>
    </dataValidation>
    <dataValidation type="whole" imeMode="off" allowBlank="1" showInputMessage="1" showErrorMessage="1" sqref="A161">
      <formula1>0</formula1>
      <formula2>2000</formula2>
    </dataValidation>
    <dataValidation type="whole" imeMode="off" allowBlank="1" showInputMessage="1" showErrorMessage="1" error="半角数字を入力してください" sqref="B45:B51 D45:D51 B78:B84 D78:D84 F78:F84 H78:H84 J78:J84 L78:L84 N78:N84 P78:P84 D115 D118 B124:B130 D124:D130 E136:F141 C145:D145 B150:C150 E150:F150 B154:C154 E154:F154 A165 A168 B56:B62 C92 E92 C161 E161">
      <formula1>0</formula1>
      <formula2>2000</formula2>
    </dataValidation>
    <dataValidation type="whole" imeMode="off" allowBlank="1" showInputMessage="1" showErrorMessage="1" error="半角数字を入力入力ください_x000a_" sqref="C40">
      <formula1>0</formula1>
      <formula2>2000</formula2>
    </dataValidation>
  </dataValidations>
  <pageMargins left="0.61" right="0.31496062992125984" top="0.74803149606299213" bottom="0.39370078740157483" header="0.31496062992125984" footer="0.31496062992125984"/>
  <pageSetup paperSize="9" scale="55" fitToWidth="0" fitToHeight="0" orientation="portrait" r:id="rId1"/>
  <rowBreaks count="1" manualBreakCount="1">
    <brk id="86" max="17" man="1"/>
  </rowBreak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プルダウンリスト!$D$4</xm:f>
          </x14:formula1>
          <xm:sqref>D30:D36 D20:D27</xm:sqref>
        </x14:dataValidation>
        <x14:dataValidation type="list" allowBlank="1" showInputMessage="1" showErrorMessage="1">
          <x14:formula1>
            <xm:f>プルダウンリスト!$A$4:$A$16</xm:f>
          </x14:formula1>
          <xm:sqref>D15</xm:sqref>
        </x14:dataValidation>
        <x14:dataValidation type="list" allowBlank="1" showInputMessage="1" showErrorMessage="1">
          <x14:formula1>
            <xm:f>プルダウンリスト!$C$4:$C$13</xm:f>
          </x14:formula1>
          <xm:sqref>D16:E16</xm:sqref>
        </x14:dataValidation>
        <x14:dataValidation type="list" allowBlank="1" showInputMessage="1" showErrorMessage="1">
          <x14:formula1>
            <xm:f>プルダウンリスト!$B$4:$B$15</xm:f>
          </x14:formula1>
          <xm:sqref>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view="pageBreakPreview" zoomScaleNormal="100" zoomScaleSheetLayoutView="100" workbookViewId="0">
      <selection activeCell="D6" sqref="D6"/>
    </sheetView>
  </sheetViews>
  <sheetFormatPr defaultRowHeight="13.5" x14ac:dyDescent="0.15"/>
  <cols>
    <col min="1" max="1" width="5.25" style="238" bestFit="1" customWidth="1"/>
    <col min="2" max="2" width="11.625" style="234" bestFit="1" customWidth="1"/>
    <col min="3" max="3" width="29.375" style="234" customWidth="1"/>
    <col min="4" max="4" width="35.75" style="234" customWidth="1"/>
    <col min="5" max="5" width="10.5" style="235" customWidth="1"/>
    <col min="6" max="6" width="12.75" style="234" customWidth="1"/>
    <col min="7" max="7" width="9.5" style="234" bestFit="1" customWidth="1"/>
    <col min="8" max="8" width="47.25" style="234" customWidth="1"/>
    <col min="9" max="9" width="18.875" style="234" bestFit="1" customWidth="1"/>
    <col min="10" max="16384" width="9" style="234"/>
  </cols>
  <sheetData>
    <row r="1" spans="1:9" s="231" customFormat="1" ht="30" customHeight="1" x14ac:dyDescent="0.15">
      <c r="A1" s="236" t="s">
        <v>244</v>
      </c>
      <c r="B1" s="228" t="s">
        <v>245</v>
      </c>
      <c r="C1" s="229" t="s">
        <v>246</v>
      </c>
      <c r="D1" s="229" t="s">
        <v>247</v>
      </c>
      <c r="E1" s="230" t="s">
        <v>248</v>
      </c>
      <c r="F1" s="228" t="s">
        <v>249</v>
      </c>
      <c r="G1" s="228" t="s">
        <v>250</v>
      </c>
      <c r="H1" s="229" t="s">
        <v>251</v>
      </c>
      <c r="I1" s="228" t="s">
        <v>252</v>
      </c>
    </row>
    <row r="2" spans="1:9" x14ac:dyDescent="0.15">
      <c r="A2" s="237">
        <v>1</v>
      </c>
      <c r="B2" s="232">
        <v>3413600168</v>
      </c>
      <c r="C2" s="232" t="s">
        <v>275</v>
      </c>
      <c r="D2" s="232" t="s">
        <v>287</v>
      </c>
      <c r="E2" s="233">
        <v>38991</v>
      </c>
      <c r="F2" s="232" t="s">
        <v>253</v>
      </c>
      <c r="G2" s="232" t="s">
        <v>276</v>
      </c>
      <c r="H2" s="232" t="s">
        <v>288</v>
      </c>
      <c r="I2" s="232" t="s">
        <v>289</v>
      </c>
    </row>
    <row r="3" spans="1:9" x14ac:dyDescent="0.15">
      <c r="A3" s="237">
        <v>2</v>
      </c>
      <c r="B3" s="232">
        <v>3413600150</v>
      </c>
      <c r="C3" s="232" t="s">
        <v>275</v>
      </c>
      <c r="D3" s="232" t="s">
        <v>290</v>
      </c>
      <c r="E3" s="233">
        <v>38991</v>
      </c>
      <c r="F3" s="232" t="s">
        <v>253</v>
      </c>
      <c r="G3" s="232" t="s">
        <v>276</v>
      </c>
      <c r="H3" s="232" t="s">
        <v>291</v>
      </c>
      <c r="I3" s="232" t="s">
        <v>289</v>
      </c>
    </row>
    <row r="4" spans="1:9" x14ac:dyDescent="0.15">
      <c r="A4" s="237">
        <v>3</v>
      </c>
      <c r="B4" s="232">
        <v>3413600143</v>
      </c>
      <c r="C4" s="232" t="s">
        <v>275</v>
      </c>
      <c r="D4" s="232" t="s">
        <v>292</v>
      </c>
      <c r="E4" s="233">
        <v>38991</v>
      </c>
      <c r="F4" s="232" t="s">
        <v>253</v>
      </c>
      <c r="G4" s="232" t="s">
        <v>276</v>
      </c>
      <c r="H4" s="232" t="s">
        <v>293</v>
      </c>
      <c r="I4" s="232" t="s">
        <v>289</v>
      </c>
    </row>
    <row r="5" spans="1:9" x14ac:dyDescent="0.15">
      <c r="A5" s="237">
        <v>4</v>
      </c>
      <c r="B5" s="232">
        <v>3412500419</v>
      </c>
      <c r="C5" s="232" t="s">
        <v>262</v>
      </c>
      <c r="D5" s="232" t="s">
        <v>294</v>
      </c>
      <c r="E5" s="233">
        <v>39142</v>
      </c>
      <c r="F5" s="232" t="s">
        <v>253</v>
      </c>
      <c r="G5" s="232" t="s">
        <v>295</v>
      </c>
      <c r="H5" s="232" t="s">
        <v>296</v>
      </c>
      <c r="I5" s="232" t="s">
        <v>289</v>
      </c>
    </row>
    <row r="6" spans="1:9" x14ac:dyDescent="0.15">
      <c r="A6" s="237">
        <v>5</v>
      </c>
      <c r="B6" s="232">
        <v>3411501152</v>
      </c>
      <c r="C6" s="232" t="s">
        <v>297</v>
      </c>
      <c r="D6" s="232" t="s">
        <v>298</v>
      </c>
      <c r="E6" s="233">
        <v>39173</v>
      </c>
      <c r="F6" s="232" t="s">
        <v>253</v>
      </c>
      <c r="G6" s="232" t="s">
        <v>299</v>
      </c>
      <c r="H6" s="232" t="s">
        <v>300</v>
      </c>
      <c r="I6" s="232" t="s">
        <v>289</v>
      </c>
    </row>
    <row r="7" spans="1:9" x14ac:dyDescent="0.15">
      <c r="A7" s="237">
        <v>6</v>
      </c>
      <c r="B7" s="232">
        <v>3411501137</v>
      </c>
      <c r="C7" s="232" t="s">
        <v>301</v>
      </c>
      <c r="D7" s="232" t="s">
        <v>302</v>
      </c>
      <c r="E7" s="233">
        <v>39173</v>
      </c>
      <c r="F7" s="232" t="s">
        <v>253</v>
      </c>
      <c r="G7" s="232" t="s">
        <v>303</v>
      </c>
      <c r="H7" s="232" t="s">
        <v>304</v>
      </c>
      <c r="I7" s="232" t="s">
        <v>289</v>
      </c>
    </row>
    <row r="8" spans="1:9" x14ac:dyDescent="0.15">
      <c r="A8" s="237">
        <v>7</v>
      </c>
      <c r="B8" s="232">
        <v>3411501129</v>
      </c>
      <c r="C8" s="232" t="s">
        <v>305</v>
      </c>
      <c r="D8" s="232" t="s">
        <v>306</v>
      </c>
      <c r="E8" s="233">
        <v>39173</v>
      </c>
      <c r="F8" s="232" t="s">
        <v>258</v>
      </c>
      <c r="G8" s="232" t="s">
        <v>257</v>
      </c>
      <c r="H8" s="232" t="s">
        <v>307</v>
      </c>
      <c r="I8" s="232" t="s">
        <v>289</v>
      </c>
    </row>
    <row r="9" spans="1:9" x14ac:dyDescent="0.15">
      <c r="A9" s="237">
        <v>8</v>
      </c>
      <c r="B9" s="232">
        <v>3411501160</v>
      </c>
      <c r="C9" s="232" t="s">
        <v>308</v>
      </c>
      <c r="D9" s="232" t="s">
        <v>309</v>
      </c>
      <c r="E9" s="233">
        <v>39209</v>
      </c>
      <c r="F9" s="232" t="s">
        <v>255</v>
      </c>
      <c r="G9" s="232" t="s">
        <v>310</v>
      </c>
      <c r="H9" s="232" t="s">
        <v>311</v>
      </c>
      <c r="I9" s="232" t="s">
        <v>289</v>
      </c>
    </row>
    <row r="10" spans="1:9" x14ac:dyDescent="0.15">
      <c r="A10" s="237">
        <v>9</v>
      </c>
      <c r="B10" s="232">
        <v>3411901006</v>
      </c>
      <c r="C10" s="232" t="s">
        <v>312</v>
      </c>
      <c r="D10" s="232" t="s">
        <v>313</v>
      </c>
      <c r="E10" s="233">
        <v>39264</v>
      </c>
      <c r="F10" s="232" t="s">
        <v>253</v>
      </c>
      <c r="G10" s="232" t="s">
        <v>314</v>
      </c>
      <c r="H10" s="232" t="s">
        <v>315</v>
      </c>
      <c r="I10" s="232" t="s">
        <v>289</v>
      </c>
    </row>
    <row r="11" spans="1:9" x14ac:dyDescent="0.15">
      <c r="A11" s="237">
        <v>10</v>
      </c>
      <c r="B11" s="232">
        <v>3410204477</v>
      </c>
      <c r="C11" s="232" t="s">
        <v>308</v>
      </c>
      <c r="D11" s="232" t="s">
        <v>316</v>
      </c>
      <c r="E11" s="233">
        <v>39814</v>
      </c>
      <c r="F11" s="232" t="s">
        <v>255</v>
      </c>
      <c r="G11" s="232" t="s">
        <v>317</v>
      </c>
      <c r="H11" s="232" t="s">
        <v>318</v>
      </c>
      <c r="I11" s="232" t="s">
        <v>289</v>
      </c>
    </row>
    <row r="12" spans="1:9" x14ac:dyDescent="0.15">
      <c r="A12" s="237">
        <v>11</v>
      </c>
      <c r="B12" s="232">
        <v>3411501384</v>
      </c>
      <c r="C12" s="232" t="s">
        <v>319</v>
      </c>
      <c r="D12" s="232" t="s">
        <v>320</v>
      </c>
      <c r="E12" s="233">
        <v>39904</v>
      </c>
      <c r="F12" s="232" t="s">
        <v>258</v>
      </c>
      <c r="G12" s="232" t="s">
        <v>321</v>
      </c>
      <c r="H12" s="232" t="s">
        <v>322</v>
      </c>
      <c r="I12" s="232" t="s">
        <v>289</v>
      </c>
    </row>
    <row r="13" spans="1:9" x14ac:dyDescent="0.15">
      <c r="A13" s="237">
        <v>12</v>
      </c>
      <c r="B13" s="232">
        <v>3410204683</v>
      </c>
      <c r="C13" s="232" t="s">
        <v>323</v>
      </c>
      <c r="D13" s="232" t="s">
        <v>324</v>
      </c>
      <c r="E13" s="233">
        <v>39965</v>
      </c>
      <c r="F13" s="232" t="s">
        <v>258</v>
      </c>
      <c r="G13" s="232" t="s">
        <v>325</v>
      </c>
      <c r="H13" s="232" t="s">
        <v>326</v>
      </c>
      <c r="I13" s="232" t="s">
        <v>289</v>
      </c>
    </row>
    <row r="14" spans="1:9" x14ac:dyDescent="0.15">
      <c r="A14" s="237">
        <v>13</v>
      </c>
      <c r="B14" s="232">
        <v>3411501459</v>
      </c>
      <c r="C14" s="232" t="s">
        <v>308</v>
      </c>
      <c r="D14" s="232" t="s">
        <v>327</v>
      </c>
      <c r="E14" s="233">
        <v>40118</v>
      </c>
      <c r="F14" s="232" t="s">
        <v>255</v>
      </c>
      <c r="G14" s="232" t="s">
        <v>328</v>
      </c>
      <c r="H14" s="232" t="s">
        <v>329</v>
      </c>
      <c r="I14" s="232" t="s">
        <v>289</v>
      </c>
    </row>
    <row r="15" spans="1:9" x14ac:dyDescent="0.15">
      <c r="A15" s="237">
        <v>14</v>
      </c>
      <c r="B15" s="232">
        <v>3410201184</v>
      </c>
      <c r="C15" s="232" t="s">
        <v>281</v>
      </c>
      <c r="D15" s="232" t="s">
        <v>330</v>
      </c>
      <c r="E15" s="233">
        <v>40544</v>
      </c>
      <c r="F15" s="232" t="s">
        <v>253</v>
      </c>
      <c r="G15" s="232" t="s">
        <v>317</v>
      </c>
      <c r="H15" s="232" t="s">
        <v>331</v>
      </c>
      <c r="I15" s="232" t="s">
        <v>289</v>
      </c>
    </row>
    <row r="16" spans="1:9" x14ac:dyDescent="0.15">
      <c r="A16" s="237">
        <v>15</v>
      </c>
      <c r="B16" s="232">
        <v>3410500775</v>
      </c>
      <c r="C16" s="232" t="s">
        <v>332</v>
      </c>
      <c r="D16" s="232" t="s">
        <v>333</v>
      </c>
      <c r="E16" s="233">
        <v>40544</v>
      </c>
      <c r="F16" s="232" t="s">
        <v>258</v>
      </c>
      <c r="G16" s="232" t="s">
        <v>334</v>
      </c>
      <c r="H16" s="232" t="s">
        <v>335</v>
      </c>
      <c r="I16" s="232" t="s">
        <v>289</v>
      </c>
    </row>
    <row r="17" spans="1:9" x14ac:dyDescent="0.15">
      <c r="A17" s="237">
        <v>16</v>
      </c>
      <c r="B17" s="232">
        <v>3410202836</v>
      </c>
      <c r="C17" s="232" t="s">
        <v>336</v>
      </c>
      <c r="D17" s="232" t="s">
        <v>337</v>
      </c>
      <c r="E17" s="233">
        <v>40630</v>
      </c>
      <c r="F17" s="232" t="s">
        <v>253</v>
      </c>
      <c r="G17" s="232" t="s">
        <v>338</v>
      </c>
      <c r="H17" s="232" t="s">
        <v>339</v>
      </c>
      <c r="I17" s="232" t="s">
        <v>289</v>
      </c>
    </row>
    <row r="18" spans="1:9" x14ac:dyDescent="0.15">
      <c r="A18" s="237">
        <v>17</v>
      </c>
      <c r="B18" s="232">
        <v>3413505086</v>
      </c>
      <c r="C18" s="232" t="s">
        <v>340</v>
      </c>
      <c r="D18" s="232" t="s">
        <v>340</v>
      </c>
      <c r="E18" s="233">
        <v>40634</v>
      </c>
      <c r="F18" s="232" t="s">
        <v>255</v>
      </c>
      <c r="G18" s="232" t="s">
        <v>341</v>
      </c>
      <c r="H18" s="232" t="s">
        <v>342</v>
      </c>
      <c r="I18" s="232" t="s">
        <v>289</v>
      </c>
    </row>
    <row r="19" spans="1:9" x14ac:dyDescent="0.15">
      <c r="A19" s="237">
        <v>18</v>
      </c>
      <c r="B19" s="232">
        <v>3410500809</v>
      </c>
      <c r="C19" s="232" t="s">
        <v>343</v>
      </c>
      <c r="D19" s="232" t="s">
        <v>344</v>
      </c>
      <c r="E19" s="233">
        <v>40664</v>
      </c>
      <c r="F19" s="232" t="s">
        <v>255</v>
      </c>
      <c r="G19" s="232" t="s">
        <v>345</v>
      </c>
      <c r="H19" s="232" t="s">
        <v>346</v>
      </c>
      <c r="I19" s="232" t="s">
        <v>289</v>
      </c>
    </row>
    <row r="20" spans="1:9" x14ac:dyDescent="0.15">
      <c r="A20" s="237">
        <v>19</v>
      </c>
      <c r="B20" s="232">
        <v>3410205649</v>
      </c>
      <c r="C20" s="232" t="s">
        <v>347</v>
      </c>
      <c r="D20" s="232" t="s">
        <v>348</v>
      </c>
      <c r="E20" s="233">
        <v>40787</v>
      </c>
      <c r="F20" s="232" t="s">
        <v>258</v>
      </c>
      <c r="G20" s="232" t="s">
        <v>349</v>
      </c>
      <c r="H20" s="232" t="s">
        <v>350</v>
      </c>
      <c r="I20" s="232" t="s">
        <v>289</v>
      </c>
    </row>
    <row r="21" spans="1:9" x14ac:dyDescent="0.15">
      <c r="A21" s="237">
        <v>20</v>
      </c>
      <c r="B21" s="232">
        <v>3411501756</v>
      </c>
      <c r="C21" s="232" t="s">
        <v>351</v>
      </c>
      <c r="D21" s="232" t="s">
        <v>352</v>
      </c>
      <c r="E21" s="233">
        <v>40969</v>
      </c>
      <c r="F21" s="232" t="s">
        <v>258</v>
      </c>
      <c r="G21" s="232" t="s">
        <v>353</v>
      </c>
      <c r="H21" s="232" t="s">
        <v>354</v>
      </c>
      <c r="I21" s="232" t="s">
        <v>289</v>
      </c>
    </row>
    <row r="22" spans="1:9" x14ac:dyDescent="0.15">
      <c r="A22" s="237">
        <v>21</v>
      </c>
      <c r="B22" s="232">
        <v>3410206241</v>
      </c>
      <c r="C22" s="232" t="s">
        <v>355</v>
      </c>
      <c r="D22" s="232" t="s">
        <v>356</v>
      </c>
      <c r="E22" s="233">
        <v>41000</v>
      </c>
      <c r="F22" s="232" t="s">
        <v>260</v>
      </c>
      <c r="G22" s="232" t="s">
        <v>270</v>
      </c>
      <c r="H22" s="232" t="s">
        <v>357</v>
      </c>
      <c r="I22" s="232" t="s">
        <v>289</v>
      </c>
    </row>
    <row r="23" spans="1:9" x14ac:dyDescent="0.15">
      <c r="A23" s="237">
        <v>22</v>
      </c>
      <c r="B23" s="232">
        <v>3412700365</v>
      </c>
      <c r="C23" s="232" t="s">
        <v>358</v>
      </c>
      <c r="D23" s="232" t="s">
        <v>359</v>
      </c>
      <c r="E23" s="233">
        <v>41000</v>
      </c>
      <c r="F23" s="232" t="s">
        <v>253</v>
      </c>
      <c r="G23" s="232" t="s">
        <v>360</v>
      </c>
      <c r="H23" s="232" t="s">
        <v>361</v>
      </c>
      <c r="I23" s="232" t="s">
        <v>289</v>
      </c>
    </row>
    <row r="24" spans="1:9" x14ac:dyDescent="0.15">
      <c r="A24" s="237">
        <v>23</v>
      </c>
      <c r="B24" s="232">
        <v>3413205075</v>
      </c>
      <c r="C24" s="232" t="s">
        <v>275</v>
      </c>
      <c r="D24" s="232" t="s">
        <v>362</v>
      </c>
      <c r="E24" s="233">
        <v>41061</v>
      </c>
      <c r="F24" s="232" t="s">
        <v>253</v>
      </c>
      <c r="G24" s="232" t="s">
        <v>363</v>
      </c>
      <c r="H24" s="232" t="s">
        <v>364</v>
      </c>
      <c r="I24" s="232" t="s">
        <v>289</v>
      </c>
    </row>
    <row r="25" spans="1:9" x14ac:dyDescent="0.15">
      <c r="A25" s="237">
        <v>24</v>
      </c>
      <c r="B25" s="232">
        <v>3412500641</v>
      </c>
      <c r="C25" s="232" t="s">
        <v>365</v>
      </c>
      <c r="D25" s="232" t="s">
        <v>366</v>
      </c>
      <c r="E25" s="233">
        <v>41122</v>
      </c>
      <c r="F25" s="232" t="s">
        <v>255</v>
      </c>
      <c r="G25" s="232" t="s">
        <v>367</v>
      </c>
      <c r="H25" s="232" t="s">
        <v>368</v>
      </c>
      <c r="I25" s="232" t="s">
        <v>289</v>
      </c>
    </row>
    <row r="26" spans="1:9" x14ac:dyDescent="0.15">
      <c r="A26" s="237">
        <v>25</v>
      </c>
      <c r="B26" s="232">
        <v>3410207389</v>
      </c>
      <c r="C26" s="232" t="s">
        <v>369</v>
      </c>
      <c r="D26" s="232" t="s">
        <v>370</v>
      </c>
      <c r="E26" s="233">
        <v>41153</v>
      </c>
      <c r="F26" s="232" t="s">
        <v>258</v>
      </c>
      <c r="G26" s="232" t="s">
        <v>371</v>
      </c>
      <c r="H26" s="232" t="s">
        <v>372</v>
      </c>
      <c r="I26" s="232" t="s">
        <v>289</v>
      </c>
    </row>
    <row r="27" spans="1:9" x14ac:dyDescent="0.15">
      <c r="A27" s="237">
        <v>26</v>
      </c>
      <c r="B27" s="232">
        <v>3412500658</v>
      </c>
      <c r="C27" s="232" t="s">
        <v>373</v>
      </c>
      <c r="D27" s="232" t="s">
        <v>374</v>
      </c>
      <c r="E27" s="233">
        <v>41244</v>
      </c>
      <c r="F27" s="232" t="s">
        <v>255</v>
      </c>
      <c r="G27" s="232" t="s">
        <v>375</v>
      </c>
      <c r="H27" s="232" t="s">
        <v>376</v>
      </c>
      <c r="I27" s="232" t="s">
        <v>289</v>
      </c>
    </row>
    <row r="28" spans="1:9" x14ac:dyDescent="0.15">
      <c r="A28" s="237">
        <v>27</v>
      </c>
      <c r="B28" s="232">
        <v>3410107555</v>
      </c>
      <c r="C28" s="232" t="s">
        <v>377</v>
      </c>
      <c r="D28" s="232" t="s">
        <v>378</v>
      </c>
      <c r="E28" s="233">
        <v>41244</v>
      </c>
      <c r="F28" s="232" t="s">
        <v>253</v>
      </c>
      <c r="G28" s="232" t="s">
        <v>379</v>
      </c>
      <c r="H28" s="232" t="s">
        <v>380</v>
      </c>
      <c r="I28" s="232" t="s">
        <v>289</v>
      </c>
    </row>
    <row r="29" spans="1:9" x14ac:dyDescent="0.15">
      <c r="A29" s="237">
        <v>28</v>
      </c>
      <c r="B29" s="232">
        <v>3412500674</v>
      </c>
      <c r="C29" s="232" t="s">
        <v>381</v>
      </c>
      <c r="D29" s="232" t="s">
        <v>382</v>
      </c>
      <c r="E29" s="233">
        <v>41365</v>
      </c>
      <c r="F29" s="232" t="s">
        <v>260</v>
      </c>
      <c r="G29" s="232" t="s">
        <v>383</v>
      </c>
      <c r="H29" s="232" t="s">
        <v>384</v>
      </c>
      <c r="I29" s="232" t="s">
        <v>289</v>
      </c>
    </row>
    <row r="30" spans="1:9" x14ac:dyDescent="0.15">
      <c r="A30" s="237">
        <v>29</v>
      </c>
      <c r="B30" s="232">
        <v>3411502036</v>
      </c>
      <c r="C30" s="232" t="s">
        <v>385</v>
      </c>
      <c r="D30" s="232" t="s">
        <v>386</v>
      </c>
      <c r="E30" s="233">
        <v>41365</v>
      </c>
      <c r="F30" s="232" t="s">
        <v>253</v>
      </c>
      <c r="G30" s="232" t="s">
        <v>387</v>
      </c>
      <c r="H30" s="232" t="s">
        <v>388</v>
      </c>
      <c r="I30" s="232" t="s">
        <v>289</v>
      </c>
    </row>
    <row r="31" spans="1:9" x14ac:dyDescent="0.15">
      <c r="A31" s="237">
        <v>30</v>
      </c>
      <c r="B31" s="232">
        <v>3411502069</v>
      </c>
      <c r="C31" s="232" t="s">
        <v>389</v>
      </c>
      <c r="D31" s="232" t="s">
        <v>390</v>
      </c>
      <c r="E31" s="233">
        <v>41426</v>
      </c>
      <c r="F31" s="232" t="s">
        <v>255</v>
      </c>
      <c r="G31" s="232" t="s">
        <v>391</v>
      </c>
      <c r="H31" s="232" t="s">
        <v>392</v>
      </c>
      <c r="I31" s="232" t="s">
        <v>289</v>
      </c>
    </row>
    <row r="32" spans="1:9" x14ac:dyDescent="0.15">
      <c r="A32" s="237">
        <v>31</v>
      </c>
      <c r="B32" s="232">
        <v>3410900488</v>
      </c>
      <c r="C32" s="232" t="s">
        <v>393</v>
      </c>
      <c r="D32" s="232" t="s">
        <v>394</v>
      </c>
      <c r="E32" s="233">
        <v>41426</v>
      </c>
      <c r="F32" s="232" t="s">
        <v>255</v>
      </c>
      <c r="G32" s="232" t="s">
        <v>395</v>
      </c>
      <c r="H32" s="232" t="s">
        <v>396</v>
      </c>
      <c r="I32" s="232" t="s">
        <v>289</v>
      </c>
    </row>
    <row r="33" spans="1:9" x14ac:dyDescent="0.15">
      <c r="A33" s="237">
        <v>32</v>
      </c>
      <c r="B33" s="232">
        <v>3410108173</v>
      </c>
      <c r="C33" s="232" t="s">
        <v>397</v>
      </c>
      <c r="D33" s="232" t="s">
        <v>398</v>
      </c>
      <c r="E33" s="233">
        <v>41456</v>
      </c>
      <c r="F33" s="232" t="s">
        <v>255</v>
      </c>
      <c r="G33" s="232" t="s">
        <v>399</v>
      </c>
      <c r="H33" s="232" t="s">
        <v>400</v>
      </c>
      <c r="I33" s="232" t="s">
        <v>289</v>
      </c>
    </row>
    <row r="34" spans="1:9" x14ac:dyDescent="0.15">
      <c r="A34" s="237">
        <v>33</v>
      </c>
      <c r="B34" s="232">
        <v>3410500908</v>
      </c>
      <c r="C34" s="232" t="s">
        <v>401</v>
      </c>
      <c r="D34" s="232" t="s">
        <v>402</v>
      </c>
      <c r="E34" s="233">
        <v>41548</v>
      </c>
      <c r="F34" s="232" t="s">
        <v>255</v>
      </c>
      <c r="G34" s="232" t="s">
        <v>403</v>
      </c>
      <c r="H34" s="232" t="s">
        <v>404</v>
      </c>
      <c r="I34" s="232" t="s">
        <v>289</v>
      </c>
    </row>
    <row r="35" spans="1:9" x14ac:dyDescent="0.15">
      <c r="A35" s="237">
        <v>34</v>
      </c>
      <c r="B35" s="232">
        <v>3411502119</v>
      </c>
      <c r="C35" s="232" t="s">
        <v>405</v>
      </c>
      <c r="D35" s="232" t="s">
        <v>406</v>
      </c>
      <c r="E35" s="233">
        <v>41609</v>
      </c>
      <c r="F35" s="232" t="s">
        <v>255</v>
      </c>
      <c r="G35" s="232" t="s">
        <v>407</v>
      </c>
      <c r="H35" s="232" t="s">
        <v>408</v>
      </c>
      <c r="I35" s="232" t="s">
        <v>289</v>
      </c>
    </row>
    <row r="36" spans="1:9" x14ac:dyDescent="0.15">
      <c r="A36" s="237">
        <v>35</v>
      </c>
      <c r="B36" s="232">
        <v>3410208601</v>
      </c>
      <c r="C36" s="232" t="s">
        <v>409</v>
      </c>
      <c r="D36" s="232" t="s">
        <v>410</v>
      </c>
      <c r="E36" s="233">
        <v>41671</v>
      </c>
      <c r="F36" s="232" t="s">
        <v>255</v>
      </c>
      <c r="G36" s="232" t="s">
        <v>411</v>
      </c>
      <c r="H36" s="232" t="s">
        <v>412</v>
      </c>
      <c r="I36" s="232" t="s">
        <v>289</v>
      </c>
    </row>
    <row r="37" spans="1:9" x14ac:dyDescent="0.15">
      <c r="A37" s="237">
        <v>36</v>
      </c>
      <c r="B37" s="232">
        <v>3410208668</v>
      </c>
      <c r="C37" s="232" t="s">
        <v>381</v>
      </c>
      <c r="D37" s="232" t="s">
        <v>413</v>
      </c>
      <c r="E37" s="233">
        <v>41699</v>
      </c>
      <c r="F37" s="232" t="s">
        <v>260</v>
      </c>
      <c r="G37" s="232" t="s">
        <v>414</v>
      </c>
      <c r="H37" s="232" t="s">
        <v>415</v>
      </c>
      <c r="I37" s="232" t="s">
        <v>289</v>
      </c>
    </row>
    <row r="38" spans="1:9" x14ac:dyDescent="0.15">
      <c r="A38" s="237">
        <v>37</v>
      </c>
      <c r="B38" s="232">
        <v>3412500690</v>
      </c>
      <c r="C38" s="232" t="s">
        <v>416</v>
      </c>
      <c r="D38" s="232" t="s">
        <v>417</v>
      </c>
      <c r="E38" s="233">
        <v>41730</v>
      </c>
      <c r="F38" s="232" t="s">
        <v>255</v>
      </c>
      <c r="G38" s="232" t="s">
        <v>256</v>
      </c>
      <c r="H38" s="232" t="s">
        <v>418</v>
      </c>
      <c r="I38" s="232" t="s">
        <v>289</v>
      </c>
    </row>
    <row r="39" spans="1:9" x14ac:dyDescent="0.15">
      <c r="A39" s="237">
        <v>38</v>
      </c>
      <c r="B39" s="232">
        <v>3411100609</v>
      </c>
      <c r="C39" s="232" t="s">
        <v>419</v>
      </c>
      <c r="D39" s="232" t="s">
        <v>419</v>
      </c>
      <c r="E39" s="233">
        <v>41730</v>
      </c>
      <c r="F39" s="232" t="s">
        <v>255</v>
      </c>
      <c r="G39" s="232" t="s">
        <v>420</v>
      </c>
      <c r="H39" s="232" t="s">
        <v>421</v>
      </c>
      <c r="I39" s="232" t="s">
        <v>289</v>
      </c>
    </row>
    <row r="40" spans="1:9" x14ac:dyDescent="0.15">
      <c r="A40" s="237">
        <v>39</v>
      </c>
      <c r="B40" s="232">
        <v>3410500890</v>
      </c>
      <c r="C40" s="232" t="s">
        <v>254</v>
      </c>
      <c r="D40" s="232" t="s">
        <v>264</v>
      </c>
      <c r="E40" s="233">
        <v>41730</v>
      </c>
      <c r="F40" s="232" t="s">
        <v>255</v>
      </c>
      <c r="G40" s="232" t="s">
        <v>265</v>
      </c>
      <c r="H40" s="232" t="s">
        <v>266</v>
      </c>
      <c r="I40" s="232" t="s">
        <v>289</v>
      </c>
    </row>
    <row r="41" spans="1:9" x14ac:dyDescent="0.15">
      <c r="A41" s="237">
        <v>40</v>
      </c>
      <c r="B41" s="232">
        <v>3411700234</v>
      </c>
      <c r="C41" s="232" t="s">
        <v>422</v>
      </c>
      <c r="D41" s="232" t="s">
        <v>423</v>
      </c>
      <c r="E41" s="233">
        <v>41760</v>
      </c>
      <c r="F41" s="232" t="s">
        <v>253</v>
      </c>
      <c r="G41" s="232" t="s">
        <v>424</v>
      </c>
      <c r="H41" s="232" t="s">
        <v>425</v>
      </c>
      <c r="I41" s="232" t="s">
        <v>289</v>
      </c>
    </row>
    <row r="42" spans="1:9" x14ac:dyDescent="0.15">
      <c r="A42" s="237">
        <v>41</v>
      </c>
      <c r="B42" s="232">
        <v>3411502184</v>
      </c>
      <c r="C42" s="232" t="s">
        <v>389</v>
      </c>
      <c r="D42" s="232" t="s">
        <v>426</v>
      </c>
      <c r="E42" s="233">
        <v>41791</v>
      </c>
      <c r="F42" s="232" t="s">
        <v>255</v>
      </c>
      <c r="G42" s="232" t="s">
        <v>427</v>
      </c>
      <c r="H42" s="232" t="s">
        <v>428</v>
      </c>
      <c r="I42" s="232" t="s">
        <v>289</v>
      </c>
    </row>
    <row r="43" spans="1:9" x14ac:dyDescent="0.15">
      <c r="A43" s="237">
        <v>42</v>
      </c>
      <c r="B43" s="232">
        <v>3411502242</v>
      </c>
      <c r="C43" s="232" t="s">
        <v>271</v>
      </c>
      <c r="D43" s="232" t="s">
        <v>272</v>
      </c>
      <c r="E43" s="233">
        <v>41821</v>
      </c>
      <c r="F43" s="232" t="s">
        <v>258</v>
      </c>
      <c r="G43" s="232" t="s">
        <v>273</v>
      </c>
      <c r="H43" s="232" t="s">
        <v>274</v>
      </c>
      <c r="I43" s="232" t="s">
        <v>289</v>
      </c>
    </row>
    <row r="44" spans="1:9" x14ac:dyDescent="0.15">
      <c r="A44" s="237">
        <v>43</v>
      </c>
      <c r="B44" s="232">
        <v>3410209443</v>
      </c>
      <c r="C44" s="232" t="s">
        <v>429</v>
      </c>
      <c r="D44" s="232" t="s">
        <v>429</v>
      </c>
      <c r="E44" s="233">
        <v>41883</v>
      </c>
      <c r="F44" s="232" t="s">
        <v>255</v>
      </c>
      <c r="G44" s="232" t="s">
        <v>430</v>
      </c>
      <c r="H44" s="232" t="s">
        <v>431</v>
      </c>
      <c r="I44" s="232" t="s">
        <v>289</v>
      </c>
    </row>
    <row r="45" spans="1:9" x14ac:dyDescent="0.15">
      <c r="A45" s="237">
        <v>44</v>
      </c>
      <c r="B45" s="232">
        <v>3411502283</v>
      </c>
      <c r="C45" s="232" t="s">
        <v>432</v>
      </c>
      <c r="D45" s="232" t="s">
        <v>433</v>
      </c>
      <c r="E45" s="233">
        <v>41883</v>
      </c>
      <c r="F45" s="232" t="s">
        <v>255</v>
      </c>
      <c r="G45" s="232" t="s">
        <v>434</v>
      </c>
      <c r="H45" s="232" t="s">
        <v>435</v>
      </c>
      <c r="I45" s="232" t="s">
        <v>289</v>
      </c>
    </row>
    <row r="46" spans="1:9" x14ac:dyDescent="0.15">
      <c r="A46" s="237">
        <v>45</v>
      </c>
      <c r="B46" s="232">
        <v>3410209419</v>
      </c>
      <c r="C46" s="232" t="s">
        <v>436</v>
      </c>
      <c r="D46" s="232" t="s">
        <v>437</v>
      </c>
      <c r="E46" s="233">
        <v>41883</v>
      </c>
      <c r="F46" s="232" t="s">
        <v>255</v>
      </c>
      <c r="G46" s="232" t="s">
        <v>284</v>
      </c>
      <c r="H46" s="232" t="s">
        <v>438</v>
      </c>
      <c r="I46" s="232" t="s">
        <v>289</v>
      </c>
    </row>
    <row r="47" spans="1:9" x14ac:dyDescent="0.15">
      <c r="A47" s="237">
        <v>46</v>
      </c>
      <c r="B47" s="232">
        <v>3410109619</v>
      </c>
      <c r="C47" s="232" t="s">
        <v>439</v>
      </c>
      <c r="D47" s="232" t="s">
        <v>440</v>
      </c>
      <c r="E47" s="233">
        <v>41944</v>
      </c>
      <c r="F47" s="232" t="s">
        <v>255</v>
      </c>
      <c r="G47" s="232" t="s">
        <v>441</v>
      </c>
      <c r="H47" s="232" t="s">
        <v>442</v>
      </c>
      <c r="I47" s="232" t="s">
        <v>289</v>
      </c>
    </row>
    <row r="48" spans="1:9" x14ac:dyDescent="0.15">
      <c r="A48" s="237">
        <v>47</v>
      </c>
      <c r="B48" s="232">
        <v>3411502333</v>
      </c>
      <c r="C48" s="232" t="s">
        <v>443</v>
      </c>
      <c r="D48" s="232" t="s">
        <v>444</v>
      </c>
      <c r="E48" s="233">
        <v>42005</v>
      </c>
      <c r="F48" s="232" t="s">
        <v>255</v>
      </c>
      <c r="G48" s="232" t="s">
        <v>407</v>
      </c>
      <c r="H48" s="232" t="s">
        <v>445</v>
      </c>
      <c r="I48" s="232" t="s">
        <v>289</v>
      </c>
    </row>
    <row r="49" spans="1:9" x14ac:dyDescent="0.15">
      <c r="A49" s="237">
        <v>48</v>
      </c>
      <c r="B49" s="232">
        <v>3411502341</v>
      </c>
      <c r="C49" s="232" t="s">
        <v>446</v>
      </c>
      <c r="D49" s="232" t="s">
        <v>447</v>
      </c>
      <c r="E49" s="233">
        <v>42036</v>
      </c>
      <c r="F49" s="232" t="s">
        <v>255</v>
      </c>
      <c r="G49" s="232" t="s">
        <v>448</v>
      </c>
      <c r="H49" s="232" t="s">
        <v>449</v>
      </c>
      <c r="I49" s="232" t="s">
        <v>289</v>
      </c>
    </row>
    <row r="50" spans="1:9" x14ac:dyDescent="0.15">
      <c r="A50" s="237">
        <v>49</v>
      </c>
      <c r="B50" s="232">
        <v>3410209799</v>
      </c>
      <c r="C50" s="232" t="s">
        <v>450</v>
      </c>
      <c r="D50" s="232" t="s">
        <v>451</v>
      </c>
      <c r="E50" s="233">
        <v>42036</v>
      </c>
      <c r="F50" s="232" t="s">
        <v>255</v>
      </c>
      <c r="G50" s="232" t="s">
        <v>452</v>
      </c>
      <c r="H50" s="232" t="s">
        <v>453</v>
      </c>
      <c r="I50" s="232" t="s">
        <v>289</v>
      </c>
    </row>
    <row r="51" spans="1:9" x14ac:dyDescent="0.15">
      <c r="A51" s="237">
        <v>50</v>
      </c>
      <c r="B51" s="232">
        <v>3410209831</v>
      </c>
      <c r="C51" s="232" t="s">
        <v>454</v>
      </c>
      <c r="D51" s="232" t="s">
        <v>455</v>
      </c>
      <c r="E51" s="233">
        <v>42036</v>
      </c>
      <c r="F51" s="232" t="s">
        <v>255</v>
      </c>
      <c r="G51" s="232" t="s">
        <v>261</v>
      </c>
      <c r="H51" s="232" t="s">
        <v>456</v>
      </c>
      <c r="I51" s="232" t="s">
        <v>289</v>
      </c>
    </row>
    <row r="52" spans="1:9" x14ac:dyDescent="0.15">
      <c r="A52" s="237">
        <v>51</v>
      </c>
      <c r="B52" s="232">
        <v>3410109783</v>
      </c>
      <c r="C52" s="232" t="s">
        <v>436</v>
      </c>
      <c r="D52" s="232" t="s">
        <v>457</v>
      </c>
      <c r="E52" s="233">
        <v>42036</v>
      </c>
      <c r="F52" s="232" t="s">
        <v>255</v>
      </c>
      <c r="G52" s="232" t="s">
        <v>458</v>
      </c>
      <c r="H52" s="232" t="s">
        <v>459</v>
      </c>
      <c r="I52" s="232" t="s">
        <v>289</v>
      </c>
    </row>
    <row r="53" spans="1:9" x14ac:dyDescent="0.15">
      <c r="A53" s="237">
        <v>52</v>
      </c>
      <c r="B53" s="232">
        <v>3411502366</v>
      </c>
      <c r="C53" s="232" t="s">
        <v>460</v>
      </c>
      <c r="D53" s="232" t="s">
        <v>461</v>
      </c>
      <c r="E53" s="233">
        <v>42036</v>
      </c>
      <c r="F53" s="232" t="s">
        <v>255</v>
      </c>
      <c r="G53" s="232" t="s">
        <v>462</v>
      </c>
      <c r="H53" s="232" t="s">
        <v>463</v>
      </c>
      <c r="I53" s="232" t="s">
        <v>289</v>
      </c>
    </row>
    <row r="54" spans="1:9" x14ac:dyDescent="0.15">
      <c r="A54" s="237">
        <v>53</v>
      </c>
      <c r="B54" s="232">
        <v>3410210003</v>
      </c>
      <c r="C54" s="232" t="s">
        <v>454</v>
      </c>
      <c r="D54" s="232" t="s">
        <v>464</v>
      </c>
      <c r="E54" s="233">
        <v>42064</v>
      </c>
      <c r="F54" s="232" t="s">
        <v>255</v>
      </c>
      <c r="G54" s="232" t="s">
        <v>465</v>
      </c>
      <c r="H54" s="232" t="s">
        <v>466</v>
      </c>
      <c r="I54" s="232" t="s">
        <v>289</v>
      </c>
    </row>
    <row r="55" spans="1:9" x14ac:dyDescent="0.15">
      <c r="A55" s="237">
        <v>54</v>
      </c>
      <c r="B55" s="232">
        <v>3411100666</v>
      </c>
      <c r="C55" s="232" t="s">
        <v>467</v>
      </c>
      <c r="D55" s="232" t="s">
        <v>468</v>
      </c>
      <c r="E55" s="233">
        <v>42095</v>
      </c>
      <c r="F55" s="232" t="s">
        <v>255</v>
      </c>
      <c r="G55" s="232" t="s">
        <v>469</v>
      </c>
      <c r="H55" s="232" t="s">
        <v>470</v>
      </c>
      <c r="I55" s="232" t="s">
        <v>289</v>
      </c>
    </row>
    <row r="56" spans="1:9" x14ac:dyDescent="0.15">
      <c r="A56" s="237">
        <v>55</v>
      </c>
      <c r="B56" s="232">
        <v>3410210300</v>
      </c>
      <c r="C56" s="232" t="s">
        <v>471</v>
      </c>
      <c r="D56" s="232" t="s">
        <v>472</v>
      </c>
      <c r="E56" s="233">
        <v>42095</v>
      </c>
      <c r="F56" s="232" t="s">
        <v>255</v>
      </c>
      <c r="G56" s="232" t="s">
        <v>473</v>
      </c>
      <c r="H56" s="232" t="s">
        <v>474</v>
      </c>
      <c r="I56" s="232" t="s">
        <v>289</v>
      </c>
    </row>
    <row r="57" spans="1:9" x14ac:dyDescent="0.15">
      <c r="A57" s="237">
        <v>56</v>
      </c>
      <c r="B57" s="232">
        <v>3410210425</v>
      </c>
      <c r="C57" s="232" t="s">
        <v>454</v>
      </c>
      <c r="D57" s="232" t="s">
        <v>475</v>
      </c>
      <c r="E57" s="233">
        <v>42125</v>
      </c>
      <c r="F57" s="232" t="s">
        <v>255</v>
      </c>
      <c r="G57" s="232" t="s">
        <v>476</v>
      </c>
      <c r="H57" s="232" t="s">
        <v>477</v>
      </c>
      <c r="I57" s="232" t="s">
        <v>289</v>
      </c>
    </row>
    <row r="58" spans="1:9" x14ac:dyDescent="0.15">
      <c r="A58" s="237">
        <v>57</v>
      </c>
      <c r="B58" s="232">
        <v>3410110435</v>
      </c>
      <c r="C58" s="232" t="s">
        <v>478</v>
      </c>
      <c r="D58" s="232" t="s">
        <v>479</v>
      </c>
      <c r="E58" s="233">
        <v>42125</v>
      </c>
      <c r="F58" s="232" t="s">
        <v>255</v>
      </c>
      <c r="G58" s="232" t="s">
        <v>480</v>
      </c>
      <c r="H58" s="232" t="s">
        <v>481</v>
      </c>
      <c r="I58" s="232" t="s">
        <v>289</v>
      </c>
    </row>
    <row r="59" spans="1:9" x14ac:dyDescent="0.15">
      <c r="A59" s="237">
        <v>58</v>
      </c>
      <c r="B59" s="232">
        <v>3410210557</v>
      </c>
      <c r="C59" s="232" t="s">
        <v>286</v>
      </c>
      <c r="D59" s="232" t="s">
        <v>482</v>
      </c>
      <c r="E59" s="233">
        <v>42156</v>
      </c>
      <c r="F59" s="232" t="s">
        <v>255</v>
      </c>
      <c r="G59" s="232" t="s">
        <v>263</v>
      </c>
      <c r="H59" s="232" t="s">
        <v>483</v>
      </c>
      <c r="I59" s="232" t="s">
        <v>289</v>
      </c>
    </row>
    <row r="60" spans="1:9" x14ac:dyDescent="0.15">
      <c r="A60" s="237">
        <v>59</v>
      </c>
      <c r="B60" s="232">
        <v>3410210565</v>
      </c>
      <c r="C60" s="232" t="s">
        <v>484</v>
      </c>
      <c r="D60" s="232" t="s">
        <v>485</v>
      </c>
      <c r="E60" s="233">
        <v>42156</v>
      </c>
      <c r="F60" s="232" t="s">
        <v>255</v>
      </c>
      <c r="G60" s="232" t="s">
        <v>259</v>
      </c>
      <c r="H60" s="232" t="s">
        <v>486</v>
      </c>
      <c r="I60" s="232" t="s">
        <v>289</v>
      </c>
    </row>
    <row r="61" spans="1:9" x14ac:dyDescent="0.15">
      <c r="A61" s="237">
        <v>60</v>
      </c>
      <c r="B61" s="232">
        <v>3410210672</v>
      </c>
      <c r="C61" s="232" t="s">
        <v>487</v>
      </c>
      <c r="D61" s="232" t="s">
        <v>488</v>
      </c>
      <c r="E61" s="233">
        <v>42186</v>
      </c>
      <c r="F61" s="232" t="s">
        <v>255</v>
      </c>
      <c r="G61" s="232" t="s">
        <v>263</v>
      </c>
      <c r="H61" s="232" t="s">
        <v>489</v>
      </c>
      <c r="I61" s="232" t="s">
        <v>289</v>
      </c>
    </row>
    <row r="62" spans="1:9" x14ac:dyDescent="0.15">
      <c r="A62" s="237">
        <v>61</v>
      </c>
      <c r="B62" s="232">
        <v>3410210680</v>
      </c>
      <c r="C62" s="232" t="s">
        <v>436</v>
      </c>
      <c r="D62" s="232" t="s">
        <v>490</v>
      </c>
      <c r="E62" s="233">
        <v>42186</v>
      </c>
      <c r="F62" s="232" t="s">
        <v>255</v>
      </c>
      <c r="G62" s="232" t="s">
        <v>491</v>
      </c>
      <c r="H62" s="232" t="s">
        <v>492</v>
      </c>
      <c r="I62" s="232" t="s">
        <v>289</v>
      </c>
    </row>
    <row r="63" spans="1:9" x14ac:dyDescent="0.15">
      <c r="A63" s="237">
        <v>62</v>
      </c>
      <c r="B63" s="232">
        <v>3410208692</v>
      </c>
      <c r="C63" s="232" t="s">
        <v>267</v>
      </c>
      <c r="D63" s="232" t="s">
        <v>267</v>
      </c>
      <c r="E63" s="233">
        <v>42248</v>
      </c>
      <c r="F63" s="232" t="s">
        <v>260</v>
      </c>
      <c r="G63" s="232" t="s">
        <v>268</v>
      </c>
      <c r="H63" s="232" t="s">
        <v>269</v>
      </c>
      <c r="I63" s="232" t="s">
        <v>289</v>
      </c>
    </row>
    <row r="64" spans="1:9" x14ac:dyDescent="0.15">
      <c r="A64" s="237">
        <v>63</v>
      </c>
      <c r="B64" s="232">
        <v>3411502457</v>
      </c>
      <c r="C64" s="232" t="s">
        <v>493</v>
      </c>
      <c r="D64" s="232" t="s">
        <v>494</v>
      </c>
      <c r="E64" s="233">
        <v>42248</v>
      </c>
      <c r="F64" s="232" t="s">
        <v>255</v>
      </c>
      <c r="G64" s="232" t="s">
        <v>495</v>
      </c>
      <c r="H64" s="232" t="s">
        <v>496</v>
      </c>
      <c r="I64" s="232" t="s">
        <v>289</v>
      </c>
    </row>
    <row r="65" spans="1:9" x14ac:dyDescent="0.15">
      <c r="A65" s="237">
        <v>64</v>
      </c>
      <c r="B65" s="232">
        <v>3410110823</v>
      </c>
      <c r="C65" s="232" t="s">
        <v>436</v>
      </c>
      <c r="D65" s="232" t="s">
        <v>497</v>
      </c>
      <c r="E65" s="233">
        <v>42278</v>
      </c>
      <c r="F65" s="232" t="s">
        <v>255</v>
      </c>
      <c r="G65" s="232" t="s">
        <v>498</v>
      </c>
      <c r="H65" s="232" t="s">
        <v>499</v>
      </c>
      <c r="I65" s="232" t="s">
        <v>289</v>
      </c>
    </row>
    <row r="66" spans="1:9" x14ac:dyDescent="0.15">
      <c r="A66" s="237">
        <v>65</v>
      </c>
      <c r="B66" s="232">
        <v>3410210912</v>
      </c>
      <c r="C66" s="232" t="s">
        <v>286</v>
      </c>
      <c r="D66" s="232" t="s">
        <v>500</v>
      </c>
      <c r="E66" s="233">
        <v>42309</v>
      </c>
      <c r="F66" s="232" t="s">
        <v>255</v>
      </c>
      <c r="G66" s="232" t="s">
        <v>270</v>
      </c>
      <c r="H66" s="232" t="s">
        <v>501</v>
      </c>
      <c r="I66" s="232" t="s">
        <v>289</v>
      </c>
    </row>
    <row r="67" spans="1:9" x14ac:dyDescent="0.15">
      <c r="A67" s="237">
        <v>66</v>
      </c>
      <c r="B67" s="232">
        <v>3410210920</v>
      </c>
      <c r="C67" s="232" t="s">
        <v>502</v>
      </c>
      <c r="D67" s="232" t="s">
        <v>503</v>
      </c>
      <c r="E67" s="233">
        <v>42309</v>
      </c>
      <c r="F67" s="232" t="s">
        <v>255</v>
      </c>
      <c r="G67" s="232" t="s">
        <v>504</v>
      </c>
      <c r="H67" s="232" t="s">
        <v>505</v>
      </c>
      <c r="I67" s="232" t="s">
        <v>289</v>
      </c>
    </row>
    <row r="68" spans="1:9" x14ac:dyDescent="0.15">
      <c r="A68" s="237">
        <v>67</v>
      </c>
      <c r="B68" s="232">
        <v>3410500940</v>
      </c>
      <c r="C68" s="232" t="s">
        <v>506</v>
      </c>
      <c r="D68" s="232" t="s">
        <v>507</v>
      </c>
      <c r="E68" s="233">
        <v>42339</v>
      </c>
      <c r="F68" s="232" t="s">
        <v>255</v>
      </c>
      <c r="G68" s="232" t="s">
        <v>508</v>
      </c>
      <c r="H68" s="232" t="s">
        <v>509</v>
      </c>
      <c r="I68" s="232" t="s">
        <v>289</v>
      </c>
    </row>
    <row r="69" spans="1:9" x14ac:dyDescent="0.15">
      <c r="A69" s="237">
        <v>68</v>
      </c>
      <c r="B69" s="232">
        <v>3410211043</v>
      </c>
      <c r="C69" s="232" t="s">
        <v>510</v>
      </c>
      <c r="D69" s="232" t="s">
        <v>511</v>
      </c>
      <c r="E69" s="233">
        <v>42370</v>
      </c>
      <c r="F69" s="232" t="s">
        <v>255</v>
      </c>
      <c r="G69" s="232" t="s">
        <v>263</v>
      </c>
      <c r="H69" s="232" t="s">
        <v>512</v>
      </c>
      <c r="I69" s="232" t="s">
        <v>289</v>
      </c>
    </row>
    <row r="70" spans="1:9" x14ac:dyDescent="0.15">
      <c r="A70" s="237">
        <v>69</v>
      </c>
      <c r="B70" s="232">
        <v>3410211092</v>
      </c>
      <c r="C70" s="232" t="s">
        <v>513</v>
      </c>
      <c r="D70" s="232" t="s">
        <v>514</v>
      </c>
      <c r="E70" s="233">
        <v>42430</v>
      </c>
      <c r="F70" s="232" t="s">
        <v>260</v>
      </c>
      <c r="G70" s="232" t="s">
        <v>515</v>
      </c>
      <c r="H70" s="232" t="s">
        <v>516</v>
      </c>
      <c r="I70" s="232" t="s">
        <v>289</v>
      </c>
    </row>
    <row r="71" spans="1:9" x14ac:dyDescent="0.15">
      <c r="A71" s="237">
        <v>70</v>
      </c>
      <c r="B71" s="232">
        <v>3411502523</v>
      </c>
      <c r="C71" s="232" t="s">
        <v>517</v>
      </c>
      <c r="D71" s="232" t="s">
        <v>518</v>
      </c>
      <c r="E71" s="233">
        <v>42430</v>
      </c>
      <c r="F71" s="232" t="s">
        <v>255</v>
      </c>
      <c r="G71" s="232" t="s">
        <v>519</v>
      </c>
      <c r="H71" s="232" t="s">
        <v>520</v>
      </c>
      <c r="I71" s="232" t="s">
        <v>289</v>
      </c>
    </row>
    <row r="72" spans="1:9" x14ac:dyDescent="0.15">
      <c r="A72" s="237">
        <v>71</v>
      </c>
      <c r="B72" s="232">
        <v>3410211134</v>
      </c>
      <c r="C72" s="232" t="s">
        <v>521</v>
      </c>
      <c r="D72" s="232" t="s">
        <v>522</v>
      </c>
      <c r="E72" s="233">
        <v>42461</v>
      </c>
      <c r="F72" s="232" t="s">
        <v>255</v>
      </c>
      <c r="G72" s="232" t="s">
        <v>523</v>
      </c>
      <c r="H72" s="232" t="s">
        <v>524</v>
      </c>
      <c r="I72" s="232" t="s">
        <v>289</v>
      </c>
    </row>
    <row r="73" spans="1:9" x14ac:dyDescent="0.15">
      <c r="A73" s="237">
        <v>72</v>
      </c>
      <c r="B73" s="232">
        <v>3411100690</v>
      </c>
      <c r="C73" s="232" t="s">
        <v>525</v>
      </c>
      <c r="D73" s="232" t="s">
        <v>526</v>
      </c>
      <c r="E73" s="233">
        <v>42522</v>
      </c>
      <c r="F73" s="232" t="s">
        <v>255</v>
      </c>
      <c r="G73" s="232" t="s">
        <v>527</v>
      </c>
      <c r="H73" s="232" t="s">
        <v>528</v>
      </c>
      <c r="I73" s="232" t="s">
        <v>289</v>
      </c>
    </row>
    <row r="74" spans="1:9" x14ac:dyDescent="0.15">
      <c r="A74" s="237">
        <v>73</v>
      </c>
      <c r="B74" s="232">
        <v>3412100236</v>
      </c>
      <c r="C74" s="232" t="s">
        <v>529</v>
      </c>
      <c r="D74" s="232" t="s">
        <v>530</v>
      </c>
      <c r="E74" s="233">
        <v>42522</v>
      </c>
      <c r="F74" s="232" t="s">
        <v>253</v>
      </c>
      <c r="G74" s="232" t="s">
        <v>531</v>
      </c>
      <c r="H74" s="232" t="s">
        <v>532</v>
      </c>
      <c r="I74" s="232" t="s">
        <v>289</v>
      </c>
    </row>
    <row r="75" spans="1:9" x14ac:dyDescent="0.15">
      <c r="A75" s="237">
        <v>74</v>
      </c>
      <c r="B75" s="232">
        <v>3412700431</v>
      </c>
      <c r="C75" s="232" t="s">
        <v>533</v>
      </c>
      <c r="D75" s="232" t="s">
        <v>534</v>
      </c>
      <c r="E75" s="233">
        <v>42583</v>
      </c>
      <c r="F75" s="232" t="s">
        <v>255</v>
      </c>
      <c r="G75" s="232" t="s">
        <v>535</v>
      </c>
      <c r="H75" s="232" t="s">
        <v>536</v>
      </c>
      <c r="I75" s="232" t="s">
        <v>289</v>
      </c>
    </row>
    <row r="76" spans="1:9" x14ac:dyDescent="0.15">
      <c r="A76" s="237">
        <v>75</v>
      </c>
      <c r="B76" s="232">
        <v>3410111565</v>
      </c>
      <c r="C76" s="232" t="s">
        <v>537</v>
      </c>
      <c r="D76" s="232" t="s">
        <v>538</v>
      </c>
      <c r="E76" s="233">
        <v>42614</v>
      </c>
      <c r="F76" s="232" t="s">
        <v>260</v>
      </c>
      <c r="G76" s="232" t="s">
        <v>539</v>
      </c>
      <c r="H76" s="232" t="s">
        <v>540</v>
      </c>
      <c r="I76" s="232" t="s">
        <v>289</v>
      </c>
    </row>
    <row r="77" spans="1:9" x14ac:dyDescent="0.15">
      <c r="A77" s="237">
        <v>76</v>
      </c>
      <c r="B77" s="232">
        <v>3410211910</v>
      </c>
      <c r="C77" s="232" t="s">
        <v>282</v>
      </c>
      <c r="D77" s="232" t="s">
        <v>283</v>
      </c>
      <c r="E77" s="233">
        <v>42767</v>
      </c>
      <c r="F77" s="232" t="s">
        <v>255</v>
      </c>
      <c r="G77" s="232" t="s">
        <v>284</v>
      </c>
      <c r="H77" s="232" t="s">
        <v>285</v>
      </c>
      <c r="I77" s="232" t="s">
        <v>289</v>
      </c>
    </row>
    <row r="78" spans="1:9" x14ac:dyDescent="0.15">
      <c r="A78" s="237">
        <v>77</v>
      </c>
      <c r="B78" s="232">
        <v>3410212090</v>
      </c>
      <c r="C78" s="232" t="s">
        <v>541</v>
      </c>
      <c r="D78" s="232" t="s">
        <v>542</v>
      </c>
      <c r="E78" s="233">
        <v>42826</v>
      </c>
      <c r="F78" s="232" t="s">
        <v>255</v>
      </c>
      <c r="G78" s="232" t="s">
        <v>543</v>
      </c>
      <c r="H78" s="232" t="s">
        <v>544</v>
      </c>
      <c r="I78" s="232" t="s">
        <v>289</v>
      </c>
    </row>
    <row r="79" spans="1:9" x14ac:dyDescent="0.15">
      <c r="A79" s="237">
        <v>78</v>
      </c>
      <c r="B79" s="232">
        <v>3410210193</v>
      </c>
      <c r="C79" s="232" t="s">
        <v>277</v>
      </c>
      <c r="D79" s="232" t="s">
        <v>278</v>
      </c>
      <c r="E79" s="233">
        <v>42826</v>
      </c>
      <c r="F79" s="232" t="s">
        <v>255</v>
      </c>
      <c r="G79" s="232" t="s">
        <v>279</v>
      </c>
      <c r="H79" s="232" t="s">
        <v>280</v>
      </c>
      <c r="I79" s="232" t="s">
        <v>289</v>
      </c>
    </row>
    <row r="80" spans="1:9" x14ac:dyDescent="0.15">
      <c r="A80" s="237">
        <v>79</v>
      </c>
      <c r="B80" s="232">
        <v>3411700283</v>
      </c>
      <c r="C80" s="232" t="s">
        <v>422</v>
      </c>
      <c r="D80" s="232" t="s">
        <v>545</v>
      </c>
      <c r="E80" s="233">
        <v>42826</v>
      </c>
      <c r="F80" s="232" t="s">
        <v>253</v>
      </c>
      <c r="G80" s="232" t="s">
        <v>546</v>
      </c>
      <c r="H80" s="232" t="s">
        <v>547</v>
      </c>
      <c r="I80" s="232" t="s">
        <v>289</v>
      </c>
    </row>
    <row r="81" spans="1:9" x14ac:dyDescent="0.15">
      <c r="A81" s="237">
        <v>80</v>
      </c>
      <c r="B81" s="232">
        <v>3411502663</v>
      </c>
      <c r="C81" s="232" t="s">
        <v>548</v>
      </c>
      <c r="D81" s="232" t="s">
        <v>549</v>
      </c>
      <c r="E81" s="233">
        <v>42856</v>
      </c>
      <c r="F81" s="232" t="s">
        <v>253</v>
      </c>
      <c r="G81" s="232" t="s">
        <v>434</v>
      </c>
      <c r="H81" s="232" t="s">
        <v>550</v>
      </c>
      <c r="I81" s="232" t="s">
        <v>289</v>
      </c>
    </row>
    <row r="82" spans="1:9" x14ac:dyDescent="0.15">
      <c r="A82" s="237">
        <v>81</v>
      </c>
      <c r="B82" s="232">
        <v>3410212553</v>
      </c>
      <c r="C82" s="232" t="s">
        <v>551</v>
      </c>
      <c r="D82" s="232" t="s">
        <v>552</v>
      </c>
      <c r="E82" s="233">
        <v>42917</v>
      </c>
      <c r="F82" s="232" t="s">
        <v>260</v>
      </c>
      <c r="G82" s="232" t="s">
        <v>553</v>
      </c>
      <c r="H82" s="232" t="s">
        <v>554</v>
      </c>
      <c r="I82" s="232" t="s">
        <v>289</v>
      </c>
    </row>
    <row r="83" spans="1:9" x14ac:dyDescent="0.15">
      <c r="A83" s="237">
        <v>82</v>
      </c>
      <c r="B83" s="232">
        <v>3410212629</v>
      </c>
      <c r="C83" s="232" t="s">
        <v>555</v>
      </c>
      <c r="D83" s="232" t="s">
        <v>556</v>
      </c>
      <c r="E83" s="233">
        <v>42917</v>
      </c>
      <c r="F83" s="232" t="s">
        <v>255</v>
      </c>
      <c r="G83" s="232" t="s">
        <v>263</v>
      </c>
      <c r="H83" s="232" t="s">
        <v>557</v>
      </c>
      <c r="I83" s="232" t="s">
        <v>289</v>
      </c>
    </row>
    <row r="84" spans="1:9" x14ac:dyDescent="0.15">
      <c r="A84" s="237">
        <v>83</v>
      </c>
      <c r="B84" s="232">
        <v>3413300090</v>
      </c>
      <c r="C84" s="232" t="s">
        <v>401</v>
      </c>
      <c r="D84" s="232" t="s">
        <v>558</v>
      </c>
      <c r="E84" s="233">
        <v>43009</v>
      </c>
      <c r="F84" s="232" t="s">
        <v>559</v>
      </c>
      <c r="G84" s="232" t="s">
        <v>560</v>
      </c>
      <c r="H84" s="232" t="s">
        <v>561</v>
      </c>
      <c r="I84" s="232" t="s">
        <v>289</v>
      </c>
    </row>
    <row r="85" spans="1:9" x14ac:dyDescent="0.15">
      <c r="A85" s="237">
        <v>84</v>
      </c>
      <c r="B85" s="232">
        <v>3410213023</v>
      </c>
      <c r="C85" s="232" t="s">
        <v>401</v>
      </c>
      <c r="D85" s="232" t="s">
        <v>562</v>
      </c>
      <c r="E85" s="233">
        <v>43160</v>
      </c>
      <c r="F85" s="232" t="s">
        <v>255</v>
      </c>
      <c r="G85" s="232" t="s">
        <v>563</v>
      </c>
      <c r="H85" s="232" t="s">
        <v>564</v>
      </c>
      <c r="I85" s="232" t="s">
        <v>289</v>
      </c>
    </row>
  </sheetData>
  <phoneticPr fontId="4"/>
  <pageMargins left="0.39370078740157483" right="0.23622047244094491" top="0.74803149606299213" bottom="0.39370078740157483" header="0.43307086614173229" footer="0.19685039370078741"/>
  <pageSetup paperSize="9" scale="78" orientation="landscape" r:id="rId1"/>
  <headerFooter>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HT5"/>
  <sheetViews>
    <sheetView zoomScale="90" zoomScaleNormal="90" workbookViewId="0">
      <selection activeCell="Q31" sqref="Q31"/>
    </sheetView>
  </sheetViews>
  <sheetFormatPr defaultColWidth="6.625" defaultRowHeight="13.5" x14ac:dyDescent="0.15"/>
  <cols>
    <col min="1" max="1" width="1.25" style="1" customWidth="1"/>
    <col min="2" max="3" width="9.625" style="1" customWidth="1"/>
    <col min="4" max="5" width="7.875" style="1" customWidth="1"/>
    <col min="6" max="6" width="9.625" style="1" customWidth="1"/>
    <col min="7" max="13" width="3.875" style="1" customWidth="1"/>
    <col min="14" max="17" width="4" style="1" customWidth="1"/>
    <col min="18" max="21" width="3.875" style="1" customWidth="1"/>
    <col min="22" max="185" width="6.75" style="1" customWidth="1"/>
    <col min="186" max="187" width="8" style="1" customWidth="1"/>
    <col min="188" max="218" width="6.75" style="1" customWidth="1"/>
    <col min="219" max="223" width="7.25" style="1" customWidth="1"/>
    <col min="224" max="226" width="7.375" style="1" customWidth="1"/>
    <col min="227" max="16384" width="6.625" style="1"/>
  </cols>
  <sheetData>
    <row r="1" spans="2:228" ht="14.25" customHeight="1" x14ac:dyDescent="0.15">
      <c r="B1" s="366" t="s">
        <v>203</v>
      </c>
      <c r="C1" s="366"/>
      <c r="D1" s="366"/>
      <c r="E1" s="366"/>
      <c r="F1" s="366"/>
    </row>
    <row r="2" spans="2:228" ht="20.100000000000001" customHeight="1" x14ac:dyDescent="0.15">
      <c r="B2" s="370" t="s">
        <v>160</v>
      </c>
      <c r="C2" s="370"/>
      <c r="D2" s="370"/>
      <c r="E2" s="370"/>
      <c r="F2" s="370"/>
      <c r="G2" s="367" t="s">
        <v>83</v>
      </c>
      <c r="H2" s="368"/>
      <c r="I2" s="368"/>
      <c r="J2" s="368"/>
      <c r="K2" s="368"/>
      <c r="L2" s="368"/>
      <c r="M2" s="368"/>
      <c r="N2" s="368"/>
      <c r="O2" s="370" t="s">
        <v>170</v>
      </c>
      <c r="P2" s="370"/>
      <c r="Q2" s="370"/>
      <c r="R2" s="370"/>
      <c r="S2" s="370"/>
      <c r="T2" s="370"/>
      <c r="U2" s="370"/>
      <c r="V2" s="204" t="s">
        <v>84</v>
      </c>
      <c r="W2" s="367" t="s">
        <v>88</v>
      </c>
      <c r="X2" s="368"/>
      <c r="Y2" s="368"/>
      <c r="Z2" s="368"/>
      <c r="AA2" s="368"/>
      <c r="AB2" s="368"/>
      <c r="AC2" s="368"/>
      <c r="AD2" s="368"/>
      <c r="AE2" s="368"/>
      <c r="AF2" s="368"/>
      <c r="AG2" s="368"/>
      <c r="AH2" s="368"/>
      <c r="AI2" s="368"/>
      <c r="AJ2" s="368"/>
      <c r="AK2" s="368"/>
      <c r="AL2" s="368"/>
      <c r="AM2" s="368"/>
      <c r="AN2" s="368"/>
      <c r="AO2" s="368"/>
      <c r="AP2" s="368"/>
      <c r="AQ2" s="368"/>
      <c r="AR2" s="368"/>
      <c r="AS2" s="368"/>
      <c r="AT2" s="369"/>
      <c r="AU2" s="367" t="s">
        <v>89</v>
      </c>
      <c r="AV2" s="368"/>
      <c r="AW2" s="368"/>
      <c r="AX2" s="368"/>
      <c r="AY2" s="368"/>
      <c r="AZ2" s="368"/>
      <c r="BA2" s="368"/>
      <c r="BB2" s="369"/>
      <c r="BC2" s="367" t="s">
        <v>86</v>
      </c>
      <c r="BD2" s="368"/>
      <c r="BE2" s="368"/>
      <c r="BF2" s="368"/>
      <c r="BG2" s="368"/>
      <c r="BH2" s="368"/>
      <c r="BI2" s="368"/>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9"/>
      <c r="CQ2" s="367" t="s">
        <v>97</v>
      </c>
      <c r="CR2" s="368"/>
      <c r="CS2" s="368"/>
      <c r="CT2" s="368"/>
      <c r="CU2" s="368"/>
      <c r="CV2" s="368"/>
      <c r="CW2" s="368"/>
      <c r="CX2" s="368"/>
      <c r="CY2" s="368"/>
      <c r="CZ2" s="368"/>
      <c r="DA2" s="368"/>
      <c r="DB2" s="368"/>
      <c r="DC2" s="368"/>
      <c r="DD2" s="368"/>
      <c r="DE2" s="368"/>
      <c r="DF2" s="368"/>
      <c r="DG2" s="368"/>
      <c r="DH2" s="368"/>
      <c r="DI2" s="368"/>
      <c r="DJ2" s="368"/>
      <c r="DK2" s="368"/>
      <c r="DL2" s="368"/>
      <c r="DM2" s="368"/>
      <c r="DN2" s="368"/>
      <c r="DO2" s="368"/>
      <c r="DP2" s="368"/>
      <c r="DQ2" s="368"/>
      <c r="DR2" s="368"/>
      <c r="DS2" s="368"/>
      <c r="DT2" s="368"/>
      <c r="DU2" s="368"/>
      <c r="DV2" s="368"/>
      <c r="DW2" s="368"/>
      <c r="DX2" s="368"/>
      <c r="DY2" s="368"/>
      <c r="DZ2" s="368"/>
      <c r="EA2" s="368"/>
      <c r="EB2" s="368"/>
      <c r="EC2" s="368"/>
      <c r="ED2" s="368"/>
      <c r="EE2" s="368"/>
      <c r="EF2" s="368"/>
      <c r="EG2" s="368"/>
      <c r="EH2" s="368"/>
      <c r="EI2" s="368"/>
      <c r="EJ2" s="368"/>
      <c r="EK2" s="368"/>
      <c r="EL2" s="368"/>
      <c r="EM2" s="368"/>
      <c r="EN2" s="368"/>
      <c r="EO2" s="368"/>
      <c r="EP2" s="368"/>
      <c r="EQ2" s="368"/>
      <c r="ER2" s="368"/>
      <c r="ES2" s="368"/>
      <c r="ET2" s="368"/>
      <c r="EU2" s="368"/>
      <c r="EV2" s="368"/>
      <c r="EW2" s="368"/>
      <c r="EX2" s="368"/>
      <c r="EY2" s="368"/>
      <c r="EZ2" s="368"/>
      <c r="FA2" s="368"/>
      <c r="FB2" s="368"/>
      <c r="FC2" s="368"/>
      <c r="FD2" s="368"/>
      <c r="FE2" s="368"/>
      <c r="FF2" s="368"/>
      <c r="FG2" s="368"/>
      <c r="FH2" s="368"/>
      <c r="FI2" s="368"/>
      <c r="FJ2" s="369"/>
      <c r="FK2" s="367" t="s">
        <v>204</v>
      </c>
      <c r="FL2" s="369"/>
      <c r="FM2" s="216"/>
      <c r="FN2" s="368" t="s">
        <v>87</v>
      </c>
      <c r="FO2" s="368"/>
      <c r="FP2" s="368"/>
      <c r="FQ2" s="368"/>
      <c r="FR2" s="368"/>
      <c r="FS2" s="368"/>
      <c r="FT2" s="368"/>
      <c r="FU2" s="368"/>
      <c r="FV2" s="368"/>
      <c r="FW2" s="368"/>
      <c r="FX2" s="368"/>
      <c r="FY2" s="368"/>
      <c r="FZ2" s="368"/>
      <c r="GA2" s="368"/>
      <c r="GB2" s="368"/>
      <c r="GC2" s="369"/>
      <c r="GD2" s="207" t="s">
        <v>183</v>
      </c>
      <c r="GE2" s="205" t="s">
        <v>184</v>
      </c>
      <c r="GF2" s="368" t="s">
        <v>187</v>
      </c>
      <c r="GG2" s="368"/>
      <c r="GH2" s="368"/>
      <c r="GI2" s="368"/>
      <c r="GJ2" s="368"/>
      <c r="GK2" s="368"/>
      <c r="GL2" s="368"/>
      <c r="GM2" s="368"/>
      <c r="GN2" s="368"/>
      <c r="GO2" s="368"/>
      <c r="GP2" s="368"/>
      <c r="GQ2" s="368"/>
      <c r="GR2" s="368"/>
      <c r="GS2" s="368"/>
      <c r="GT2" s="368"/>
      <c r="GU2" s="368"/>
      <c r="GV2" s="368"/>
      <c r="GW2" s="368"/>
      <c r="GX2" s="368"/>
      <c r="GY2" s="368"/>
      <c r="GZ2" s="368"/>
      <c r="HA2" s="368"/>
      <c r="HB2" s="368"/>
      <c r="HC2" s="368"/>
      <c r="HD2" s="367" t="s">
        <v>190</v>
      </c>
      <c r="HE2" s="368"/>
      <c r="HF2" s="368"/>
      <c r="HG2" s="368"/>
      <c r="HH2" s="368"/>
      <c r="HI2" s="368"/>
      <c r="HJ2" s="369"/>
      <c r="HK2" s="205" t="s">
        <v>85</v>
      </c>
      <c r="HL2" s="367" t="s">
        <v>193</v>
      </c>
      <c r="HM2" s="368"/>
      <c r="HN2" s="370" t="s">
        <v>194</v>
      </c>
      <c r="HO2" s="370"/>
      <c r="HP2" s="367" t="s">
        <v>208</v>
      </c>
      <c r="HQ2" s="368"/>
      <c r="HR2" s="369"/>
      <c r="HS2" s="210" t="s">
        <v>209</v>
      </c>
      <c r="HT2" s="210" t="s">
        <v>210</v>
      </c>
    </row>
    <row r="3" spans="2:228" ht="22.5" customHeight="1" x14ac:dyDescent="0.15">
      <c r="B3" s="370" t="s">
        <v>16</v>
      </c>
      <c r="C3" s="370" t="s">
        <v>6</v>
      </c>
      <c r="D3" s="379" t="s">
        <v>18</v>
      </c>
      <c r="E3" s="381"/>
      <c r="F3" s="370" t="s">
        <v>1</v>
      </c>
      <c r="G3" s="379" t="s">
        <v>161</v>
      </c>
      <c r="H3" s="380"/>
      <c r="I3" s="380"/>
      <c r="J3" s="380"/>
      <c r="K3" s="380"/>
      <c r="L3" s="380"/>
      <c r="M3" s="380"/>
      <c r="N3" s="380"/>
      <c r="O3" s="379" t="s">
        <v>169</v>
      </c>
      <c r="P3" s="380"/>
      <c r="Q3" s="380"/>
      <c r="R3" s="380"/>
      <c r="S3" s="380"/>
      <c r="T3" s="380"/>
      <c r="U3" s="381"/>
      <c r="V3" s="382" t="s">
        <v>7</v>
      </c>
      <c r="W3" s="378" t="s">
        <v>64</v>
      </c>
      <c r="X3" s="374"/>
      <c r="Y3" s="374"/>
      <c r="Z3" s="374"/>
      <c r="AA3" s="374"/>
      <c r="AB3" s="374"/>
      <c r="AC3" s="374"/>
      <c r="AD3" s="375"/>
      <c r="AE3" s="378" t="s">
        <v>65</v>
      </c>
      <c r="AF3" s="374"/>
      <c r="AG3" s="374"/>
      <c r="AH3" s="374"/>
      <c r="AI3" s="374"/>
      <c r="AJ3" s="374"/>
      <c r="AK3" s="374"/>
      <c r="AL3" s="375"/>
      <c r="AM3" s="378" t="s">
        <v>24</v>
      </c>
      <c r="AN3" s="374"/>
      <c r="AO3" s="374"/>
      <c r="AP3" s="374"/>
      <c r="AQ3" s="374"/>
      <c r="AR3" s="374"/>
      <c r="AS3" s="374"/>
      <c r="AT3" s="375"/>
      <c r="AU3" s="371" t="s">
        <v>172</v>
      </c>
      <c r="AV3" s="372"/>
      <c r="AW3" s="372"/>
      <c r="AX3" s="372"/>
      <c r="AY3" s="372"/>
      <c r="AZ3" s="372"/>
      <c r="BA3" s="372"/>
      <c r="BB3" s="373"/>
      <c r="BC3" s="378" t="s">
        <v>227</v>
      </c>
      <c r="BD3" s="374"/>
      <c r="BE3" s="374"/>
      <c r="BF3" s="374"/>
      <c r="BG3" s="374"/>
      <c r="BH3" s="374"/>
      <c r="BI3" s="374"/>
      <c r="BJ3" s="375"/>
      <c r="BK3" s="378" t="s">
        <v>228</v>
      </c>
      <c r="BL3" s="374"/>
      <c r="BM3" s="374"/>
      <c r="BN3" s="374"/>
      <c r="BO3" s="374"/>
      <c r="BP3" s="374"/>
      <c r="BQ3" s="374"/>
      <c r="BR3" s="375"/>
      <c r="BS3" s="378" t="s">
        <v>229</v>
      </c>
      <c r="BT3" s="374"/>
      <c r="BU3" s="374"/>
      <c r="BV3" s="374"/>
      <c r="BW3" s="374"/>
      <c r="BX3" s="374"/>
      <c r="BY3" s="374"/>
      <c r="BZ3" s="375"/>
      <c r="CA3" s="378" t="s">
        <v>230</v>
      </c>
      <c r="CB3" s="374"/>
      <c r="CC3" s="374"/>
      <c r="CD3" s="374"/>
      <c r="CE3" s="374"/>
      <c r="CF3" s="374"/>
      <c r="CG3" s="374"/>
      <c r="CH3" s="375"/>
      <c r="CI3" s="371" t="s">
        <v>24</v>
      </c>
      <c r="CJ3" s="372"/>
      <c r="CK3" s="372"/>
      <c r="CL3" s="372"/>
      <c r="CM3" s="372"/>
      <c r="CN3" s="372"/>
      <c r="CO3" s="372"/>
      <c r="CP3" s="373"/>
      <c r="CQ3" s="378" t="s">
        <v>173</v>
      </c>
      <c r="CR3" s="374"/>
      <c r="CS3" s="374"/>
      <c r="CT3" s="374"/>
      <c r="CU3" s="374"/>
      <c r="CV3" s="374"/>
      <c r="CW3" s="374"/>
      <c r="CX3" s="375"/>
      <c r="CY3" s="378" t="s">
        <v>174</v>
      </c>
      <c r="CZ3" s="374"/>
      <c r="DA3" s="374"/>
      <c r="DB3" s="374"/>
      <c r="DC3" s="374"/>
      <c r="DD3" s="374"/>
      <c r="DE3" s="374"/>
      <c r="DF3" s="375"/>
      <c r="DG3" s="378" t="s">
        <v>175</v>
      </c>
      <c r="DH3" s="374"/>
      <c r="DI3" s="374"/>
      <c r="DJ3" s="374"/>
      <c r="DK3" s="374"/>
      <c r="DL3" s="374"/>
      <c r="DM3" s="374"/>
      <c r="DN3" s="375"/>
      <c r="DO3" s="378" t="s">
        <v>176</v>
      </c>
      <c r="DP3" s="374"/>
      <c r="DQ3" s="374"/>
      <c r="DR3" s="374"/>
      <c r="DS3" s="374"/>
      <c r="DT3" s="374"/>
      <c r="DU3" s="374"/>
      <c r="DV3" s="375"/>
      <c r="DW3" s="378" t="s">
        <v>177</v>
      </c>
      <c r="DX3" s="374"/>
      <c r="DY3" s="374"/>
      <c r="DZ3" s="374"/>
      <c r="EA3" s="374"/>
      <c r="EB3" s="374"/>
      <c r="EC3" s="374"/>
      <c r="ED3" s="375"/>
      <c r="EE3" s="378" t="s">
        <v>178</v>
      </c>
      <c r="EF3" s="374"/>
      <c r="EG3" s="374"/>
      <c r="EH3" s="374"/>
      <c r="EI3" s="374"/>
      <c r="EJ3" s="374"/>
      <c r="EK3" s="374"/>
      <c r="EL3" s="375"/>
      <c r="EM3" s="378" t="s">
        <v>179</v>
      </c>
      <c r="EN3" s="374"/>
      <c r="EO3" s="374"/>
      <c r="EP3" s="374"/>
      <c r="EQ3" s="374"/>
      <c r="ER3" s="374"/>
      <c r="ES3" s="374"/>
      <c r="ET3" s="375"/>
      <c r="EU3" s="378" t="s">
        <v>180</v>
      </c>
      <c r="EV3" s="374"/>
      <c r="EW3" s="374"/>
      <c r="EX3" s="374"/>
      <c r="EY3" s="374"/>
      <c r="EZ3" s="374"/>
      <c r="FA3" s="374"/>
      <c r="FB3" s="375"/>
      <c r="FC3" s="378" t="s">
        <v>24</v>
      </c>
      <c r="FD3" s="374"/>
      <c r="FE3" s="374"/>
      <c r="FF3" s="374"/>
      <c r="FG3" s="374"/>
      <c r="FH3" s="374"/>
      <c r="FI3" s="374"/>
      <c r="FJ3" s="375"/>
      <c r="FK3" s="371" t="s">
        <v>207</v>
      </c>
      <c r="FL3" s="373"/>
      <c r="FM3" s="215"/>
      <c r="FN3" s="374" t="s">
        <v>214</v>
      </c>
      <c r="FO3" s="374"/>
      <c r="FP3" s="374"/>
      <c r="FQ3" s="374"/>
      <c r="FR3" s="374"/>
      <c r="FS3" s="374"/>
      <c r="FT3" s="374"/>
      <c r="FU3" s="374"/>
      <c r="FV3" s="374"/>
      <c r="FW3" s="374"/>
      <c r="FX3" s="374"/>
      <c r="FY3" s="374"/>
      <c r="FZ3" s="374"/>
      <c r="GA3" s="374"/>
      <c r="GB3" s="374"/>
      <c r="GC3" s="375"/>
      <c r="GD3" s="209"/>
      <c r="GE3" s="209"/>
      <c r="GF3" s="371" t="s">
        <v>188</v>
      </c>
      <c r="GG3" s="372"/>
      <c r="GH3" s="372"/>
      <c r="GI3" s="372"/>
      <c r="GJ3" s="372"/>
      <c r="GK3" s="372"/>
      <c r="GL3" s="372"/>
      <c r="GM3" s="373"/>
      <c r="GN3" s="371" t="s">
        <v>189</v>
      </c>
      <c r="GO3" s="372"/>
      <c r="GP3" s="372"/>
      <c r="GQ3" s="372"/>
      <c r="GR3" s="372"/>
      <c r="GS3" s="372"/>
      <c r="GT3" s="372"/>
      <c r="GU3" s="373"/>
      <c r="GV3" s="371" t="s">
        <v>24</v>
      </c>
      <c r="GW3" s="372"/>
      <c r="GX3" s="372"/>
      <c r="GY3" s="372"/>
      <c r="GZ3" s="372"/>
      <c r="HA3" s="372"/>
      <c r="HB3" s="372"/>
      <c r="HC3" s="373"/>
      <c r="HD3" s="378" t="s">
        <v>191</v>
      </c>
      <c r="HE3" s="374"/>
      <c r="HF3" s="374"/>
      <c r="HG3" s="374"/>
      <c r="HH3" s="374"/>
      <c r="HI3" s="374"/>
      <c r="HJ3" s="375"/>
      <c r="HK3" s="376" t="s">
        <v>51</v>
      </c>
      <c r="HL3" s="387" t="s">
        <v>192</v>
      </c>
      <c r="HM3" s="387"/>
      <c r="HN3" s="387" t="s">
        <v>192</v>
      </c>
      <c r="HO3" s="387"/>
      <c r="HP3" s="371" t="s">
        <v>58</v>
      </c>
      <c r="HQ3" s="372"/>
      <c r="HR3" s="373"/>
      <c r="HS3" s="386" t="s">
        <v>98</v>
      </c>
      <c r="HT3" s="386"/>
    </row>
    <row r="4" spans="2:228" ht="43.5" customHeight="1" x14ac:dyDescent="0.15">
      <c r="B4" s="370"/>
      <c r="C4" s="370"/>
      <c r="D4" s="384"/>
      <c r="E4" s="385"/>
      <c r="F4" s="370"/>
      <c r="G4" s="214" t="s">
        <v>211</v>
      </c>
      <c r="H4" s="214" t="s">
        <v>162</v>
      </c>
      <c r="I4" s="214" t="s">
        <v>163</v>
      </c>
      <c r="J4" s="214" t="s">
        <v>164</v>
      </c>
      <c r="K4" s="214" t="s">
        <v>165</v>
      </c>
      <c r="L4" s="214" t="s">
        <v>166</v>
      </c>
      <c r="M4" s="214" t="s">
        <v>167</v>
      </c>
      <c r="N4" s="214" t="s">
        <v>168</v>
      </c>
      <c r="O4" s="214" t="s">
        <v>171</v>
      </c>
      <c r="P4" s="214" t="s">
        <v>25</v>
      </c>
      <c r="Q4" s="214" t="s">
        <v>26</v>
      </c>
      <c r="R4" s="214" t="s">
        <v>27</v>
      </c>
      <c r="S4" s="214" t="s">
        <v>28</v>
      </c>
      <c r="T4" s="214" t="s">
        <v>59</v>
      </c>
      <c r="U4" s="214" t="s">
        <v>168</v>
      </c>
      <c r="V4" s="383"/>
      <c r="W4" s="2" t="s">
        <v>41</v>
      </c>
      <c r="X4" s="2" t="s">
        <v>42</v>
      </c>
      <c r="Y4" s="2" t="s">
        <v>43</v>
      </c>
      <c r="Z4" s="2" t="s">
        <v>44</v>
      </c>
      <c r="AA4" s="2" t="s">
        <v>45</v>
      </c>
      <c r="AB4" s="2" t="s">
        <v>33</v>
      </c>
      <c r="AC4" s="2" t="s">
        <v>37</v>
      </c>
      <c r="AD4" s="5" t="s">
        <v>20</v>
      </c>
      <c r="AE4" s="2" t="s">
        <v>41</v>
      </c>
      <c r="AF4" s="2" t="s">
        <v>42</v>
      </c>
      <c r="AG4" s="2" t="s">
        <v>43</v>
      </c>
      <c r="AH4" s="2" t="s">
        <v>44</v>
      </c>
      <c r="AI4" s="2" t="s">
        <v>45</v>
      </c>
      <c r="AJ4" s="2" t="s">
        <v>33</v>
      </c>
      <c r="AK4" s="2" t="s">
        <v>37</v>
      </c>
      <c r="AL4" s="5" t="s">
        <v>20</v>
      </c>
      <c r="AM4" s="5" t="s">
        <v>41</v>
      </c>
      <c r="AN4" s="5" t="s">
        <v>42</v>
      </c>
      <c r="AO4" s="5" t="s">
        <v>43</v>
      </c>
      <c r="AP4" s="5" t="s">
        <v>44</v>
      </c>
      <c r="AQ4" s="5" t="s">
        <v>45</v>
      </c>
      <c r="AR4" s="5" t="s">
        <v>33</v>
      </c>
      <c r="AS4" s="5" t="s">
        <v>37</v>
      </c>
      <c r="AT4" s="5" t="s">
        <v>20</v>
      </c>
      <c r="AU4" s="2" t="s">
        <v>41</v>
      </c>
      <c r="AV4" s="2" t="s">
        <v>42</v>
      </c>
      <c r="AW4" s="2" t="s">
        <v>43</v>
      </c>
      <c r="AX4" s="2" t="s">
        <v>44</v>
      </c>
      <c r="AY4" s="2" t="s">
        <v>45</v>
      </c>
      <c r="AZ4" s="2" t="s">
        <v>33</v>
      </c>
      <c r="BA4" s="2" t="s">
        <v>37</v>
      </c>
      <c r="BB4" s="2" t="s">
        <v>20</v>
      </c>
      <c r="BC4" s="2" t="s">
        <v>41</v>
      </c>
      <c r="BD4" s="2" t="s">
        <v>42</v>
      </c>
      <c r="BE4" s="2" t="s">
        <v>43</v>
      </c>
      <c r="BF4" s="2" t="s">
        <v>44</v>
      </c>
      <c r="BG4" s="2" t="s">
        <v>45</v>
      </c>
      <c r="BH4" s="2" t="s">
        <v>33</v>
      </c>
      <c r="BI4" s="2" t="s">
        <v>37</v>
      </c>
      <c r="BJ4" s="5" t="s">
        <v>20</v>
      </c>
      <c r="BK4" s="2" t="s">
        <v>41</v>
      </c>
      <c r="BL4" s="2" t="s">
        <v>42</v>
      </c>
      <c r="BM4" s="2" t="s">
        <v>43</v>
      </c>
      <c r="BN4" s="2" t="s">
        <v>44</v>
      </c>
      <c r="BO4" s="2" t="s">
        <v>45</v>
      </c>
      <c r="BP4" s="2" t="s">
        <v>33</v>
      </c>
      <c r="BQ4" s="2" t="s">
        <v>37</v>
      </c>
      <c r="BR4" s="5" t="s">
        <v>20</v>
      </c>
      <c r="BS4" s="2" t="s">
        <v>41</v>
      </c>
      <c r="BT4" s="2" t="s">
        <v>42</v>
      </c>
      <c r="BU4" s="2" t="s">
        <v>43</v>
      </c>
      <c r="BV4" s="2" t="s">
        <v>44</v>
      </c>
      <c r="BW4" s="2" t="s">
        <v>45</v>
      </c>
      <c r="BX4" s="2" t="s">
        <v>33</v>
      </c>
      <c r="BY4" s="2" t="s">
        <v>37</v>
      </c>
      <c r="BZ4" s="5" t="s">
        <v>20</v>
      </c>
      <c r="CA4" s="2" t="s">
        <v>41</v>
      </c>
      <c r="CB4" s="2" t="s">
        <v>42</v>
      </c>
      <c r="CC4" s="2" t="s">
        <v>43</v>
      </c>
      <c r="CD4" s="2" t="s">
        <v>44</v>
      </c>
      <c r="CE4" s="2" t="s">
        <v>45</v>
      </c>
      <c r="CF4" s="2" t="s">
        <v>33</v>
      </c>
      <c r="CG4" s="2" t="s">
        <v>37</v>
      </c>
      <c r="CH4" s="5" t="s">
        <v>20</v>
      </c>
      <c r="CI4" s="5" t="s">
        <v>41</v>
      </c>
      <c r="CJ4" s="5" t="s">
        <v>42</v>
      </c>
      <c r="CK4" s="5" t="s">
        <v>43</v>
      </c>
      <c r="CL4" s="5" t="s">
        <v>44</v>
      </c>
      <c r="CM4" s="5" t="s">
        <v>45</v>
      </c>
      <c r="CN4" s="5" t="s">
        <v>33</v>
      </c>
      <c r="CO4" s="5" t="s">
        <v>37</v>
      </c>
      <c r="CP4" s="5" t="s">
        <v>20</v>
      </c>
      <c r="CQ4" s="2" t="s">
        <v>41</v>
      </c>
      <c r="CR4" s="2" t="s">
        <v>42</v>
      </c>
      <c r="CS4" s="2" t="s">
        <v>43</v>
      </c>
      <c r="CT4" s="2" t="s">
        <v>44</v>
      </c>
      <c r="CU4" s="2" t="s">
        <v>45</v>
      </c>
      <c r="CV4" s="2" t="s">
        <v>33</v>
      </c>
      <c r="CW4" s="2" t="s">
        <v>37</v>
      </c>
      <c r="CX4" s="5" t="s">
        <v>20</v>
      </c>
      <c r="CY4" s="2" t="s">
        <v>41</v>
      </c>
      <c r="CZ4" s="2" t="s">
        <v>42</v>
      </c>
      <c r="DA4" s="2" t="s">
        <v>43</v>
      </c>
      <c r="DB4" s="2" t="s">
        <v>44</v>
      </c>
      <c r="DC4" s="2" t="s">
        <v>45</v>
      </c>
      <c r="DD4" s="2" t="s">
        <v>33</v>
      </c>
      <c r="DE4" s="2" t="s">
        <v>37</v>
      </c>
      <c r="DF4" s="5" t="s">
        <v>20</v>
      </c>
      <c r="DG4" s="2" t="s">
        <v>41</v>
      </c>
      <c r="DH4" s="2" t="s">
        <v>42</v>
      </c>
      <c r="DI4" s="2" t="s">
        <v>43</v>
      </c>
      <c r="DJ4" s="2" t="s">
        <v>44</v>
      </c>
      <c r="DK4" s="2" t="s">
        <v>45</v>
      </c>
      <c r="DL4" s="2" t="s">
        <v>33</v>
      </c>
      <c r="DM4" s="2" t="s">
        <v>37</v>
      </c>
      <c r="DN4" s="5" t="s">
        <v>20</v>
      </c>
      <c r="DO4" s="2" t="s">
        <v>41</v>
      </c>
      <c r="DP4" s="2" t="s">
        <v>42</v>
      </c>
      <c r="DQ4" s="2" t="s">
        <v>43</v>
      </c>
      <c r="DR4" s="2" t="s">
        <v>44</v>
      </c>
      <c r="DS4" s="2" t="s">
        <v>45</v>
      </c>
      <c r="DT4" s="2" t="s">
        <v>33</v>
      </c>
      <c r="DU4" s="2" t="s">
        <v>37</v>
      </c>
      <c r="DV4" s="5" t="s">
        <v>20</v>
      </c>
      <c r="DW4" s="2" t="s">
        <v>41</v>
      </c>
      <c r="DX4" s="2" t="s">
        <v>42</v>
      </c>
      <c r="DY4" s="2" t="s">
        <v>43</v>
      </c>
      <c r="DZ4" s="2" t="s">
        <v>44</v>
      </c>
      <c r="EA4" s="2" t="s">
        <v>45</v>
      </c>
      <c r="EB4" s="2" t="s">
        <v>33</v>
      </c>
      <c r="EC4" s="2" t="s">
        <v>37</v>
      </c>
      <c r="ED4" s="5" t="s">
        <v>20</v>
      </c>
      <c r="EE4" s="2" t="s">
        <v>41</v>
      </c>
      <c r="EF4" s="2" t="s">
        <v>42</v>
      </c>
      <c r="EG4" s="2" t="s">
        <v>43</v>
      </c>
      <c r="EH4" s="2" t="s">
        <v>44</v>
      </c>
      <c r="EI4" s="2" t="s">
        <v>45</v>
      </c>
      <c r="EJ4" s="2" t="s">
        <v>33</v>
      </c>
      <c r="EK4" s="2" t="s">
        <v>37</v>
      </c>
      <c r="EL4" s="5" t="s">
        <v>20</v>
      </c>
      <c r="EM4" s="2" t="s">
        <v>41</v>
      </c>
      <c r="EN4" s="2" t="s">
        <v>42</v>
      </c>
      <c r="EO4" s="2" t="s">
        <v>43</v>
      </c>
      <c r="EP4" s="2" t="s">
        <v>44</v>
      </c>
      <c r="EQ4" s="2" t="s">
        <v>45</v>
      </c>
      <c r="ER4" s="2" t="s">
        <v>33</v>
      </c>
      <c r="ES4" s="2" t="s">
        <v>37</v>
      </c>
      <c r="ET4" s="5" t="s">
        <v>20</v>
      </c>
      <c r="EU4" s="2" t="s">
        <v>41</v>
      </c>
      <c r="EV4" s="2" t="s">
        <v>42</v>
      </c>
      <c r="EW4" s="2" t="s">
        <v>43</v>
      </c>
      <c r="EX4" s="2" t="s">
        <v>44</v>
      </c>
      <c r="EY4" s="2" t="s">
        <v>45</v>
      </c>
      <c r="EZ4" s="2" t="s">
        <v>33</v>
      </c>
      <c r="FA4" s="2" t="s">
        <v>37</v>
      </c>
      <c r="FB4" s="5" t="s">
        <v>20</v>
      </c>
      <c r="FC4" s="5" t="s">
        <v>41</v>
      </c>
      <c r="FD4" s="5" t="s">
        <v>42</v>
      </c>
      <c r="FE4" s="5" t="s">
        <v>43</v>
      </c>
      <c r="FF4" s="5" t="s">
        <v>44</v>
      </c>
      <c r="FG4" s="5" t="s">
        <v>45</v>
      </c>
      <c r="FH4" s="5" t="s">
        <v>33</v>
      </c>
      <c r="FI4" s="5" t="s">
        <v>37</v>
      </c>
      <c r="FJ4" s="5" t="s">
        <v>20</v>
      </c>
      <c r="FK4" s="2" t="s">
        <v>206</v>
      </c>
      <c r="FL4" s="2" t="s">
        <v>205</v>
      </c>
      <c r="FM4" s="5" t="s">
        <v>213</v>
      </c>
      <c r="FN4" s="213" t="s">
        <v>60</v>
      </c>
      <c r="FO4" s="4" t="s">
        <v>61</v>
      </c>
      <c r="FP4" s="4" t="s">
        <v>181</v>
      </c>
      <c r="FQ4" s="4" t="s">
        <v>66</v>
      </c>
      <c r="FR4" s="4" t="s">
        <v>182</v>
      </c>
      <c r="FS4" s="4" t="s">
        <v>219</v>
      </c>
      <c r="FT4" s="4" t="s">
        <v>220</v>
      </c>
      <c r="FU4" s="4" t="s">
        <v>221</v>
      </c>
      <c r="FV4" s="4" t="s">
        <v>222</v>
      </c>
      <c r="FW4" s="4" t="s">
        <v>223</v>
      </c>
      <c r="FX4" s="4" t="s">
        <v>224</v>
      </c>
      <c r="FY4" s="4" t="s">
        <v>225</v>
      </c>
      <c r="FZ4" s="4" t="s">
        <v>218</v>
      </c>
      <c r="GA4" s="4" t="s">
        <v>62</v>
      </c>
      <c r="GB4" s="4" t="s">
        <v>63</v>
      </c>
      <c r="GC4" s="6" t="s">
        <v>20</v>
      </c>
      <c r="GD4" s="209" t="s">
        <v>185</v>
      </c>
      <c r="GE4" s="209" t="s">
        <v>186</v>
      </c>
      <c r="GF4" s="2" t="s">
        <v>41</v>
      </c>
      <c r="GG4" s="2" t="s">
        <v>42</v>
      </c>
      <c r="GH4" s="2" t="s">
        <v>43</v>
      </c>
      <c r="GI4" s="2" t="s">
        <v>44</v>
      </c>
      <c r="GJ4" s="2" t="s">
        <v>45</v>
      </c>
      <c r="GK4" s="2" t="s">
        <v>33</v>
      </c>
      <c r="GL4" s="2" t="s">
        <v>37</v>
      </c>
      <c r="GM4" s="5" t="s">
        <v>20</v>
      </c>
      <c r="GN4" s="2" t="s">
        <v>41</v>
      </c>
      <c r="GO4" s="2" t="s">
        <v>42</v>
      </c>
      <c r="GP4" s="2" t="s">
        <v>43</v>
      </c>
      <c r="GQ4" s="2" t="s">
        <v>44</v>
      </c>
      <c r="GR4" s="2" t="s">
        <v>45</v>
      </c>
      <c r="GS4" s="2" t="s">
        <v>33</v>
      </c>
      <c r="GT4" s="2" t="s">
        <v>37</v>
      </c>
      <c r="GU4" s="5" t="s">
        <v>20</v>
      </c>
      <c r="GV4" s="5" t="s">
        <v>41</v>
      </c>
      <c r="GW4" s="5" t="s">
        <v>42</v>
      </c>
      <c r="GX4" s="5" t="s">
        <v>43</v>
      </c>
      <c r="GY4" s="5" t="s">
        <v>44</v>
      </c>
      <c r="GZ4" s="5" t="s">
        <v>45</v>
      </c>
      <c r="HA4" s="5" t="s">
        <v>33</v>
      </c>
      <c r="HB4" s="5" t="s">
        <v>37</v>
      </c>
      <c r="HC4" s="5" t="s">
        <v>20</v>
      </c>
      <c r="HD4" s="3" t="s">
        <v>46</v>
      </c>
      <c r="HE4" s="208" t="s">
        <v>47</v>
      </c>
      <c r="HF4" s="208" t="s">
        <v>48</v>
      </c>
      <c r="HG4" s="208" t="s">
        <v>49</v>
      </c>
      <c r="HH4" s="208" t="s">
        <v>50</v>
      </c>
      <c r="HI4" s="3" t="s">
        <v>54</v>
      </c>
      <c r="HJ4" s="7" t="s">
        <v>24</v>
      </c>
      <c r="HK4" s="377"/>
      <c r="HL4" s="208" t="s">
        <v>195</v>
      </c>
      <c r="HM4" s="208" t="s">
        <v>196</v>
      </c>
      <c r="HN4" s="208" t="s">
        <v>197</v>
      </c>
      <c r="HO4" s="208" t="s">
        <v>197</v>
      </c>
      <c r="HP4" s="8" t="s">
        <v>55</v>
      </c>
      <c r="HQ4" s="206" t="s">
        <v>56</v>
      </c>
      <c r="HR4" s="206" t="s">
        <v>57</v>
      </c>
      <c r="HS4" s="69" t="s">
        <v>198</v>
      </c>
      <c r="HT4" s="70" t="s">
        <v>199</v>
      </c>
    </row>
    <row r="5" spans="2:228" s="76" customFormat="1" ht="20.100000000000001" customHeight="1" x14ac:dyDescent="0.15">
      <c r="B5" s="72">
        <f>'【調査票】就労継続支援A型 '!D13</f>
        <v>0</v>
      </c>
      <c r="C5" s="72">
        <f>'【調査票】就労継続支援A型 '!D14</f>
        <v>0</v>
      </c>
      <c r="D5" s="73">
        <f>'【調査票】就労継続支援A型 '!D15</f>
        <v>0</v>
      </c>
      <c r="E5" s="73">
        <f>'【調査票】就労継続支援A型 '!F15</f>
        <v>0</v>
      </c>
      <c r="F5" s="72">
        <f>'【調査票】就労継続支援A型 '!D16</f>
        <v>0</v>
      </c>
      <c r="G5" s="74">
        <f>'【調査票】就労継続支援A型 '!D20</f>
        <v>0</v>
      </c>
      <c r="H5" s="74">
        <f>'【調査票】就労継続支援A型 '!D21</f>
        <v>0</v>
      </c>
      <c r="I5" s="74">
        <f>'【調査票】就労継続支援A型 '!D22</f>
        <v>0</v>
      </c>
      <c r="J5" s="74">
        <f>'【調査票】就労継続支援A型 '!D23</f>
        <v>0</v>
      </c>
      <c r="K5" s="74">
        <f>'【調査票】就労継続支援A型 '!D24</f>
        <v>0</v>
      </c>
      <c r="L5" s="75">
        <f>'【調査票】就労継続支援A型 '!D25</f>
        <v>0</v>
      </c>
      <c r="M5" s="75">
        <f>'【調査票】就労継続支援A型 '!D26</f>
        <v>0</v>
      </c>
      <c r="N5" s="75">
        <f>'【調査票】就労継続支援A型 '!D27</f>
        <v>0</v>
      </c>
      <c r="O5" s="75">
        <f>'【調査票】就労継続支援A型 '!D30</f>
        <v>0</v>
      </c>
      <c r="P5" s="75">
        <f>'【調査票】就労継続支援A型 '!D31</f>
        <v>0</v>
      </c>
      <c r="Q5" s="75">
        <f>'【調査票】就労継続支援A型 '!D32</f>
        <v>0</v>
      </c>
      <c r="R5" s="75">
        <f>'【調査票】就労継続支援A型 '!D33</f>
        <v>0</v>
      </c>
      <c r="S5" s="75">
        <f>'【調査票】就労継続支援A型 '!D34</f>
        <v>0</v>
      </c>
      <c r="T5" s="75">
        <f>'【調査票】就労継続支援A型 '!D35</f>
        <v>0</v>
      </c>
      <c r="U5" s="75">
        <f>'【調査票】就労継続支援A型 '!D36</f>
        <v>0</v>
      </c>
      <c r="V5" s="71">
        <f>'【調査票】就労継続支援A型 '!C40</f>
        <v>0</v>
      </c>
      <c r="W5" s="71">
        <f>'【調査票】就労継続支援A型 '!B45</f>
        <v>0</v>
      </c>
      <c r="X5" s="71">
        <f>'【調査票】就労継続支援A型 '!B46</f>
        <v>0</v>
      </c>
      <c r="Y5" s="71">
        <f>'【調査票】就労継続支援A型 '!B47</f>
        <v>0</v>
      </c>
      <c r="Z5" s="71">
        <f>'【調査票】就労継続支援A型 '!B48</f>
        <v>0</v>
      </c>
      <c r="AA5" s="71">
        <f>'【調査票】就労継続支援A型 '!B49</f>
        <v>0</v>
      </c>
      <c r="AB5" s="71">
        <f>'【調査票】就労継続支援A型 '!B50</f>
        <v>0</v>
      </c>
      <c r="AC5" s="71">
        <f>'【調査票】就労継続支援A型 '!B51</f>
        <v>0</v>
      </c>
      <c r="AD5" s="71">
        <f>'【調査票】就労継続支援A型 '!B52</f>
        <v>0</v>
      </c>
      <c r="AE5" s="71">
        <f>'【調査票】就労継続支援A型 '!D45</f>
        <v>0</v>
      </c>
      <c r="AF5" s="71">
        <f>'【調査票】就労継続支援A型 '!D46</f>
        <v>0</v>
      </c>
      <c r="AG5" s="71">
        <f>'【調査票】就労継続支援A型 '!D47</f>
        <v>0</v>
      </c>
      <c r="AH5" s="71">
        <f>'【調査票】就労継続支援A型 '!D48</f>
        <v>0</v>
      </c>
      <c r="AI5" s="71">
        <f>'【調査票】就労継続支援A型 '!D49</f>
        <v>0</v>
      </c>
      <c r="AJ5" s="71">
        <f>'【調査票】就労継続支援A型 '!D50</f>
        <v>0</v>
      </c>
      <c r="AK5" s="71">
        <f>'【調査票】就労継続支援A型 '!D51</f>
        <v>0</v>
      </c>
      <c r="AL5" s="71">
        <f>'【調査票】就労継続支援A型 '!D52</f>
        <v>0</v>
      </c>
      <c r="AM5" s="71">
        <f>'【調査票】就労継続支援A型 '!F45</f>
        <v>0</v>
      </c>
      <c r="AN5" s="71">
        <f>'【調査票】就労継続支援A型 '!F46</f>
        <v>0</v>
      </c>
      <c r="AO5" s="71">
        <f>'【調査票】就労継続支援A型 '!F47</f>
        <v>0</v>
      </c>
      <c r="AP5" s="71">
        <f>'【調査票】就労継続支援A型 '!F48</f>
        <v>0</v>
      </c>
      <c r="AQ5" s="71">
        <f>'【調査票】就労継続支援A型 '!F49</f>
        <v>0</v>
      </c>
      <c r="AR5" s="71">
        <f>'【調査票】就労継続支援A型 '!F50</f>
        <v>0</v>
      </c>
      <c r="AS5" s="71">
        <f>'【調査票】就労継続支援A型 '!F51</f>
        <v>0</v>
      </c>
      <c r="AT5" s="71">
        <f>'【調査票】就労継続支援A型 '!F52</f>
        <v>0</v>
      </c>
      <c r="AU5" s="71">
        <f>'【調査票】就労継続支援A型 '!B56</f>
        <v>0</v>
      </c>
      <c r="AV5" s="71">
        <f>'【調査票】就労継続支援A型 '!B57</f>
        <v>0</v>
      </c>
      <c r="AW5" s="71">
        <f>'【調査票】就労継続支援A型 '!B58</f>
        <v>0</v>
      </c>
      <c r="AX5" s="71">
        <f>'【調査票】就労継続支援A型 '!B59</f>
        <v>0</v>
      </c>
      <c r="AY5" s="71">
        <f>'【調査票】就労継続支援A型 '!B60</f>
        <v>0</v>
      </c>
      <c r="AZ5" s="71">
        <f>'【調査票】就労継続支援A型 '!B61</f>
        <v>0</v>
      </c>
      <c r="BA5" s="71">
        <f>'【調査票】就労継続支援A型 '!B62</f>
        <v>0</v>
      </c>
      <c r="BB5" s="71">
        <f>'【調査票】就労継続支援A型 '!B63</f>
        <v>0</v>
      </c>
      <c r="BC5" s="71">
        <f>'【調査票】就労継続支援A型 '!B67</f>
        <v>0</v>
      </c>
      <c r="BD5" s="71">
        <f>'【調査票】就労継続支援A型 '!B68</f>
        <v>0</v>
      </c>
      <c r="BE5" s="71">
        <f>'【調査票】就労継続支援A型 '!B69</f>
        <v>0</v>
      </c>
      <c r="BF5" s="71">
        <f>'【調査票】就労継続支援A型 '!B70</f>
        <v>0</v>
      </c>
      <c r="BG5" s="71">
        <f>'【調査票】就労継続支援A型 '!B71</f>
        <v>0</v>
      </c>
      <c r="BH5" s="71">
        <f>'【調査票】就労継続支援A型 '!B72</f>
        <v>0</v>
      </c>
      <c r="BI5" s="71">
        <f>'【調査票】就労継続支援A型 '!B73</f>
        <v>0</v>
      </c>
      <c r="BJ5" s="71">
        <f>'【調査票】就労継続支援A型 '!B74</f>
        <v>0</v>
      </c>
      <c r="BK5" s="71">
        <f>'【調査票】就労継続支援A型 '!D67</f>
        <v>0</v>
      </c>
      <c r="BL5" s="71">
        <f>'【調査票】就労継続支援A型 '!D68</f>
        <v>0</v>
      </c>
      <c r="BM5" s="71">
        <f>'【調査票】就労継続支援A型 '!D69</f>
        <v>0</v>
      </c>
      <c r="BN5" s="71">
        <f>'【調査票】就労継続支援A型 '!D70</f>
        <v>0</v>
      </c>
      <c r="BO5" s="71">
        <f>'【調査票】就労継続支援A型 '!D71</f>
        <v>0</v>
      </c>
      <c r="BP5" s="71">
        <f>'【調査票】就労継続支援A型 '!D72</f>
        <v>0</v>
      </c>
      <c r="BQ5" s="71">
        <f>'【調査票】就労継続支援A型 '!D73</f>
        <v>0</v>
      </c>
      <c r="BR5" s="71">
        <f>'【調査票】就労継続支援A型 '!D74</f>
        <v>0</v>
      </c>
      <c r="BS5" s="71">
        <f>'【調査票】就労継続支援A型 '!F67</f>
        <v>0</v>
      </c>
      <c r="BT5" s="71">
        <f>'【調査票】就労継続支援A型 '!F68</f>
        <v>0</v>
      </c>
      <c r="BU5" s="71">
        <f>'【調査票】就労継続支援A型 '!F69</f>
        <v>0</v>
      </c>
      <c r="BV5" s="71">
        <f>'【調査票】就労継続支援A型 '!F70</f>
        <v>0</v>
      </c>
      <c r="BW5" s="71">
        <f>'【調査票】就労継続支援A型 '!F71</f>
        <v>0</v>
      </c>
      <c r="BX5" s="71">
        <f>'【調査票】就労継続支援A型 '!F72</f>
        <v>0</v>
      </c>
      <c r="BY5" s="71">
        <f>'【調査票】就労継続支援A型 '!F73</f>
        <v>0</v>
      </c>
      <c r="BZ5" s="71">
        <f>'【調査票】就労継続支援A型 '!F74</f>
        <v>0</v>
      </c>
      <c r="CA5" s="71">
        <f>'【調査票】就労継続支援A型 '!H67</f>
        <v>0</v>
      </c>
      <c r="CB5" s="71">
        <f>'【調査票】就労継続支援A型 '!H68</f>
        <v>0</v>
      </c>
      <c r="CC5" s="71">
        <f>'【調査票】就労継続支援A型 '!H69</f>
        <v>0</v>
      </c>
      <c r="CD5" s="71">
        <f>'【調査票】就労継続支援A型 '!H70</f>
        <v>0</v>
      </c>
      <c r="CE5" s="71">
        <f>'【調査票】就労継続支援A型 '!H71</f>
        <v>0</v>
      </c>
      <c r="CF5" s="71">
        <f>'【調査票】就労継続支援A型 '!H72</f>
        <v>0</v>
      </c>
      <c r="CG5" s="71">
        <f>'【調査票】就労継続支援A型 '!H73</f>
        <v>0</v>
      </c>
      <c r="CH5" s="71">
        <f>'【調査票】就労継続支援A型 '!H74</f>
        <v>0</v>
      </c>
      <c r="CI5" s="71">
        <f>'【調査票】就労継続支援A型 '!J67</f>
        <v>0</v>
      </c>
      <c r="CJ5" s="71">
        <f>'【調査票】就労継続支援A型 '!J68</f>
        <v>0</v>
      </c>
      <c r="CK5" s="71">
        <f>'【調査票】就労継続支援A型 '!J69</f>
        <v>0</v>
      </c>
      <c r="CL5" s="71">
        <f>'【調査票】就労継続支援A型 '!J70</f>
        <v>0</v>
      </c>
      <c r="CM5" s="71">
        <f>'【調査票】就労継続支援A型 '!J71</f>
        <v>0</v>
      </c>
      <c r="CN5" s="71">
        <f>'【調査票】就労継続支援A型 '!J72</f>
        <v>0</v>
      </c>
      <c r="CO5" s="71">
        <f>'【調査票】就労継続支援A型 '!J73</f>
        <v>0</v>
      </c>
      <c r="CP5" s="71">
        <f>'【調査票】就労継続支援A型 '!J74</f>
        <v>0</v>
      </c>
      <c r="CQ5" s="71">
        <f>'【調査票】就労継続支援A型 '!B78</f>
        <v>0</v>
      </c>
      <c r="CR5" s="71">
        <f>'【調査票】就労継続支援A型 '!B79</f>
        <v>0</v>
      </c>
      <c r="CS5" s="71">
        <f>'【調査票】就労継続支援A型 '!B80</f>
        <v>0</v>
      </c>
      <c r="CT5" s="71">
        <f>'【調査票】就労継続支援A型 '!B81</f>
        <v>0</v>
      </c>
      <c r="CU5" s="71">
        <f>'【調査票】就労継続支援A型 '!B82</f>
        <v>0</v>
      </c>
      <c r="CV5" s="71">
        <f>'【調査票】就労継続支援A型 '!B83</f>
        <v>0</v>
      </c>
      <c r="CW5" s="71">
        <f>'【調査票】就労継続支援A型 '!B84</f>
        <v>0</v>
      </c>
      <c r="CX5" s="71">
        <f>'【調査票】就労継続支援A型 '!B85</f>
        <v>0</v>
      </c>
      <c r="CY5" s="71">
        <f>'【調査票】就労継続支援A型 '!D78</f>
        <v>0</v>
      </c>
      <c r="CZ5" s="71">
        <f>'【調査票】就労継続支援A型 '!D79</f>
        <v>0</v>
      </c>
      <c r="DA5" s="71">
        <f>'【調査票】就労継続支援A型 '!D80</f>
        <v>0</v>
      </c>
      <c r="DB5" s="71">
        <f>'【調査票】就労継続支援A型 '!D81</f>
        <v>0</v>
      </c>
      <c r="DC5" s="71">
        <f>'【調査票】就労継続支援A型 '!D82</f>
        <v>0</v>
      </c>
      <c r="DD5" s="71">
        <f>'【調査票】就労継続支援A型 '!D83</f>
        <v>0</v>
      </c>
      <c r="DE5" s="71">
        <f>'【調査票】就労継続支援A型 '!D84</f>
        <v>0</v>
      </c>
      <c r="DF5" s="71">
        <f>'【調査票】就労継続支援A型 '!D85</f>
        <v>0</v>
      </c>
      <c r="DG5" s="71">
        <f>'【調査票】就労継続支援A型 '!F78</f>
        <v>0</v>
      </c>
      <c r="DH5" s="71">
        <f>'【調査票】就労継続支援A型 '!F79</f>
        <v>0</v>
      </c>
      <c r="DI5" s="71">
        <f>'【調査票】就労継続支援A型 '!F80</f>
        <v>0</v>
      </c>
      <c r="DJ5" s="71">
        <f>'【調査票】就労継続支援A型 '!F81</f>
        <v>0</v>
      </c>
      <c r="DK5" s="71">
        <f>'【調査票】就労継続支援A型 '!F82</f>
        <v>0</v>
      </c>
      <c r="DL5" s="71">
        <f>'【調査票】就労継続支援A型 '!F83</f>
        <v>0</v>
      </c>
      <c r="DM5" s="71">
        <f>'【調査票】就労継続支援A型 '!F84</f>
        <v>0</v>
      </c>
      <c r="DN5" s="71">
        <f>'【調査票】就労継続支援A型 '!F85</f>
        <v>0</v>
      </c>
      <c r="DO5" s="71">
        <f>'【調査票】就労継続支援A型 '!H78</f>
        <v>0</v>
      </c>
      <c r="DP5" s="71">
        <f>'【調査票】就労継続支援A型 '!H79</f>
        <v>0</v>
      </c>
      <c r="DQ5" s="71">
        <f>'【調査票】就労継続支援A型 '!H80</f>
        <v>0</v>
      </c>
      <c r="DR5" s="71">
        <f>'【調査票】就労継続支援A型 '!H81</f>
        <v>0</v>
      </c>
      <c r="DS5" s="71">
        <f>'【調査票】就労継続支援A型 '!H82</f>
        <v>0</v>
      </c>
      <c r="DT5" s="71">
        <f>'【調査票】就労継続支援A型 '!H83</f>
        <v>0</v>
      </c>
      <c r="DU5" s="71">
        <f>'【調査票】就労継続支援A型 '!H84</f>
        <v>0</v>
      </c>
      <c r="DV5" s="71">
        <f>'【調査票】就労継続支援A型 '!H85</f>
        <v>0</v>
      </c>
      <c r="DW5" s="71">
        <f>'【調査票】就労継続支援A型 '!J78</f>
        <v>0</v>
      </c>
      <c r="DX5" s="71">
        <f>'【調査票】就労継続支援A型 '!J79</f>
        <v>0</v>
      </c>
      <c r="DY5" s="71">
        <f>'【調査票】就労継続支援A型 '!J80</f>
        <v>0</v>
      </c>
      <c r="DZ5" s="71">
        <f>'【調査票】就労継続支援A型 '!J81</f>
        <v>0</v>
      </c>
      <c r="EA5" s="71">
        <f>'【調査票】就労継続支援A型 '!J82</f>
        <v>0</v>
      </c>
      <c r="EB5" s="71">
        <f>'【調査票】就労継続支援A型 '!J83</f>
        <v>0</v>
      </c>
      <c r="EC5" s="71">
        <f>'【調査票】就労継続支援A型 '!J84</f>
        <v>0</v>
      </c>
      <c r="ED5" s="71">
        <f>'【調査票】就労継続支援A型 '!J85</f>
        <v>0</v>
      </c>
      <c r="EE5" s="71">
        <f>'【調査票】就労継続支援A型 '!L78</f>
        <v>0</v>
      </c>
      <c r="EF5" s="71">
        <f>'【調査票】就労継続支援A型 '!L79</f>
        <v>0</v>
      </c>
      <c r="EG5" s="71">
        <f>'【調査票】就労継続支援A型 '!L80</f>
        <v>0</v>
      </c>
      <c r="EH5" s="71">
        <f>'【調査票】就労継続支援A型 '!L81</f>
        <v>0</v>
      </c>
      <c r="EI5" s="71">
        <f>'【調査票】就労継続支援A型 '!L82</f>
        <v>0</v>
      </c>
      <c r="EJ5" s="71">
        <f>'【調査票】就労継続支援A型 '!L83</f>
        <v>0</v>
      </c>
      <c r="EK5" s="71">
        <f>'【調査票】就労継続支援A型 '!L84</f>
        <v>0</v>
      </c>
      <c r="EL5" s="71">
        <f>'【調査票】就労継続支援A型 '!L85</f>
        <v>0</v>
      </c>
      <c r="EM5" s="71">
        <f>'【調査票】就労継続支援A型 '!N78</f>
        <v>0</v>
      </c>
      <c r="EN5" s="71">
        <f>'【調査票】就労継続支援A型 '!N79</f>
        <v>0</v>
      </c>
      <c r="EO5" s="71">
        <f>'【調査票】就労継続支援A型 '!N80</f>
        <v>0</v>
      </c>
      <c r="EP5" s="71">
        <f>'【調査票】就労継続支援A型 '!N81</f>
        <v>0</v>
      </c>
      <c r="EQ5" s="71">
        <f>'【調査票】就労継続支援A型 '!N82</f>
        <v>0</v>
      </c>
      <c r="ER5" s="71">
        <f>'【調査票】就労継続支援A型 '!N83</f>
        <v>0</v>
      </c>
      <c r="ES5" s="71">
        <f>'【調査票】就労継続支援A型 '!N84</f>
        <v>0</v>
      </c>
      <c r="ET5" s="71">
        <f>'【調査票】就労継続支援A型 '!N85</f>
        <v>0</v>
      </c>
      <c r="EU5" s="71">
        <f>'【調査票】就労継続支援A型 '!P78</f>
        <v>0</v>
      </c>
      <c r="EV5" s="71">
        <f>'【調査票】就労継続支援A型 '!P79</f>
        <v>0</v>
      </c>
      <c r="EW5" s="71">
        <f>'【調査票】就労継続支援A型 '!P80</f>
        <v>0</v>
      </c>
      <c r="EX5" s="71">
        <f>'【調査票】就労継続支援A型 '!P81</f>
        <v>0</v>
      </c>
      <c r="EY5" s="71">
        <f>'【調査票】就労継続支援A型 '!P82</f>
        <v>0</v>
      </c>
      <c r="EZ5" s="71">
        <f>'【調査票】就労継続支援A型 '!P83</f>
        <v>0</v>
      </c>
      <c r="FA5" s="71">
        <f>'【調査票】就労継続支援A型 '!P84</f>
        <v>0</v>
      </c>
      <c r="FB5" s="71">
        <f>'【調査票】就労継続支援A型 '!P85</f>
        <v>0</v>
      </c>
      <c r="FC5" s="71">
        <f>'【調査票】就労継続支援A型 '!R78</f>
        <v>0</v>
      </c>
      <c r="FD5" s="71">
        <f>'【調査票】就労継続支援A型 '!R79</f>
        <v>0</v>
      </c>
      <c r="FE5" s="71">
        <f>'【調査票】就労継続支援A型 '!R80</f>
        <v>0</v>
      </c>
      <c r="FF5" s="71">
        <f>'【調査票】就労継続支援A型 '!R81</f>
        <v>0</v>
      </c>
      <c r="FG5" s="71">
        <f>'【調査票】就労継続支援A型 '!R82</f>
        <v>0</v>
      </c>
      <c r="FH5" s="71">
        <f>'【調査票】就労継続支援A型 '!R83</f>
        <v>0</v>
      </c>
      <c r="FI5" s="71">
        <f>'【調査票】就労継続支援A型 '!R84</f>
        <v>0</v>
      </c>
      <c r="FJ5" s="71">
        <f>'【調査票】就労継続支援A型 '!R85</f>
        <v>0</v>
      </c>
      <c r="FK5" s="71">
        <f>'【調査票】就労継続支援A型 '!C92</f>
        <v>0</v>
      </c>
      <c r="FL5" s="71">
        <f>'【調査票】就労継続支援A型 '!E92</f>
        <v>0</v>
      </c>
      <c r="FM5" s="211">
        <f>'【調査票】就労継続支援A型 '!G98</f>
        <v>0</v>
      </c>
      <c r="FN5" s="212">
        <f>'【調査票】就労継続支援A型 '!E97</f>
        <v>0</v>
      </c>
      <c r="FO5" s="71">
        <f>'【調査票】就労継続支援A型 '!E98</f>
        <v>0</v>
      </c>
      <c r="FP5" s="71">
        <f>'【調査票】就労継続支援A型 '!E99</f>
        <v>0</v>
      </c>
      <c r="FQ5" s="71">
        <f>'【調査票】就労継続支援A型 '!E100</f>
        <v>0</v>
      </c>
      <c r="FR5" s="71">
        <f>'【調査票】就労継続支援A型 '!E101</f>
        <v>0</v>
      </c>
      <c r="FS5" s="71">
        <f>'【調査票】就労継続支援A型 '!E102</f>
        <v>0</v>
      </c>
      <c r="FT5" s="71">
        <f>'【調査票】就労継続支援A型 '!E103</f>
        <v>0</v>
      </c>
      <c r="FU5" s="71">
        <f>'【調査票】就労継続支援A型 '!E104</f>
        <v>0</v>
      </c>
      <c r="FV5" s="71">
        <f>'【調査票】就労継続支援A型 '!E105</f>
        <v>0</v>
      </c>
      <c r="FW5" s="71">
        <f>'【調査票】就労継続支援A型 '!E106</f>
        <v>0</v>
      </c>
      <c r="FX5" s="71">
        <f>'【調査票】就労継続支援A型 '!E107</f>
        <v>0</v>
      </c>
      <c r="FY5" s="71">
        <f>'【調査票】就労継続支援A型 '!E108</f>
        <v>0</v>
      </c>
      <c r="FZ5" s="71">
        <f>'【調査票】就労継続支援A型 '!E109</f>
        <v>0</v>
      </c>
      <c r="GA5" s="71">
        <f>'【調査票】就労継続支援A型 '!E110</f>
        <v>0</v>
      </c>
      <c r="GB5" s="71">
        <f>'【調査票】就労継続支援A型 '!E111</f>
        <v>0</v>
      </c>
      <c r="GC5" s="71">
        <f>'【調査票】就労継続支援A型 '!E112</f>
        <v>0</v>
      </c>
      <c r="GD5" s="71">
        <f>'【調査票】就労継続支援A型 '!D115</f>
        <v>0</v>
      </c>
      <c r="GE5" s="71">
        <f>'【調査票】就労継続支援A型 '!D118</f>
        <v>0</v>
      </c>
      <c r="GF5" s="71">
        <f>'【調査票】就労継続支援A型 '!B124</f>
        <v>0</v>
      </c>
      <c r="GG5" s="71">
        <f>'【調査票】就労継続支援A型 '!B125</f>
        <v>0</v>
      </c>
      <c r="GH5" s="71">
        <f>'【調査票】就労継続支援A型 '!B126</f>
        <v>0</v>
      </c>
      <c r="GI5" s="71">
        <f>'【調査票】就労継続支援A型 '!B127</f>
        <v>0</v>
      </c>
      <c r="GJ5" s="71">
        <f>'【調査票】就労継続支援A型 '!B128</f>
        <v>0</v>
      </c>
      <c r="GK5" s="71">
        <f>'【調査票】就労継続支援A型 '!B129</f>
        <v>0</v>
      </c>
      <c r="GL5" s="71">
        <f>'【調査票】就労継続支援A型 '!B130</f>
        <v>0</v>
      </c>
      <c r="GM5" s="71">
        <f>'【調査票】就労継続支援A型 '!B131</f>
        <v>0</v>
      </c>
      <c r="GN5" s="71">
        <f>'【調査票】就労継続支援A型 '!D124</f>
        <v>0</v>
      </c>
      <c r="GO5" s="71">
        <f>'【調査票】就労継続支援A型 '!D125</f>
        <v>0</v>
      </c>
      <c r="GP5" s="71">
        <f>'【調査票】就労継続支援A型 '!D126</f>
        <v>0</v>
      </c>
      <c r="GQ5" s="71">
        <f>'【調査票】就労継続支援A型 '!D127</f>
        <v>0</v>
      </c>
      <c r="GR5" s="71">
        <f>'【調査票】就労継続支援A型 '!D128</f>
        <v>0</v>
      </c>
      <c r="GS5" s="71">
        <f>'【調査票】就労継続支援A型 '!D129</f>
        <v>0</v>
      </c>
      <c r="GT5" s="71">
        <f>'【調査票】就労継続支援A型 '!D130</f>
        <v>0</v>
      </c>
      <c r="GU5" s="71">
        <f>'【調査票】就労継続支援A型 '!D131</f>
        <v>0</v>
      </c>
      <c r="GV5" s="71">
        <f>'【調査票】就労継続支援A型 '!F124</f>
        <v>0</v>
      </c>
      <c r="GW5" s="71">
        <f>'【調査票】就労継続支援A型 '!F125</f>
        <v>0</v>
      </c>
      <c r="GX5" s="71">
        <f>'【調査票】就労継続支援A型 '!F126</f>
        <v>0</v>
      </c>
      <c r="GY5" s="71">
        <f>'【調査票】就労継続支援A型 '!F127</f>
        <v>0</v>
      </c>
      <c r="GZ5" s="71">
        <f>'【調査票】就労継続支援A型 '!F128</f>
        <v>0</v>
      </c>
      <c r="HA5" s="71">
        <f>'【調査票】就労継続支援A型 '!F129</f>
        <v>0</v>
      </c>
      <c r="HB5" s="71">
        <f>'【調査票】就労継続支援A型 '!F130</f>
        <v>0</v>
      </c>
      <c r="HC5" s="71">
        <f>'【調査票】就労継続支援A型 '!F131</f>
        <v>0</v>
      </c>
      <c r="HD5" s="71">
        <f>'【調査票】就労継続支援A型 '!E136</f>
        <v>0</v>
      </c>
      <c r="HE5" s="71">
        <f>'【調査票】就労継続支援A型 '!E137</f>
        <v>0</v>
      </c>
      <c r="HF5" s="71">
        <f>'【調査票】就労継続支援A型 '!E138</f>
        <v>0</v>
      </c>
      <c r="HG5" s="71">
        <f>'【調査票】就労継続支援A型 '!E139</f>
        <v>0</v>
      </c>
      <c r="HH5" s="71">
        <f>'【調査票】就労継続支援A型 '!E140</f>
        <v>0</v>
      </c>
      <c r="HI5" s="71">
        <f>'【調査票】就労継続支援A型 '!E141</f>
        <v>0</v>
      </c>
      <c r="HJ5" s="71">
        <f>'【調査票】就労継続支援A型 '!E142</f>
        <v>0</v>
      </c>
      <c r="HK5" s="71">
        <f>'【調査票】就労継続支援A型 '!C145</f>
        <v>0</v>
      </c>
      <c r="HL5" s="71">
        <f>'【調査票】就労継続支援A型 '!B150</f>
        <v>0</v>
      </c>
      <c r="HM5" s="71">
        <f>'【調査票】就労継続支援A型 '!E150</f>
        <v>0</v>
      </c>
      <c r="HN5" s="71">
        <f>'【調査票】就労継続支援A型 '!B154</f>
        <v>0</v>
      </c>
      <c r="HO5" s="71">
        <f>'【調査票】就労継続支援A型 '!E154</f>
        <v>0</v>
      </c>
      <c r="HP5" s="71">
        <f>'【調査票】就労継続支援A型 '!A161</f>
        <v>0</v>
      </c>
      <c r="HQ5" s="71">
        <f>'【調査票】就労継続支援A型 '!C161</f>
        <v>0</v>
      </c>
      <c r="HR5" s="71">
        <f>'【調査票】就労継続支援A型 '!E161</f>
        <v>0</v>
      </c>
      <c r="HS5" s="74">
        <f>'【調査票】就労継続支援A型 '!A165</f>
        <v>0</v>
      </c>
      <c r="HT5" s="74">
        <f>'【調査票】就労継続支援A型 '!A168</f>
        <v>0</v>
      </c>
    </row>
  </sheetData>
  <sheetProtection password="E4B6" sheet="1" selectLockedCells="1"/>
  <mergeCells count="51">
    <mergeCell ref="HP2:HR2"/>
    <mergeCell ref="B2:F2"/>
    <mergeCell ref="G2:N2"/>
    <mergeCell ref="O2:U2"/>
    <mergeCell ref="AU2:BB2"/>
    <mergeCell ref="BC2:CP2"/>
    <mergeCell ref="FN2:GC2"/>
    <mergeCell ref="O3:U3"/>
    <mergeCell ref="GF2:HC2"/>
    <mergeCell ref="HD2:HJ2"/>
    <mergeCell ref="HL2:HM2"/>
    <mergeCell ref="HN2:HO2"/>
    <mergeCell ref="CY3:DF3"/>
    <mergeCell ref="V3:V4"/>
    <mergeCell ref="W3:AD3"/>
    <mergeCell ref="AE3:AL3"/>
    <mergeCell ref="AM3:AT3"/>
    <mergeCell ref="AU3:BB3"/>
    <mergeCell ref="BC3:BJ3"/>
    <mergeCell ref="HL3:HM3"/>
    <mergeCell ref="HN3:HO3"/>
    <mergeCell ref="W2:AT2"/>
    <mergeCell ref="B3:B4"/>
    <mergeCell ref="C3:C4"/>
    <mergeCell ref="D3:E4"/>
    <mergeCell ref="F3:F4"/>
    <mergeCell ref="G3:N3"/>
    <mergeCell ref="HP3:HR3"/>
    <mergeCell ref="HS3:HT3"/>
    <mergeCell ref="FC3:FJ3"/>
    <mergeCell ref="FN3:GC3"/>
    <mergeCell ref="GF3:GM3"/>
    <mergeCell ref="GN3:GU3"/>
    <mergeCell ref="GV3:HC3"/>
    <mergeCell ref="HD3:HJ3"/>
    <mergeCell ref="B1:F1"/>
    <mergeCell ref="CQ2:FJ2"/>
    <mergeCell ref="FK2:FL2"/>
    <mergeCell ref="FK3:FL3"/>
    <mergeCell ref="HK3:HK4"/>
    <mergeCell ref="DG3:DN3"/>
    <mergeCell ref="DO3:DV3"/>
    <mergeCell ref="DW3:ED3"/>
    <mergeCell ref="EE3:EL3"/>
    <mergeCell ref="EM3:ET3"/>
    <mergeCell ref="EU3:FB3"/>
    <mergeCell ref="BK3:BR3"/>
    <mergeCell ref="BS3:BZ3"/>
    <mergeCell ref="CA3:CH3"/>
    <mergeCell ref="CI3:CP3"/>
    <mergeCell ref="CQ3:CX3"/>
  </mergeCells>
  <phoneticPr fontId="4"/>
  <pageMargins left="0.19685039370078741" right="0.19685039370078741" top="0.98425196850393704" bottom="0.98425196850393704" header="0.51181102362204722" footer="0.51181102362204722"/>
  <pageSetup paperSize="8" scale="72" fitToWidth="9"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3:D16"/>
  <sheetViews>
    <sheetView workbookViewId="0">
      <selection activeCell="Q31" sqref="Q31"/>
    </sheetView>
  </sheetViews>
  <sheetFormatPr defaultRowHeight="13.5" x14ac:dyDescent="0.15"/>
  <cols>
    <col min="1" max="2" width="14.875" customWidth="1"/>
    <col min="3" max="3" width="23.375" customWidth="1"/>
  </cols>
  <sheetData>
    <row r="3" spans="1:4" x14ac:dyDescent="0.15">
      <c r="A3" t="s">
        <v>139</v>
      </c>
      <c r="B3" t="s">
        <v>93</v>
      </c>
      <c r="C3" t="s">
        <v>140</v>
      </c>
      <c r="D3" t="s">
        <v>115</v>
      </c>
    </row>
    <row r="4" spans="1:4" x14ac:dyDescent="0.15">
      <c r="A4">
        <v>2006</v>
      </c>
      <c r="B4">
        <v>1</v>
      </c>
      <c r="C4" t="s">
        <v>102</v>
      </c>
      <c r="D4" t="s">
        <v>116</v>
      </c>
    </row>
    <row r="5" spans="1:4" x14ac:dyDescent="0.15">
      <c r="A5">
        <v>2007</v>
      </c>
      <c r="B5">
        <v>2</v>
      </c>
      <c r="C5" t="s">
        <v>69</v>
      </c>
    </row>
    <row r="6" spans="1:4" x14ac:dyDescent="0.15">
      <c r="A6">
        <v>2008</v>
      </c>
      <c r="B6">
        <v>3</v>
      </c>
      <c r="C6" t="s">
        <v>70</v>
      </c>
    </row>
    <row r="7" spans="1:4" x14ac:dyDescent="0.15">
      <c r="A7">
        <v>2009</v>
      </c>
      <c r="B7">
        <v>4</v>
      </c>
      <c r="C7" t="s">
        <v>103</v>
      </c>
    </row>
    <row r="8" spans="1:4" x14ac:dyDescent="0.15">
      <c r="A8">
        <v>2010</v>
      </c>
      <c r="B8">
        <v>5</v>
      </c>
      <c r="C8" t="s">
        <v>104</v>
      </c>
    </row>
    <row r="9" spans="1:4" x14ac:dyDescent="0.15">
      <c r="A9">
        <v>2011</v>
      </c>
      <c r="B9">
        <v>6</v>
      </c>
      <c r="C9" t="s">
        <v>105</v>
      </c>
    </row>
    <row r="10" spans="1:4" x14ac:dyDescent="0.15">
      <c r="A10">
        <v>2012</v>
      </c>
      <c r="B10">
        <v>7</v>
      </c>
      <c r="C10" t="s">
        <v>72</v>
      </c>
    </row>
    <row r="11" spans="1:4" x14ac:dyDescent="0.15">
      <c r="A11">
        <v>2013</v>
      </c>
      <c r="B11">
        <v>8</v>
      </c>
      <c r="C11" t="s">
        <v>71</v>
      </c>
    </row>
    <row r="12" spans="1:4" x14ac:dyDescent="0.15">
      <c r="A12">
        <v>2014</v>
      </c>
      <c r="B12">
        <v>9</v>
      </c>
      <c r="C12" t="s">
        <v>106</v>
      </c>
    </row>
    <row r="13" spans="1:4" x14ac:dyDescent="0.15">
      <c r="A13">
        <v>2015</v>
      </c>
      <c r="B13">
        <v>10</v>
      </c>
      <c r="C13" t="s">
        <v>107</v>
      </c>
    </row>
    <row r="14" spans="1:4" x14ac:dyDescent="0.15">
      <c r="A14">
        <v>2016</v>
      </c>
      <c r="B14">
        <v>11</v>
      </c>
    </row>
    <row r="15" spans="1:4" x14ac:dyDescent="0.15">
      <c r="A15">
        <v>2017</v>
      </c>
      <c r="B15">
        <v>12</v>
      </c>
    </row>
    <row r="16" spans="1:4" x14ac:dyDescent="0.15">
      <c r="A16">
        <v>2018</v>
      </c>
    </row>
  </sheetData>
  <sheetProtection password="E4B6" sheet="1" objects="1" scenarios="1"/>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34088F3-0230-4F89-B13E-066396A6EE9E}">
  <ds:schemaRefs>
    <ds:schemaRef ds:uri="http://schemas.microsoft.com/sharepoint/v3/contenttype/forms"/>
  </ds:schemaRefs>
</ds:datastoreItem>
</file>

<file path=customXml/itemProps2.xml><?xml version="1.0" encoding="utf-8"?>
<ds:datastoreItem xmlns:ds="http://schemas.openxmlformats.org/officeDocument/2006/customXml" ds:itemID="{4D50FC4A-D0BB-4406-BAA3-ACE5A7C258A0}">
  <ds:schemaRefs>
    <ds:schemaRef ds:uri="http://schemas.microsoft.com/office/2006/metadata/properties"/>
    <ds:schemaRef ds:uri="http://purl.org/dc/dcmitype/"/>
    <ds:schemaRef ds:uri="8B97BE19-CDDD-400E-817A-CFDD13F7EC12"/>
    <ds:schemaRef ds:uri="http://schemas.microsoft.com/office/2006/documentManagement/types"/>
    <ds:schemaRef ds:uri="http://purl.org/dc/elements/1.1/"/>
    <ds:schemaRef ds:uri="http://schemas.openxmlformats.org/package/2006/metadata/core-properties"/>
    <ds:schemaRef ds:uri="http://www.w3.org/XML/1998/namespace"/>
    <ds:schemaRef ds:uri="49fb379b-7ad3-48d4-869f-1cfaa6257ad4"/>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238FC690-9BE2-4281-ADC4-43CA1B8CD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【調査票】就労継続支援A型 </vt:lpstr>
      <vt:lpstr>【事業所リスト】就労継続支援Ａ型</vt:lpstr>
      <vt:lpstr>自動編集用(A型）</vt:lpstr>
      <vt:lpstr>プルダウンリスト</vt:lpstr>
      <vt:lpstr>'【調査票】就労継続支援A型 '!Print_Area</vt:lpstr>
      <vt:lpstr>【事業所リスト】就労継続支援Ａ型!Print_Titles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広島県</cp:lastModifiedBy>
  <cp:lastPrinted>2018-12-27T05:41:35Z</cp:lastPrinted>
  <dcterms:created xsi:type="dcterms:W3CDTF">2008-07-29T10:06:20Z</dcterms:created>
  <dcterms:modified xsi:type="dcterms:W3CDTF">2018-12-27T06:07:31Z</dcterms:modified>
  <cp:contentStatus/>
</cp:coreProperties>
</file>