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<sst xmlns="http://schemas.openxmlformats.org/spreadsheetml/2006/main" count="218" uniqueCount="108">
  <si>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</si>
  <si>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</si>
  <si>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</si>
  <si>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</si>
  <si>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</si>
  <si>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</si>
  <si>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</si>
  <si>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</si>
  <si>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</si>
  <si>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</si>
  <si>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</si>
  <si>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</si>
  <si>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</si>
  <si>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</si>
  <si>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</si>
  <si>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</si>
  <si>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</si>
  <si>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</si>
  <si>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</si>
  <si>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</si>
  <si>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</si>
  <si>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</si>
  <si>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</si>
  <si>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</si>
  <si>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</si>
  <si>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</si>
  <si>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</si>
  <si>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</si>
  <si>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</si>
  <si>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</si>
  <si>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</si>
  <si>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</si>
  <si>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</si>
  <si>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</si>
  <si>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</si>
  <si>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</si>
  <si>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</si>
  <si>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</si>
  <si>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</si>
  <si>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</si>
  <si>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</si>
  <si>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</si>
  <si>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</si>
  <si>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</si>
  <si>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</si>
  <si>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</si>
  <si>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</si>
  <si>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</si>
  <si>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</si>
  <si>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</si>
  <si>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</si>
  <si>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</si>
  <si>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</si>
  <si>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</si>
  <si>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</si>
  <si>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</si>
  <si>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</si>
  <si>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</si>
  <si>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</si>
  <si>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</si>
  <si>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</si>
  <si>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</si>
  <si>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</si>
  <si>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</si>
  <si>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</si>
  <si>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</si>
  <si>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</si>
  <si>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</si>
  <si>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</si>
  <si>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</si>
  <si>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</si>
  <si>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</si>
  <si>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</si>
  <si>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</si>
  <si>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</si>
  <si>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</si>
  <si>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</si>
  <si>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</si>
  <si>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</si>
  <si>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</si>
  <si>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</si>
  <si>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</si>
  <si>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</si>
  <si>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</si>
  <si>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</si>
  <si>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</si>
  <si>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</si>
  <si>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</si>
  <si>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</si>
  <si>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</si>
  <si>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</si>
  <si>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</si>
  <si>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</si>
  <si>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</si>
  <si>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</si>
  <si>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</si>
  <si>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</si>
  <si>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</si>
  <si>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</si>
  <si>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</si>
  <si>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</si>
  <si>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</si>
  <si>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</si>
  <si>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</si>
  <si>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</si>
  <si>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っていきたい。</t>
    <rPh sb="1" eb="3">
      <t>ゲンジョウ</t>
    </rPh>
    <rPh sb="6" eb="8">
      <t>ホウテイ</t>
    </rPh>
    <rPh sb="8" eb="10">
      <t>タイヨウ</t>
    </rPh>
    <rPh sb="10" eb="12">
      <t>ネンスウ</t>
    </rPh>
    <rPh sb="13" eb="14">
      <t>コ</t>
    </rPh>
    <rPh sb="16" eb="18">
      <t>カンロ</t>
    </rPh>
    <rPh sb="19" eb="20">
      <t>デ</t>
    </rPh>
    <rPh sb="24" eb="26">
      <t>ジョウキョウ</t>
    </rPh>
    <rPh sb="31" eb="33">
      <t>シセツ</t>
    </rPh>
    <rPh sb="34" eb="37">
      <t>ロウキュウカ</t>
    </rPh>
    <rPh sb="38" eb="39">
      <t>スス</t>
    </rPh>
    <rPh sb="43" eb="45">
      <t>コウシン</t>
    </rPh>
    <rPh sb="46" eb="47">
      <t>ム</t>
    </rPh>
    <rPh sb="49" eb="51">
      <t>タイサク</t>
    </rPh>
    <rPh sb="52" eb="54">
      <t>ヒツヨウ</t>
    </rPh>
    <rPh sb="65" eb="67">
      <t>テキセイ</t>
    </rPh>
    <rPh sb="68" eb="70">
      <t>ジキ</t>
    </rPh>
    <rPh sb="71" eb="73">
      <t>テキセイ</t>
    </rPh>
    <rPh sb="74" eb="76">
      <t>カンロ</t>
    </rPh>
    <rPh sb="76" eb="78">
      <t>コウシン</t>
    </rPh>
    <rPh sb="85" eb="88">
      <t>ケイカクテキ</t>
    </rPh>
    <rPh sb="89" eb="91">
      <t>シサン</t>
    </rPh>
    <rPh sb="91" eb="93">
      <t>カンリ</t>
    </rPh>
    <rPh sb="94" eb="95">
      <t>オコナ</t>
    </rPh>
    <phoneticPr fontId="4"/>
  </si>
  <si>
    <t>　本町の簡易水道事業は、数値の上では単独での経営、健全な経営ができているとは言えない状況である。本事業は、平成29年度から企業会計である水道事業への統合を予定していることから、経営内容についてはより明確なものとなる。水道事業と合わせて持続的な運営ができるよう、今後の経営状況や課題についてより正確に把握して、また、資産管理についても適切に管理していきたい。</t>
    <rPh sb="1" eb="3">
      <t>ホンチョウ</t>
    </rPh>
    <rPh sb="4" eb="6">
      <t>カンイ</t>
    </rPh>
    <rPh sb="6" eb="8">
      <t>スイドウ</t>
    </rPh>
    <rPh sb="8" eb="10">
      <t>ジギョウ</t>
    </rPh>
    <rPh sb="12" eb="14">
      <t>スウチ</t>
    </rPh>
    <rPh sb="15" eb="16">
      <t>ウエ</t>
    </rPh>
    <rPh sb="18" eb="20">
      <t>タンドク</t>
    </rPh>
    <rPh sb="22" eb="24">
      <t>ケイエイ</t>
    </rPh>
    <rPh sb="25" eb="27">
      <t>ケンゼン</t>
    </rPh>
    <rPh sb="28" eb="30">
      <t>ケイエイ</t>
    </rPh>
    <rPh sb="38" eb="39">
      <t>イ</t>
    </rPh>
    <rPh sb="42" eb="44">
      <t>ジョウキョウ</t>
    </rPh>
    <rPh sb="48" eb="49">
      <t>ホン</t>
    </rPh>
    <rPh sb="49" eb="51">
      <t>ジギョウ</t>
    </rPh>
    <rPh sb="53" eb="55">
      <t>ヘイセイ</t>
    </rPh>
    <rPh sb="57" eb="59">
      <t>ネンド</t>
    </rPh>
    <rPh sb="61" eb="63">
      <t>キギョウ</t>
    </rPh>
    <rPh sb="63" eb="65">
      <t>カイケイ</t>
    </rPh>
    <rPh sb="68" eb="70">
      <t>スイドウ</t>
    </rPh>
    <rPh sb="70" eb="72">
      <t>ジギョウ</t>
    </rPh>
    <rPh sb="74" eb="76">
      <t>トウゴウ</t>
    </rPh>
    <rPh sb="77" eb="79">
      <t>ヨテイ</t>
    </rPh>
    <rPh sb="88" eb="90">
      <t>ケイエイ</t>
    </rPh>
    <rPh sb="90" eb="92">
      <t>ナイヨウ</t>
    </rPh>
    <rPh sb="99" eb="101">
      <t>メイカク</t>
    </rPh>
    <rPh sb="108" eb="110">
      <t>スイドウ</t>
    </rPh>
    <rPh sb="110" eb="112">
      <t>ジギョウ</t>
    </rPh>
    <rPh sb="113" eb="114">
      <t>ア</t>
    </rPh>
    <rPh sb="117" eb="120">
      <t>ジゾクテキ</t>
    </rPh>
    <rPh sb="121" eb="123">
      <t>ウンエイ</t>
    </rPh>
    <rPh sb="130" eb="132">
      <t>コンゴ</t>
    </rPh>
    <rPh sb="133" eb="135">
      <t>ケイエイ</t>
    </rPh>
    <rPh sb="135" eb="137">
      <t>ジョウキョウ</t>
    </rPh>
    <rPh sb="138" eb="140">
      <t>カダイ</t>
    </rPh>
    <rPh sb="146" eb="148">
      <t>セイカク</t>
    </rPh>
    <rPh sb="149" eb="151">
      <t>ハアク</t>
    </rPh>
    <rPh sb="157" eb="159">
      <t>シサン</t>
    </rPh>
    <rPh sb="159" eb="161">
      <t>カンリ</t>
    </rPh>
    <rPh sb="166" eb="168">
      <t>テキセツ</t>
    </rPh>
    <rPh sb="169" eb="171">
      <t>カンリ</t>
    </rPh>
    <phoneticPr fontId="4"/>
  </si>
  <si>
    <t>①収益的収支比率は50％足らずで推移しており、類似団体平均と比較してもかなり低い数値である。今後、水道事業との統合を予定しており、水道事業とあわせた経営改善を図っていく必要がある。
④企業債残高対給水収益比率については、企業債現在高が高額であることから類似団体平均をはるかに上回る数値となっているが、給水収益は徐々にではあるが増加、企業債現在高も順調に減少してきており、全体としては良化してきていると考える。
⑤料金回収率は100％を大きく下回っており、単独での健全経営はできているとは言えない状況となっている。今後、水道事業との統合を予定しており、水道事業と合わせて健全経営ができるよう取組みを進めていく。
⑥給水原価は、類似団体平均よりも高い数値で推移している。今後、経年による施設の老朽化に係る維持修繕等の費用の増などに対応していくための対策を検討していくことが必要である。
⑦施設利用率は、類似団体平均を大きく下回っており、施設の効率性を考えると適正な施設規模であるとは言い難い数値となっている、今後、水道事業との統合を予定しており、水道事業と合わせて適正な施設利用を検討していく必要がある。
⑧有収率は、類似団体平均を上回る数値で推移しており、施設自体は概ね健全な稼働状況であると考える。今後、水道事業との統合を予定しており、水道事業と合わせて施設稼働率100％に近づけるよう引き続き取り組んでいきたい。</t>
    <rPh sb="1" eb="4">
      <t>シュウエキテキ</t>
    </rPh>
    <rPh sb="4" eb="6">
      <t>シュウシ</t>
    </rPh>
    <rPh sb="6" eb="8">
      <t>ヒリツ</t>
    </rPh>
    <rPh sb="12" eb="13">
      <t>タ</t>
    </rPh>
    <rPh sb="16" eb="18">
      <t>スイイ</t>
    </rPh>
    <rPh sb="23" eb="25">
      <t>ルイジ</t>
    </rPh>
    <rPh sb="25" eb="27">
      <t>ダンタイ</t>
    </rPh>
    <rPh sb="27" eb="29">
      <t>ヘイキン</t>
    </rPh>
    <rPh sb="30" eb="32">
      <t>ヒカク</t>
    </rPh>
    <rPh sb="38" eb="39">
      <t>ヒク</t>
    </rPh>
    <rPh sb="40" eb="42">
      <t>スウチ</t>
    </rPh>
    <rPh sb="46" eb="48">
      <t>コンゴ</t>
    </rPh>
    <rPh sb="49" eb="51">
      <t>スイドウ</t>
    </rPh>
    <rPh sb="51" eb="53">
      <t>ジギョウ</t>
    </rPh>
    <rPh sb="55" eb="57">
      <t>トウゴウ</t>
    </rPh>
    <rPh sb="58" eb="60">
      <t>ヨテイ</t>
    </rPh>
    <rPh sb="65" eb="67">
      <t>スイドウ</t>
    </rPh>
    <rPh sb="67" eb="69">
      <t>ジギョウ</t>
    </rPh>
    <rPh sb="74" eb="76">
      <t>ケイエイ</t>
    </rPh>
    <rPh sb="76" eb="78">
      <t>カイゼン</t>
    </rPh>
    <rPh sb="79" eb="80">
      <t>ハカ</t>
    </rPh>
    <rPh sb="84" eb="86">
      <t>ヒツヨウ</t>
    </rPh>
    <rPh sb="92" eb="94">
      <t>キギョウ</t>
    </rPh>
    <rPh sb="94" eb="95">
      <t>サイ</t>
    </rPh>
    <rPh sb="95" eb="97">
      <t>ザンダカ</t>
    </rPh>
    <rPh sb="97" eb="98">
      <t>タイ</t>
    </rPh>
    <rPh sb="98" eb="100">
      <t>キュウスイ</t>
    </rPh>
    <rPh sb="100" eb="102">
      <t>シュウエキ</t>
    </rPh>
    <rPh sb="102" eb="104">
      <t>ヒリツ</t>
    </rPh>
    <rPh sb="110" eb="112">
      <t>キギョウ</t>
    </rPh>
    <rPh sb="112" eb="113">
      <t>サイ</t>
    </rPh>
    <rPh sb="113" eb="115">
      <t>ゲンザイ</t>
    </rPh>
    <rPh sb="115" eb="116">
      <t>ダカ</t>
    </rPh>
    <rPh sb="117" eb="119">
      <t>コウガク</t>
    </rPh>
    <rPh sb="126" eb="128">
      <t>ルイジ</t>
    </rPh>
    <rPh sb="128" eb="130">
      <t>ダンタイ</t>
    </rPh>
    <rPh sb="130" eb="132">
      <t>ヘイキン</t>
    </rPh>
    <rPh sb="137" eb="139">
      <t>ウワマワ</t>
    </rPh>
    <rPh sb="140" eb="142">
      <t>スウチ</t>
    </rPh>
    <rPh sb="150" eb="152">
      <t>キュウスイ</t>
    </rPh>
    <rPh sb="152" eb="154">
      <t>シュウエキ</t>
    </rPh>
    <rPh sb="155" eb="157">
      <t>ジョジョ</t>
    </rPh>
    <rPh sb="163" eb="165">
      <t>ゾウカ</t>
    </rPh>
    <rPh sb="166" eb="168">
      <t>キギョウ</t>
    </rPh>
    <rPh sb="168" eb="169">
      <t>サイ</t>
    </rPh>
    <rPh sb="169" eb="171">
      <t>ゲンザイ</t>
    </rPh>
    <rPh sb="171" eb="172">
      <t>ダカ</t>
    </rPh>
    <rPh sb="173" eb="175">
      <t>ジュンチョウ</t>
    </rPh>
    <rPh sb="176" eb="178">
      <t>ゲンショウ</t>
    </rPh>
    <rPh sb="185" eb="187">
      <t>ゼンタイ</t>
    </rPh>
    <rPh sb="191" eb="193">
      <t>リョウカ</t>
    </rPh>
    <rPh sb="200" eb="201">
      <t>カンガ</t>
    </rPh>
    <rPh sb="206" eb="208">
      <t>リョウキン</t>
    </rPh>
    <rPh sb="208" eb="210">
      <t>カイシュウ</t>
    </rPh>
    <rPh sb="210" eb="211">
      <t>リツ</t>
    </rPh>
    <rPh sb="217" eb="218">
      <t>オオ</t>
    </rPh>
    <rPh sb="220" eb="222">
      <t>シタマワ</t>
    </rPh>
    <rPh sb="227" eb="229">
      <t>タンドク</t>
    </rPh>
    <rPh sb="231" eb="233">
      <t>ケンゼン</t>
    </rPh>
    <rPh sb="233" eb="235">
      <t>ケイエイ</t>
    </rPh>
    <rPh sb="243" eb="244">
      <t>イ</t>
    </rPh>
    <rPh sb="247" eb="249">
      <t>ジョウキョウ</t>
    </rPh>
    <rPh sb="256" eb="258">
      <t>コンゴ</t>
    </rPh>
    <rPh sb="259" eb="261">
      <t>スイドウ</t>
    </rPh>
    <rPh sb="261" eb="263">
      <t>ジギョウ</t>
    </rPh>
    <rPh sb="265" eb="267">
      <t>トウゴウ</t>
    </rPh>
    <rPh sb="268" eb="270">
      <t>ヨテイ</t>
    </rPh>
    <rPh sb="275" eb="277">
      <t>スイドウ</t>
    </rPh>
    <rPh sb="277" eb="279">
      <t>ジギョウ</t>
    </rPh>
    <rPh sb="280" eb="281">
      <t>ア</t>
    </rPh>
    <rPh sb="284" eb="286">
      <t>ケンゼン</t>
    </rPh>
    <rPh sb="286" eb="288">
      <t>ケイエイ</t>
    </rPh>
    <rPh sb="294" eb="296">
      <t>トリク</t>
    </rPh>
    <rPh sb="298" eb="299">
      <t>スス</t>
    </rPh>
    <rPh sb="306" eb="308">
      <t>キュウスイ</t>
    </rPh>
    <rPh sb="308" eb="310">
      <t>ゲンカ</t>
    </rPh>
    <rPh sb="312" eb="314">
      <t>ルイジ</t>
    </rPh>
    <rPh sb="314" eb="316">
      <t>ダンタイ</t>
    </rPh>
    <rPh sb="316" eb="318">
      <t>ヘイキン</t>
    </rPh>
    <rPh sb="321" eb="322">
      <t>タカ</t>
    </rPh>
    <rPh sb="323" eb="325">
      <t>スウチ</t>
    </rPh>
    <rPh sb="326" eb="328">
      <t>スイイ</t>
    </rPh>
    <rPh sb="333" eb="335">
      <t>コンゴ</t>
    </rPh>
    <rPh sb="336" eb="338">
      <t>ケイネン</t>
    </rPh>
    <rPh sb="341" eb="343">
      <t>シセツ</t>
    </rPh>
    <rPh sb="344" eb="347">
      <t>ロウキュウカ</t>
    </rPh>
    <rPh sb="348" eb="349">
      <t>カカ</t>
    </rPh>
    <rPh sb="350" eb="352">
      <t>イジ</t>
    </rPh>
    <rPh sb="352" eb="354">
      <t>シュウゼン</t>
    </rPh>
    <rPh sb="354" eb="355">
      <t>トウ</t>
    </rPh>
    <rPh sb="356" eb="358">
      <t>ヒヨウ</t>
    </rPh>
    <rPh sb="359" eb="360">
      <t>ゾウ</t>
    </rPh>
    <rPh sb="363" eb="365">
      <t>タイオウ</t>
    </rPh>
    <rPh sb="372" eb="374">
      <t>タイサク</t>
    </rPh>
    <rPh sb="375" eb="377">
      <t>ケントウ</t>
    </rPh>
    <rPh sb="384" eb="386">
      <t>ヒツヨウ</t>
    </rPh>
    <rPh sb="392" eb="394">
      <t>シセツ</t>
    </rPh>
    <rPh sb="394" eb="397">
      <t>リヨウリツ</t>
    </rPh>
    <rPh sb="399" eb="401">
      <t>ルイジ</t>
    </rPh>
    <rPh sb="401" eb="403">
      <t>ダンタイ</t>
    </rPh>
    <rPh sb="403" eb="405">
      <t>ヘイキン</t>
    </rPh>
    <rPh sb="406" eb="407">
      <t>オオ</t>
    </rPh>
    <rPh sb="409" eb="411">
      <t>シタマワ</t>
    </rPh>
    <rPh sb="416" eb="418">
      <t>シセツ</t>
    </rPh>
    <rPh sb="419" eb="422">
      <t>コウリツセイ</t>
    </rPh>
    <rPh sb="423" eb="424">
      <t>カンガ</t>
    </rPh>
    <rPh sb="427" eb="429">
      <t>テキセイ</t>
    </rPh>
    <rPh sb="430" eb="432">
      <t>シセツ</t>
    </rPh>
    <rPh sb="432" eb="434">
      <t>キボ</t>
    </rPh>
    <rPh sb="439" eb="440">
      <t>イ</t>
    </rPh>
    <rPh sb="441" eb="442">
      <t>ガタ</t>
    </rPh>
    <rPh sb="443" eb="445">
      <t>スウチ</t>
    </rPh>
    <rPh sb="452" eb="454">
      <t>コンゴ</t>
    </rPh>
    <rPh sb="455" eb="457">
      <t>スイドウ</t>
    </rPh>
    <rPh sb="457" eb="459">
      <t>ジギョウ</t>
    </rPh>
    <rPh sb="461" eb="463">
      <t>トウゴウ</t>
    </rPh>
    <rPh sb="464" eb="466">
      <t>ヨテイ</t>
    </rPh>
    <rPh sb="471" eb="473">
      <t>スイドウ</t>
    </rPh>
    <rPh sb="473" eb="475">
      <t>ジギョウ</t>
    </rPh>
    <rPh sb="476" eb="477">
      <t>ア</t>
    </rPh>
    <rPh sb="480" eb="482">
      <t>テキセイ</t>
    </rPh>
    <rPh sb="483" eb="485">
      <t>シセツ</t>
    </rPh>
    <rPh sb="485" eb="487">
      <t>リヨウ</t>
    </rPh>
    <rPh sb="488" eb="490">
      <t>ケントウ</t>
    </rPh>
    <rPh sb="494" eb="496">
      <t>ヒツヨウ</t>
    </rPh>
    <rPh sb="502" eb="504">
      <t>ユウシュウ</t>
    </rPh>
    <rPh sb="504" eb="505">
      <t>リツ</t>
    </rPh>
    <rPh sb="507" eb="509">
      <t>ルイジ</t>
    </rPh>
    <rPh sb="509" eb="511">
      <t>ダンタイ</t>
    </rPh>
    <rPh sb="511" eb="513">
      <t>ヘイキン</t>
    </rPh>
    <rPh sb="514" eb="516">
      <t>ウワマワ</t>
    </rPh>
    <rPh sb="517" eb="519">
      <t>スウチ</t>
    </rPh>
    <rPh sb="520" eb="522">
      <t>スイイ</t>
    </rPh>
    <rPh sb="527" eb="529">
      <t>シセツ</t>
    </rPh>
    <rPh sb="529" eb="531">
      <t>ジタイ</t>
    </rPh>
    <rPh sb="532" eb="533">
      <t>オオム</t>
    </rPh>
    <rPh sb="534" eb="536">
      <t>ケンゼン</t>
    </rPh>
    <rPh sb="537" eb="539">
      <t>カドウ</t>
    </rPh>
    <rPh sb="539" eb="541">
      <t>ジョウキョウ</t>
    </rPh>
    <rPh sb="545" eb="546">
      <t>カンガ</t>
    </rPh>
    <rPh sb="549" eb="551">
      <t>コンゴ</t>
    </rPh>
    <rPh sb="552" eb="554">
      <t>スイドウ</t>
    </rPh>
    <rPh sb="554" eb="556">
      <t>ジギョウ</t>
    </rPh>
    <rPh sb="558" eb="560">
      <t>トウゴウ</t>
    </rPh>
    <rPh sb="561" eb="563">
      <t>ヨテイ</t>
    </rPh>
    <rPh sb="568" eb="570">
      <t>スイドウ</t>
    </rPh>
    <rPh sb="570" eb="572">
      <t>ジギョウ</t>
    </rPh>
    <rPh sb="573" eb="574">
      <t>ア</t>
    </rPh>
    <rPh sb="577" eb="579">
      <t>シセツ</t>
    </rPh>
    <rPh sb="579" eb="581">
      <t>カドウ</t>
    </rPh>
    <rPh sb="581" eb="582">
      <t>リツ</t>
    </rPh>
    <rPh sb="587" eb="588">
      <t>チカ</t>
    </rPh>
    <rPh sb="593" eb="594">
      <t>ヒ</t>
    </rPh>
    <rPh sb="595" eb="596">
      <t>ツヅ</t>
    </rPh>
    <rPh sb="597" eb="598">
      <t>ト</t>
    </rPh>
    <rPh sb="599" eb="60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</si>
</sst>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62240"/>
        <c:axId val="981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7962240"/>
        <c:axId val="98197888"/>
      </c:lineChart>
      <c:dateAx>
        <c:axId val="97962240"/>
        <c:scaling>
          <c:orientation val="minMax"/>
        </c:scaling>
        <c:delete val="1"/>
        <c:axPos val="b"/>
        <c:numFmt formatCode="ge" sourceLinked="1"/>
        <c:majorTickMark val="none"/>
        <c:minorTickMark val="none"/>
        <c:tickLblPos val="none"/>
        <c:crossAx val="98197888"/>
        <c:crosses val="autoZero"/>
        <c:auto val="1"/>
        <c:lblOffset val="100"/>
        <c:baseTimeUnit val="years"/>
      </c:dateAx>
      <c:valAx>
        <c:axId val="981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43.74</c:v>
                </c:pt>
                <c:pt idx="1">
                  <c:v>42.32</c:v>
                </c:pt>
                <c:pt idx="2">
                  <c:v>40.82</c:v>
                </c:pt>
                <c:pt idx="3">
                  <c:v>38.450000000000003</c:v>
                </c:pt>
                <c:pt idx="4">
                  <c:v>38.950000000000003</c:v>
                </c:pt>
              </c:numCache>
            </c:numRef>
          </c:val>
        </c:ser>
        <c:dLbls>
          <c:showLegendKey val="0"/>
          <c:showVal val="0"/>
          <c:showCatName val="0"/>
          <c:showSerName val="0"/>
          <c:showPercent val="0"/>
          <c:showBubbleSize val="0"/>
        </c:dLbls>
        <c:gapWidth val="150"/>
        <c:axId val="101158272"/>
        <c:axId val="1011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1158272"/>
        <c:axId val="101180928"/>
      </c:lineChart>
      <c:dateAx>
        <c:axId val="101158272"/>
        <c:scaling>
          <c:orientation val="minMax"/>
        </c:scaling>
        <c:delete val="1"/>
        <c:axPos val="b"/>
        <c:numFmt formatCode="ge" sourceLinked="1"/>
        <c:majorTickMark val="none"/>
        <c:minorTickMark val="none"/>
        <c:tickLblPos val="none"/>
        <c:crossAx val="101180928"/>
        <c:crosses val="autoZero"/>
        <c:auto val="1"/>
        <c:lblOffset val="100"/>
        <c:baseTimeUnit val="years"/>
      </c:dateAx>
      <c:valAx>
        <c:axId val="1011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74.36</c:v>
                </c:pt>
                <c:pt idx="1">
                  <c:v>79.12</c:v>
                </c:pt>
                <c:pt idx="2">
                  <c:v>75.19</c:v>
                </c:pt>
                <c:pt idx="3">
                  <c:v>78.790000000000006</c:v>
                </c:pt>
                <c:pt idx="4">
                  <c:v>79.64</c:v>
                </c:pt>
              </c:numCache>
            </c:numRef>
          </c:val>
        </c:ser>
        <c:dLbls>
          <c:showLegendKey val="0"/>
          <c:showVal val="0"/>
          <c:showCatName val="0"/>
          <c:showSerName val="0"/>
          <c:showPercent val="0"/>
          <c:showBubbleSize val="0"/>
        </c:dLbls>
        <c:gapWidth val="150"/>
        <c:axId val="103435264"/>
        <c:axId val="1034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3435264"/>
        <c:axId val="103453824"/>
      </c:lineChart>
      <c:dateAx>
        <c:axId val="103435264"/>
        <c:scaling>
          <c:orientation val="minMax"/>
        </c:scaling>
        <c:delete val="1"/>
        <c:axPos val="b"/>
        <c:numFmt formatCode="ge" sourceLinked="1"/>
        <c:majorTickMark val="none"/>
        <c:minorTickMark val="none"/>
        <c:tickLblPos val="none"/>
        <c:crossAx val="103453824"/>
        <c:crosses val="autoZero"/>
        <c:auto val="1"/>
        <c:lblOffset val="100"/>
        <c:baseTimeUnit val="years"/>
      </c:dateAx>
      <c:valAx>
        <c:axId val="1034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45.82</c:v>
                </c:pt>
                <c:pt idx="1">
                  <c:v>50.45</c:v>
                </c:pt>
                <c:pt idx="2">
                  <c:v>47.24</c:v>
                </c:pt>
                <c:pt idx="3">
                  <c:v>48.48</c:v>
                </c:pt>
                <c:pt idx="4">
                  <c:v>47.39</c:v>
                </c:pt>
              </c:numCache>
            </c:numRef>
          </c:val>
        </c:ser>
        <c:dLbls>
          <c:showLegendKey val="0"/>
          <c:showVal val="0"/>
          <c:showCatName val="0"/>
          <c:showSerName val="0"/>
          <c:showPercent val="0"/>
          <c:showBubbleSize val="0"/>
        </c:dLbls>
        <c:gapWidth val="150"/>
        <c:axId val="99686272"/>
        <c:axId val="99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9686272"/>
        <c:axId val="99696640"/>
      </c:lineChart>
      <c:dateAx>
        <c:axId val="99686272"/>
        <c:scaling>
          <c:orientation val="minMax"/>
        </c:scaling>
        <c:delete val="1"/>
        <c:axPos val="b"/>
        <c:numFmt formatCode="ge" sourceLinked="1"/>
        <c:majorTickMark val="none"/>
        <c:minorTickMark val="none"/>
        <c:tickLblPos val="none"/>
        <c:crossAx val="99696640"/>
        <c:crosses val="autoZero"/>
        <c:auto val="1"/>
        <c:lblOffset val="100"/>
        <c:baseTimeUnit val="years"/>
      </c:dateAx>
      <c:valAx>
        <c:axId val="99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26848"/>
        <c:axId val="997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26848"/>
        <c:axId val="99728768"/>
      </c:lineChart>
      <c:dateAx>
        <c:axId val="99726848"/>
        <c:scaling>
          <c:orientation val="minMax"/>
        </c:scaling>
        <c:delete val="1"/>
        <c:axPos val="b"/>
        <c:numFmt formatCode="ge" sourceLinked="1"/>
        <c:majorTickMark val="none"/>
        <c:minorTickMark val="none"/>
        <c:tickLblPos val="none"/>
        <c:crossAx val="99728768"/>
        <c:crosses val="autoZero"/>
        <c:auto val="1"/>
        <c:lblOffset val="100"/>
        <c:baseTimeUnit val="years"/>
      </c:dateAx>
      <c:valAx>
        <c:axId val="997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09216"/>
        <c:axId val="1012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09216"/>
        <c:axId val="101211136"/>
      </c:lineChart>
      <c:dateAx>
        <c:axId val="101209216"/>
        <c:scaling>
          <c:orientation val="minMax"/>
        </c:scaling>
        <c:delete val="1"/>
        <c:axPos val="b"/>
        <c:numFmt formatCode="ge" sourceLinked="1"/>
        <c:majorTickMark val="none"/>
        <c:minorTickMark val="none"/>
        <c:tickLblPos val="none"/>
        <c:crossAx val="101211136"/>
        <c:crosses val="autoZero"/>
        <c:auto val="1"/>
        <c:lblOffset val="100"/>
        <c:baseTimeUnit val="years"/>
      </c:dateAx>
      <c:valAx>
        <c:axId val="101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95072"/>
        <c:axId val="1009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95072"/>
        <c:axId val="100996224"/>
      </c:lineChart>
      <c:dateAx>
        <c:axId val="100995072"/>
        <c:scaling>
          <c:orientation val="minMax"/>
        </c:scaling>
        <c:delete val="1"/>
        <c:axPos val="b"/>
        <c:numFmt formatCode="ge" sourceLinked="1"/>
        <c:majorTickMark val="none"/>
        <c:minorTickMark val="none"/>
        <c:tickLblPos val="none"/>
        <c:crossAx val="100996224"/>
        <c:crosses val="autoZero"/>
        <c:auto val="1"/>
        <c:lblOffset val="100"/>
        <c:baseTimeUnit val="years"/>
      </c:dateAx>
      <c:valAx>
        <c:axId val="1009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26432"/>
        <c:axId val="1010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6432"/>
        <c:axId val="101040896"/>
      </c:lineChart>
      <c:dateAx>
        <c:axId val="101026432"/>
        <c:scaling>
          <c:orientation val="minMax"/>
        </c:scaling>
        <c:delete val="1"/>
        <c:axPos val="b"/>
        <c:numFmt formatCode="ge" sourceLinked="1"/>
        <c:majorTickMark val="none"/>
        <c:minorTickMark val="none"/>
        <c:tickLblPos val="none"/>
        <c:crossAx val="101040896"/>
        <c:crosses val="autoZero"/>
        <c:auto val="1"/>
        <c:lblOffset val="100"/>
        <c:baseTimeUnit val="years"/>
      </c:dateAx>
      <c:valAx>
        <c:axId val="1010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2587.04</c:v>
                </c:pt>
                <c:pt idx="1">
                  <c:v>2290.92</c:v>
                </c:pt>
                <c:pt idx="2">
                  <c:v>2277.7199999999998</c:v>
                </c:pt>
                <c:pt idx="3">
                  <c:v>2084.35</c:v>
                </c:pt>
                <c:pt idx="4">
                  <c:v>1932.85</c:v>
                </c:pt>
              </c:numCache>
            </c:numRef>
          </c:val>
        </c:ser>
        <c:dLbls>
          <c:showLegendKey val="0"/>
          <c:showVal val="0"/>
          <c:showCatName val="0"/>
          <c:showSerName val="0"/>
          <c:showPercent val="0"/>
          <c:showBubbleSize val="0"/>
        </c:dLbls>
        <c:gapWidth val="150"/>
        <c:axId val="101056896"/>
        <c:axId val="101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1056896"/>
        <c:axId val="101058816"/>
      </c:lineChart>
      <c:dateAx>
        <c:axId val="101056896"/>
        <c:scaling>
          <c:orientation val="minMax"/>
        </c:scaling>
        <c:delete val="1"/>
        <c:axPos val="b"/>
        <c:numFmt formatCode="ge" sourceLinked="1"/>
        <c:majorTickMark val="none"/>
        <c:minorTickMark val="none"/>
        <c:tickLblPos val="none"/>
        <c:crossAx val="101058816"/>
        <c:crosses val="autoZero"/>
        <c:auto val="1"/>
        <c:lblOffset val="100"/>
        <c:baseTimeUnit val="years"/>
      </c:dateAx>
      <c:valAx>
        <c:axId val="101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28.36</c:v>
                </c:pt>
                <c:pt idx="1">
                  <c:v>31.79</c:v>
                </c:pt>
                <c:pt idx="2">
                  <c:v>29.45</c:v>
                </c:pt>
                <c:pt idx="3">
                  <c:v>30.22</c:v>
                </c:pt>
                <c:pt idx="4">
                  <c:v>29.94</c:v>
                </c:pt>
              </c:numCache>
            </c:numRef>
          </c:val>
        </c:ser>
        <c:dLbls>
          <c:showLegendKey val="0"/>
          <c:showVal val="0"/>
          <c:showCatName val="0"/>
          <c:showSerName val="0"/>
          <c:showPercent val="0"/>
          <c:showBubbleSize val="0"/>
        </c:dLbls>
        <c:gapWidth val="150"/>
        <c:axId val="101113856"/>
        <c:axId val="10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1113856"/>
        <c:axId val="101115776"/>
      </c:lineChart>
      <c:dateAx>
        <c:axId val="101113856"/>
        <c:scaling>
          <c:orientation val="minMax"/>
        </c:scaling>
        <c:delete val="1"/>
        <c:axPos val="b"/>
        <c:numFmt formatCode="ge" sourceLinked="1"/>
        <c:majorTickMark val="none"/>
        <c:minorTickMark val="none"/>
        <c:tickLblPos val="none"/>
        <c:crossAx val="101115776"/>
        <c:crosses val="autoZero"/>
        <c:auto val="1"/>
        <c:lblOffset val="100"/>
        <c:baseTimeUnit val="years"/>
      </c:dateAx>
      <c:valAx>
        <c:axId val="10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666.5</c:v>
                </c:pt>
                <c:pt idx="1">
                  <c:v>610.25</c:v>
                </c:pt>
                <c:pt idx="2">
                  <c:v>664.5</c:v>
                </c:pt>
                <c:pt idx="3">
                  <c:v>665.91</c:v>
                </c:pt>
                <c:pt idx="4">
                  <c:v>661.39</c:v>
                </c:pt>
              </c:numCache>
            </c:numRef>
          </c:val>
        </c:ser>
        <c:dLbls>
          <c:showLegendKey val="0"/>
          <c:showVal val="0"/>
          <c:showCatName val="0"/>
          <c:showSerName val="0"/>
          <c:showPercent val="0"/>
          <c:showBubbleSize val="0"/>
        </c:dLbls>
        <c:gapWidth val="150"/>
        <c:axId val="101142528"/>
        <c:axId val="1011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1142528"/>
        <c:axId val="101144448"/>
      </c:lineChart>
      <c:dateAx>
        <c:axId val="101142528"/>
        <c:scaling>
          <c:orientation val="minMax"/>
        </c:scaling>
        <c:delete val="1"/>
        <c:axPos val="b"/>
        <c:numFmt formatCode="ge" sourceLinked="1"/>
        <c:majorTickMark val="none"/>
        <c:minorTickMark val="none"/>
        <c:tickLblPos val="none"/>
        <c:crossAx val="101144448"/>
        <c:crosses val="autoZero"/>
        <c:auto val="1"/>
        <c:lblOffset val="100"/>
        <c:baseTimeUnit val="years"/>
      </c:dateAx>
      <c:valAx>
        <c:axId val="101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北広島町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19459</v>
      </c>
      <c r="AJ8" s="74"/>
      <c r="AK8" s="74"/>
      <c r="AL8" s="74"/>
      <c r="AM8" s="74"/>
      <c r="AN8" s="74"/>
      <c r="AO8" s="74"/>
      <c r="AP8" s="75"/>
      <c r="AQ8" s="56">
        <f>データ!R6</f>
        <v>646.20000000000005</v>
      </c>
      <c r="AR8" s="56"/>
      <c r="AS8" s="56"/>
      <c r="AT8" s="56"/>
      <c r="AU8" s="56"/>
      <c r="AV8" s="56"/>
      <c r="AW8" s="56"/>
      <c r="AX8" s="56"/>
      <c r="AY8" s="56">
        <f>データ!S6</f>
        <v>30.11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22.68</v>
      </c>
      <c r="S10" s="56"/>
      <c r="T10" s="56"/>
      <c r="U10" s="56"/>
      <c r="V10" s="56"/>
      <c r="W10" s="56"/>
      <c r="X10" s="56"/>
      <c r="Y10" s="56"/>
      <c r="Z10" s="64">
        <f>データ!P6</f>
        <v>3240</v>
      </c>
      <c r="AA10" s="64"/>
      <c r="AB10" s="64"/>
      <c r="AC10" s="64"/>
      <c r="AD10" s="64"/>
      <c r="AE10" s="64"/>
      <c r="AF10" s="64"/>
      <c r="AG10" s="64"/>
      <c r="AH10" s="2"/>
      <c r="AI10" s="64">
        <f>データ!T6</f>
        <v>4393</v>
      </c>
      <c r="AJ10" s="64"/>
      <c r="AK10" s="64"/>
      <c r="AL10" s="64"/>
      <c r="AM10" s="64"/>
      <c r="AN10" s="64"/>
      <c r="AO10" s="64"/>
      <c r="AP10" s="64"/>
      <c r="AQ10" s="56">
        <f>データ!U6</f>
        <v>35.700000000000003</v>
      </c>
      <c r="AR10" s="56"/>
      <c r="AS10" s="56"/>
      <c r="AT10" s="56"/>
      <c r="AU10" s="56"/>
      <c r="AV10" s="56"/>
      <c r="AW10" s="56"/>
      <c r="AX10" s="56"/>
      <c r="AY10" s="56">
        <f>データ!V6</f>
        <v>123.05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343692</v>
      </c>
      <c r="D6" s="31">
        <f t="shared" si="3"/>
        <v>47</v>
      </c>
      <c r="E6" s="31">
        <f t="shared" si="3"/>
        <v>1</v>
      </c>
      <c r="F6" s="31">
        <f t="shared" si="3"/>
        <v>0</v>
      </c>
      <c r="G6" s="31">
        <f t="shared" si="3"/>
        <v>0</v>
      </c>
      <c r="H6" s="31" t="str">
        <f t="shared" si="3"/>
        <v>広島県　北広島町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22.68</v>
      </c>
      <c r="P6" s="32">
        <f t="shared" si="3"/>
        <v>3240</v>
      </c>
      <c r="Q6" s="32">
        <f t="shared" si="3"/>
        <v>19459</v>
      </c>
      <c r="R6" s="32">
        <f t="shared" si="3"/>
        <v>646.20000000000005</v>
      </c>
      <c r="S6" s="32">
        <f t="shared" si="3"/>
        <v>30.11</v>
      </c>
      <c r="T6" s="32">
        <f t="shared" si="3"/>
        <v>4393</v>
      </c>
      <c r="U6" s="32">
        <f t="shared" si="3"/>
        <v>35.700000000000003</v>
      </c>
      <c r="V6" s="32">
        <f t="shared" si="3"/>
        <v>123.05</v>
      </c>
      <c r="W6" s="33">
        <f>IF(W7="",NA(),W7)</f>
        <v>45.82</v>
      </c>
      <c r="X6" s="33">
        <f t="shared" ref="X6:AF6" si="4">IF(X7="",NA(),X7)</f>
        <v>50.45</v>
      </c>
      <c r="Y6" s="33">
        <f t="shared" si="4"/>
        <v>47.24</v>
      </c>
      <c r="Z6" s="33">
        <f t="shared" si="4"/>
        <v>48.48</v>
      </c>
      <c r="AA6" s="33">
        <f t="shared" si="4"/>
        <v>47.39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2587.04</v>
      </c>
      <c r="BE6" s="33">
        <f t="shared" ref="BE6:BM6" si="7">IF(BE7="",NA(),BE7)</f>
        <v>2290.92</v>
      </c>
      <c r="BF6" s="33">
        <f t="shared" si="7"/>
        <v>2277.7199999999998</v>
      </c>
      <c r="BG6" s="33">
        <f t="shared" si="7"/>
        <v>2084.35</v>
      </c>
      <c r="BH6" s="33">
        <f t="shared" si="7"/>
        <v>1932.85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28.36</v>
      </c>
      <c r="BP6" s="33">
        <f t="shared" ref="BP6:BX6" si="8">IF(BP7="",NA(),BP7)</f>
        <v>31.79</v>
      </c>
      <c r="BQ6" s="33">
        <f t="shared" si="8"/>
        <v>29.45</v>
      </c>
      <c r="BR6" s="33">
        <f t="shared" si="8"/>
        <v>30.22</v>
      </c>
      <c r="BS6" s="33">
        <f t="shared" si="8"/>
        <v>29.94</v>
      </c>
      <c r="BT6" s="33">
        <f t="shared" si="8"/>
        <v>56.46</v>
      </c>
      <c r="BU6" s="33">
        <f t="shared" si="8"/>
        <v>19.77</v>
      </c>
      <c r="BV6" s="33">
        <f t="shared" si="8"/>
        <v>34.25</v>
      </c>
      <c r="BW6" s="33">
        <f t="shared" si="8"/>
        <v>46.48</v>
      </c>
      <c r="BX6" s="33">
        <f t="shared" si="8"/>
        <v>40.6</v>
      </c>
      <c r="BY6" s="32" t="str">
        <f>IF(BY7="","",IF(BY7="-","【-】","【"&amp;SUBSTITUTE(TEXT(BY7,"#,##0.00"),"-","△")&amp;"】"))</f>
        <v>【33.35】</v>
      </c>
      <c r="BZ6" s="33">
        <f>IF(BZ7="",NA(),BZ7)</f>
        <v>666.5</v>
      </c>
      <c r="CA6" s="33">
        <f t="shared" ref="CA6:CI6" si="9">IF(CA7="",NA(),CA7)</f>
        <v>610.25</v>
      </c>
      <c r="CB6" s="33">
        <f t="shared" si="9"/>
        <v>664.5</v>
      </c>
      <c r="CC6" s="33">
        <f t="shared" si="9"/>
        <v>665.91</v>
      </c>
      <c r="CD6" s="33">
        <f t="shared" si="9"/>
        <v>661.39</v>
      </c>
      <c r="CE6" s="33">
        <f t="shared" si="9"/>
        <v>306.49</v>
      </c>
      <c r="CF6" s="33">
        <f t="shared" si="9"/>
        <v>878.73</v>
      </c>
      <c r="CG6" s="33">
        <f t="shared" si="9"/>
        <v>501.18</v>
      </c>
      <c r="CH6" s="33">
        <f t="shared" si="9"/>
        <v>376.61</v>
      </c>
      <c r="CI6" s="33">
        <f t="shared" si="9"/>
        <v>440.03</v>
      </c>
      <c r="CJ6" s="32" t="str">
        <f>IF(CJ7="","",IF(CJ7="-","【-】","【"&amp;SUBSTITUTE(TEXT(CJ7,"#,##0.00"),"-","△")&amp;"】"))</f>
        <v>【524.69】</v>
      </c>
      <c r="CK6" s="33">
        <f>IF(CK7="",NA(),CK7)</f>
        <v>43.74</v>
      </c>
      <c r="CL6" s="33">
        <f t="shared" ref="CL6:CT6" si="10">IF(CL7="",NA(),CL7)</f>
        <v>42.32</v>
      </c>
      <c r="CM6" s="33">
        <f t="shared" si="10"/>
        <v>40.82</v>
      </c>
      <c r="CN6" s="33">
        <f t="shared" si="10"/>
        <v>38.450000000000003</v>
      </c>
      <c r="CO6" s="33">
        <f t="shared" si="10"/>
        <v>38.950000000000003</v>
      </c>
      <c r="CP6" s="33">
        <f t="shared" si="10"/>
        <v>58.25</v>
      </c>
      <c r="CQ6" s="33">
        <f t="shared" si="10"/>
        <v>57.17</v>
      </c>
      <c r="CR6" s="33">
        <f t="shared" si="10"/>
        <v>57.55</v>
      </c>
      <c r="CS6" s="33">
        <f t="shared" si="10"/>
        <v>57.43</v>
      </c>
      <c r="CT6" s="33">
        <f t="shared" si="10"/>
        <v>57.29</v>
      </c>
      <c r="CU6" s="32" t="str">
        <f>IF(CU7="","",IF(CU7="-","【-】","【"&amp;SUBSTITUTE(TEXT(CU7,"#,##0.00"),"-","△")&amp;"】"))</f>
        <v>【57.58】</v>
      </c>
      <c r="CV6" s="33">
        <f>IF(CV7="",NA(),CV7)</f>
        <v>74.36</v>
      </c>
      <c r="CW6" s="33">
        <f t="shared" ref="CW6:DE6" si="11">IF(CW7="",NA(),CW7)</f>
        <v>79.12</v>
      </c>
      <c r="CX6" s="33">
        <f t="shared" si="11"/>
        <v>75.19</v>
      </c>
      <c r="CY6" s="33">
        <f t="shared" si="11"/>
        <v>78.790000000000006</v>
      </c>
      <c r="CZ6" s="33">
        <f t="shared" si="11"/>
        <v>79.64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343692</v>
      </c>
      <c r="D7" s="35">
        <v>47</v>
      </c>
      <c r="E7" s="35">
        <v>1</v>
      </c>
      <c r="F7" s="35">
        <v>0</v>
      </c>
      <c r="G7" s="35">
        <v>0</v>
      </c>
      <c r="H7" s="35" t="s">
        <v>93</v>
      </c>
      <c r="I7" s="35" t="s">
        <v>94</v>
      </c>
      <c r="J7" s="35" t="s">
        <v>95</v>
      </c>
      <c r="K7" s="35" t="s">
        <v>96</v>
      </c>
      <c r="L7" s="35" t="s">
        <v>97</v>
      </c>
      <c r="M7" s="36" t="s">
        <v>98</v>
      </c>
      <c r="N7" s="36" t="s">
        <v>99</v>
      </c>
      <c r="O7" s="36">
        <v>22.68</v>
      </c>
      <c r="P7" s="36">
        <v>3240</v>
      </c>
      <c r="Q7" s="36">
        <v>19459</v>
      </c>
      <c r="R7" s="36">
        <v>646.20000000000005</v>
      </c>
      <c r="S7" s="36">
        <v>30.11</v>
      </c>
      <c r="T7" s="36">
        <v>4393</v>
      </c>
      <c r="U7" s="36">
        <v>35.700000000000003</v>
      </c>
      <c r="V7" s="36">
        <v>123.05</v>
      </c>
      <c r="W7" s="36">
        <v>45.82</v>
      </c>
      <c r="X7" s="36">
        <v>50.45</v>
      </c>
      <c r="Y7" s="36">
        <v>47.24</v>
      </c>
      <c r="Z7" s="36">
        <v>48.48</v>
      </c>
      <c r="AA7" s="36">
        <v>47.39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2587.04</v>
      </c>
      <c r="BE7" s="36">
        <v>2290.92</v>
      </c>
      <c r="BF7" s="36">
        <v>2277.7199999999998</v>
      </c>
      <c r="BG7" s="36">
        <v>2084.35</v>
      </c>
      <c r="BH7" s="36">
        <v>1932.85</v>
      </c>
      <c r="BI7" s="36">
        <v>1124.6400000000001</v>
      </c>
      <c r="BJ7" s="36">
        <v>1108.26</v>
      </c>
      <c r="BK7" s="36">
        <v>1113.76</v>
      </c>
      <c r="BL7" s="36">
        <v>1125.69</v>
      </c>
      <c r="BM7" s="36">
        <v>1134.67</v>
      </c>
      <c r="BN7" s="36">
        <v>1242.9000000000001</v>
      </c>
      <c r="BO7" s="36">
        <v>28.36</v>
      </c>
      <c r="BP7" s="36">
        <v>31.79</v>
      </c>
      <c r="BQ7" s="36">
        <v>29.45</v>
      </c>
      <c r="BR7" s="36">
        <v>30.22</v>
      </c>
      <c r="BS7" s="36">
        <v>29.94</v>
      </c>
      <c r="BT7" s="36">
        <v>56.46</v>
      </c>
      <c r="BU7" s="36">
        <v>19.77</v>
      </c>
      <c r="BV7" s="36">
        <v>34.25</v>
      </c>
      <c r="BW7" s="36">
        <v>46.48</v>
      </c>
      <c r="BX7" s="36">
        <v>40.6</v>
      </c>
      <c r="BY7" s="36">
        <v>33.35</v>
      </c>
      <c r="BZ7" s="36">
        <v>666.5</v>
      </c>
      <c r="CA7" s="36">
        <v>610.25</v>
      </c>
      <c r="CB7" s="36">
        <v>664.5</v>
      </c>
      <c r="CC7" s="36">
        <v>665.91</v>
      </c>
      <c r="CD7" s="36">
        <v>661.39</v>
      </c>
      <c r="CE7" s="36">
        <v>306.49</v>
      </c>
      <c r="CF7" s="36">
        <v>878.73</v>
      </c>
      <c r="CG7" s="36">
        <v>501.18</v>
      </c>
      <c r="CH7" s="36">
        <v>376.61</v>
      </c>
      <c r="CI7" s="36">
        <v>440.03</v>
      </c>
      <c r="CJ7" s="36">
        <v>524.69000000000005</v>
      </c>
      <c r="CK7" s="36">
        <v>43.74</v>
      </c>
      <c r="CL7" s="36">
        <v>42.32</v>
      </c>
      <c r="CM7" s="36">
        <v>40.82</v>
      </c>
      <c r="CN7" s="36">
        <v>38.450000000000003</v>
      </c>
      <c r="CO7" s="36">
        <v>38.950000000000003</v>
      </c>
      <c r="CP7" s="36">
        <v>58.25</v>
      </c>
      <c r="CQ7" s="36">
        <v>57.17</v>
      </c>
      <c r="CR7" s="36">
        <v>57.55</v>
      </c>
      <c r="CS7" s="36">
        <v>57.43</v>
      </c>
      <c r="CT7" s="36">
        <v>57.29</v>
      </c>
      <c r="CU7" s="36">
        <v>57.58</v>
      </c>
      <c r="CV7" s="36">
        <v>74.36</v>
      </c>
      <c r="CW7" s="36">
        <v>79.12</v>
      </c>
      <c r="CX7" s="36">
        <v>75.19</v>
      </c>
      <c r="CY7" s="36">
        <v>78.790000000000006</v>
      </c>
      <c r="CZ7" s="36">
        <v>79.64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2017-02-08T04:26:36Z</cp:lastPrinted>
  <dcterms:created xsi:type="dcterms:W3CDTF">2016-12-02T02:21:06Z</dcterms:created>
  <dcterms:modified xsi:type="dcterms:W3CDTF">2017-02-17T06:33:36Z</dcterms:modified>
  <cp:category/>
</cp:coreProperties>
</file>