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<sst xmlns="http://schemas.openxmlformats.org/spreadsheetml/2006/main" count="218" uniqueCount="108">
  <si>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</si>
  <si>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</si>
  <si>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</si>
  <si>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</si>
  <si>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</si>
  <si>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</si>
  <si>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</si>
  <si>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</si>
  <si>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</si>
  <si>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</si>
  <si>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</si>
  <si>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</si>
  <si>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</si>
  <si>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</si>
  <si>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</si>
  <si>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</si>
  <si>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</si>
  <si>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</si>
  <si>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</si>
  <si>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</si>
  <si>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</si>
  <si>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</si>
  <si>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</si>
  <si>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</si>
  <si>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</si>
  <si>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</si>
  <si>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</si>
  <si>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</si>
  <si>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</si>
  <si>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</si>
  <si>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</si>
  <si>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</si>
  <si>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</si>
  <si>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</si>
  <si>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</si>
  <si>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</si>
  <si>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</si>
  <si>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</si>
  <si>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</si>
  <si>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</si>
  <si>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</si>
  <si>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</si>
  <si>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</si>
  <si>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</si>
  <si>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</si>
  <si>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</si>
  <si>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</si>
  <si>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</si>
  <si>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</si>
  <si>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</si>
  <si>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</si>
  <si>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</si>
  <si>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</si>
  <si>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</si>
  <si>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</si>
  <si>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</si>
  <si>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</si>
  <si>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</si>
  <si>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</si>
  <si>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</si>
  <si>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</si>
  <si>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</si>
  <si>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</si>
  <si>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</si>
  <si>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</si>
  <si>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</si>
  <si>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</si>
  <si>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</si>
  <si>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</si>
  <si>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</si>
  <si>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</si>
  <si>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</si>
  <si>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</si>
  <si>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</si>
  <si>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</si>
  <si>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</si>
  <si>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</si>
  <si>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</si>
  <si>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</si>
  <si>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</si>
  <si>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</si>
  <si>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</si>
  <si>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</si>
  <si>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</si>
  <si>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</si>
  <si>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</si>
  <si>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</si>
  <si>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</si>
  <si>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</si>
  <si>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</si>
  <si>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</si>
  <si>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</si>
  <si>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</si>
  <si>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安芸太田町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</si>
  <si>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</si>
  <si>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</si>
  <si>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</si>
  <si>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</si>
  <si>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</si>
  <si>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</si>
  <si>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</si>
  <si>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</si>
  <si>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</si>
  <si>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</si>
  <si>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</si>
  <si>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過疎化少子高齢化により料金収入が年々減少、地方債等総費用の減少もあり若干の改善がある一方、料金収入以外の収入に依存している状況である。
　今後の施設更新等の設備投資が必要となることから更なる維持管理の削減、水道料金の見直し等財源確保のため経営改善に取り組む必要がある。</t>
    <rPh sb="1" eb="4">
      <t>カソカ</t>
    </rPh>
    <rPh sb="4" eb="6">
      <t>ショウシ</t>
    </rPh>
    <rPh sb="6" eb="8">
      <t>コウレイ</t>
    </rPh>
    <rPh sb="8" eb="9">
      <t>カ</t>
    </rPh>
    <rPh sb="12" eb="14">
      <t>リョウキン</t>
    </rPh>
    <rPh sb="14" eb="16">
      <t>シュウニュウ</t>
    </rPh>
    <rPh sb="17" eb="19">
      <t>ネンネン</t>
    </rPh>
    <rPh sb="19" eb="21">
      <t>ゲンショウ</t>
    </rPh>
    <rPh sb="22" eb="25">
      <t>チホウサイ</t>
    </rPh>
    <rPh sb="25" eb="26">
      <t>トウ</t>
    </rPh>
    <rPh sb="26" eb="27">
      <t>ソウ</t>
    </rPh>
    <rPh sb="27" eb="29">
      <t>ヒヨウ</t>
    </rPh>
    <rPh sb="30" eb="32">
      <t>ゲンショウ</t>
    </rPh>
    <rPh sb="35" eb="37">
      <t>ジャッカン</t>
    </rPh>
    <rPh sb="38" eb="40">
      <t>カイゼン</t>
    </rPh>
    <rPh sb="43" eb="45">
      <t>イッポウ</t>
    </rPh>
    <rPh sb="46" eb="48">
      <t>リョウキン</t>
    </rPh>
    <rPh sb="48" eb="50">
      <t>シュウニュウ</t>
    </rPh>
    <rPh sb="50" eb="52">
      <t>イガイ</t>
    </rPh>
    <rPh sb="53" eb="55">
      <t>シュウニュウ</t>
    </rPh>
    <rPh sb="56" eb="58">
      <t>イゾン</t>
    </rPh>
    <rPh sb="62" eb="64">
      <t>ジョウキョウ</t>
    </rPh>
    <rPh sb="70" eb="72">
      <t>コンゴ</t>
    </rPh>
    <rPh sb="73" eb="75">
      <t>シセツ</t>
    </rPh>
    <rPh sb="75" eb="77">
      <t>コウシン</t>
    </rPh>
    <rPh sb="77" eb="78">
      <t>トウ</t>
    </rPh>
    <rPh sb="79" eb="81">
      <t>セツビ</t>
    </rPh>
    <rPh sb="81" eb="83">
      <t>トウシ</t>
    </rPh>
    <rPh sb="84" eb="86">
      <t>ヒツヨウ</t>
    </rPh>
    <rPh sb="93" eb="94">
      <t>サラ</t>
    </rPh>
    <rPh sb="96" eb="98">
      <t>イジ</t>
    </rPh>
    <rPh sb="98" eb="100">
      <t>カンリ</t>
    </rPh>
    <rPh sb="101" eb="103">
      <t>サクゲン</t>
    </rPh>
    <rPh sb="104" eb="106">
      <t>スイドウ</t>
    </rPh>
    <rPh sb="106" eb="108">
      <t>リョウキン</t>
    </rPh>
    <rPh sb="109" eb="111">
      <t>ミナオ</t>
    </rPh>
    <rPh sb="112" eb="113">
      <t>トウ</t>
    </rPh>
    <rPh sb="113" eb="115">
      <t>ザイゲン</t>
    </rPh>
    <rPh sb="115" eb="117">
      <t>カクホ</t>
    </rPh>
    <rPh sb="120" eb="122">
      <t>ケイエイ</t>
    </rPh>
    <rPh sb="122" eb="124">
      <t>カイゼン</t>
    </rPh>
    <rPh sb="125" eb="126">
      <t>ト</t>
    </rPh>
    <rPh sb="127" eb="128">
      <t>ク</t>
    </rPh>
    <rPh sb="129" eb="131">
      <t>ヒツヨウ</t>
    </rPh>
    <phoneticPr fontId="4"/>
  </si>
  <si>
    <t>　耐用年数を経過した施設・管路がほとんどであり故障のたびに修理や取替えで対応している状況である。
　平成28年度に簡水統合終了後、更新計画を策定する予定である。</t>
    <rPh sb="1" eb="3">
      <t>タイヨウ</t>
    </rPh>
    <rPh sb="3" eb="5">
      <t>ネンスウ</t>
    </rPh>
    <rPh sb="6" eb="8">
      <t>ケイカ</t>
    </rPh>
    <rPh sb="10" eb="12">
      <t>シセツ</t>
    </rPh>
    <rPh sb="13" eb="15">
      <t>カンロ</t>
    </rPh>
    <rPh sb="23" eb="25">
      <t>コショウ</t>
    </rPh>
    <rPh sb="29" eb="31">
      <t>シュウリ</t>
    </rPh>
    <rPh sb="32" eb="34">
      <t>トリカ</t>
    </rPh>
    <rPh sb="36" eb="38">
      <t>タイオウ</t>
    </rPh>
    <rPh sb="42" eb="44">
      <t>ジョウキョウ</t>
    </rPh>
    <rPh sb="50" eb="52">
      <t>ヘイセイ</t>
    </rPh>
    <rPh sb="54" eb="55">
      <t>ネン</t>
    </rPh>
    <rPh sb="55" eb="56">
      <t>ド</t>
    </rPh>
    <rPh sb="57" eb="59">
      <t>カンスイ</t>
    </rPh>
    <rPh sb="59" eb="61">
      <t>トウゴウ</t>
    </rPh>
    <rPh sb="61" eb="64">
      <t>シュウリョウゴ</t>
    </rPh>
    <rPh sb="65" eb="67">
      <t>コウシン</t>
    </rPh>
    <rPh sb="67" eb="69">
      <t>ケイカク</t>
    </rPh>
    <rPh sb="70" eb="72">
      <t>サクテイ</t>
    </rPh>
    <rPh sb="74" eb="76">
      <t>ヨテイ</t>
    </rPh>
    <phoneticPr fontId="4"/>
  </si>
  <si>
    <t>①収益的収支比率
　類似団体と比較して低い数値であるが地方債償還金の減少により年々微弱な上昇となっている。老朽化に伴う更新が必要となることから料金改定、経費の精査により経営改善を行う必要がある。
④企業債残高対給水収益比率
　類似団体と比較して低い数値であり年々改善されている。今後は老朽化に伴う更新が必要となってくるため、適正な管理が必要である。
⑤料金回収率
　類似団体より高い数値となっているが、早急に適切な料金改定を行う必要がある。　　　　　　　　　　
⑥給水原価
　類似団体と比較して低い数値となっている。維持管理費等総費用の減少により改善されたが、今後も経費の節減に努める。　　　　　　　　　　　　　　　　　
⑦施設利用率
　類似団体より低い数値となっている。人口減少による使用水量の減少により年々低下傾向である。
⑧有収率
　類似団体より低い数値であるが昨年度に比べ若干の改善に至る。漏水調査の計画的な実施により有収率を上げる。</t>
    <rPh sb="1" eb="4">
      <t>シュウエキテキ</t>
    </rPh>
    <rPh sb="4" eb="6">
      <t>シュウシ</t>
    </rPh>
    <rPh sb="6" eb="8">
      <t>ヒリツ</t>
    </rPh>
    <rPh sb="10" eb="12">
      <t>ルイジ</t>
    </rPh>
    <rPh sb="12" eb="14">
      <t>ダンタイ</t>
    </rPh>
    <rPh sb="15" eb="17">
      <t>ヒカク</t>
    </rPh>
    <rPh sb="19" eb="20">
      <t>ヒク</t>
    </rPh>
    <rPh sb="21" eb="23">
      <t>スウチ</t>
    </rPh>
    <rPh sb="27" eb="30">
      <t>チホウサイ</t>
    </rPh>
    <rPh sb="30" eb="33">
      <t>ショウカンキン</t>
    </rPh>
    <rPh sb="34" eb="36">
      <t>ゲンショウ</t>
    </rPh>
    <rPh sb="39" eb="41">
      <t>ネンネン</t>
    </rPh>
    <rPh sb="41" eb="43">
      <t>ビジャク</t>
    </rPh>
    <rPh sb="44" eb="46">
      <t>ジョウショウ</t>
    </rPh>
    <rPh sb="53" eb="56">
      <t>ロウキュウカ</t>
    </rPh>
    <rPh sb="57" eb="58">
      <t>トモナ</t>
    </rPh>
    <rPh sb="59" eb="61">
      <t>コウシン</t>
    </rPh>
    <rPh sb="62" eb="64">
      <t>ヒツヨウ</t>
    </rPh>
    <rPh sb="71" eb="73">
      <t>リョウキン</t>
    </rPh>
    <rPh sb="73" eb="75">
      <t>カイテイ</t>
    </rPh>
    <rPh sb="76" eb="78">
      <t>ケイヒ</t>
    </rPh>
    <rPh sb="79" eb="81">
      <t>セイサ</t>
    </rPh>
    <rPh sb="84" eb="86">
      <t>ケイエイ</t>
    </rPh>
    <rPh sb="86" eb="88">
      <t>カイゼン</t>
    </rPh>
    <rPh sb="89" eb="90">
      <t>オコナ</t>
    </rPh>
    <rPh sb="91" eb="93">
      <t>ヒツヨウ</t>
    </rPh>
    <rPh sb="99" eb="101">
      <t>キギョウ</t>
    </rPh>
    <rPh sb="101" eb="102">
      <t>サイ</t>
    </rPh>
    <rPh sb="102" eb="104">
      <t>ザンダカ</t>
    </rPh>
    <rPh sb="104" eb="105">
      <t>タイ</t>
    </rPh>
    <rPh sb="105" eb="107">
      <t>キュウスイ</t>
    </rPh>
    <rPh sb="107" eb="109">
      <t>シュウエキ</t>
    </rPh>
    <rPh sb="109" eb="111">
      <t>ヒリツ</t>
    </rPh>
    <rPh sb="113" eb="115">
      <t>ルイジ</t>
    </rPh>
    <rPh sb="115" eb="117">
      <t>ダンタイ</t>
    </rPh>
    <rPh sb="118" eb="120">
      <t>ヒカク</t>
    </rPh>
    <rPh sb="122" eb="123">
      <t>ヒク</t>
    </rPh>
    <rPh sb="124" eb="126">
      <t>スウチ</t>
    </rPh>
    <rPh sb="129" eb="131">
      <t>ネンネン</t>
    </rPh>
    <rPh sb="131" eb="133">
      <t>カイゼン</t>
    </rPh>
    <rPh sb="139" eb="141">
      <t>コンゴ</t>
    </rPh>
    <rPh sb="142" eb="145">
      <t>ロウキュウカ</t>
    </rPh>
    <rPh sb="146" eb="147">
      <t>トモナ</t>
    </rPh>
    <rPh sb="148" eb="150">
      <t>コウシン</t>
    </rPh>
    <rPh sb="151" eb="153">
      <t>ヒツヨウ</t>
    </rPh>
    <rPh sb="162" eb="164">
      <t>テキセイ</t>
    </rPh>
    <rPh sb="165" eb="167">
      <t>カンリ</t>
    </rPh>
    <rPh sb="168" eb="170">
      <t>ヒツヨウ</t>
    </rPh>
    <rPh sb="176" eb="178">
      <t>リョウキン</t>
    </rPh>
    <rPh sb="178" eb="180">
      <t>カイシュウ</t>
    </rPh>
    <rPh sb="180" eb="181">
      <t>リツ</t>
    </rPh>
    <rPh sb="183" eb="185">
      <t>ルイジ</t>
    </rPh>
    <rPh sb="185" eb="187">
      <t>ダンタイ</t>
    </rPh>
    <rPh sb="189" eb="190">
      <t>タカ</t>
    </rPh>
    <rPh sb="191" eb="193">
      <t>スウチ</t>
    </rPh>
    <rPh sb="201" eb="203">
      <t>ソウキュウ</t>
    </rPh>
    <rPh sb="204" eb="206">
      <t>テキセツ</t>
    </rPh>
    <rPh sb="207" eb="209">
      <t>リョウキン</t>
    </rPh>
    <rPh sb="209" eb="211">
      <t>カイテイ</t>
    </rPh>
    <rPh sb="212" eb="213">
      <t>オコナ</t>
    </rPh>
    <rPh sb="214" eb="216">
      <t>ヒツヨウ</t>
    </rPh>
    <rPh sb="232" eb="234">
      <t>キュウスイ</t>
    </rPh>
    <rPh sb="234" eb="236">
      <t>ゲンカ</t>
    </rPh>
    <rPh sb="238" eb="240">
      <t>ルイジ</t>
    </rPh>
    <rPh sb="240" eb="242">
      <t>ダンタイ</t>
    </rPh>
    <rPh sb="243" eb="245">
      <t>ヒカク</t>
    </rPh>
    <rPh sb="247" eb="248">
      <t>ヒク</t>
    </rPh>
    <rPh sb="249" eb="251">
      <t>スウチ</t>
    </rPh>
    <rPh sb="258" eb="260">
      <t>イジ</t>
    </rPh>
    <rPh sb="260" eb="263">
      <t>カンリヒ</t>
    </rPh>
    <rPh sb="263" eb="264">
      <t>トウ</t>
    </rPh>
    <rPh sb="264" eb="267">
      <t>ソウヒヨウ</t>
    </rPh>
    <rPh sb="268" eb="270">
      <t>ゲンショウ</t>
    </rPh>
    <rPh sb="273" eb="275">
      <t>カイゼン</t>
    </rPh>
    <rPh sb="280" eb="282">
      <t>コンゴ</t>
    </rPh>
    <rPh sb="283" eb="285">
      <t>ケイヒ</t>
    </rPh>
    <rPh sb="286" eb="288">
      <t>セツゲン</t>
    </rPh>
    <rPh sb="289" eb="290">
      <t>ツト</t>
    </rPh>
    <rPh sb="312" eb="314">
      <t>シセツ</t>
    </rPh>
    <rPh sb="314" eb="317">
      <t>リヨウリツ</t>
    </rPh>
    <rPh sb="319" eb="321">
      <t>ルイジ</t>
    </rPh>
    <rPh sb="321" eb="323">
      <t>ダンタイ</t>
    </rPh>
    <rPh sb="325" eb="326">
      <t>ヒク</t>
    </rPh>
    <rPh sb="327" eb="329">
      <t>スウチ</t>
    </rPh>
    <rPh sb="336" eb="338">
      <t>ジンコウ</t>
    </rPh>
    <rPh sb="338" eb="340">
      <t>ゲンショウ</t>
    </rPh>
    <rPh sb="343" eb="345">
      <t>シヨウ</t>
    </rPh>
    <rPh sb="345" eb="347">
      <t>スイリョウ</t>
    </rPh>
    <rPh sb="348" eb="350">
      <t>ゲンショウ</t>
    </rPh>
    <rPh sb="353" eb="355">
      <t>ネンネン</t>
    </rPh>
    <rPh sb="355" eb="357">
      <t>テイカ</t>
    </rPh>
    <rPh sb="357" eb="359">
      <t>ケイコウ</t>
    </rPh>
    <rPh sb="365" eb="367">
      <t>ユウシュウ</t>
    </rPh>
    <rPh sb="367" eb="368">
      <t>リツ</t>
    </rPh>
    <rPh sb="370" eb="372">
      <t>ルイジ</t>
    </rPh>
    <rPh sb="372" eb="374">
      <t>ダンタイ</t>
    </rPh>
    <rPh sb="376" eb="377">
      <t>ヒク</t>
    </rPh>
    <rPh sb="378" eb="380">
      <t>スウチ</t>
    </rPh>
    <rPh sb="384" eb="386">
      <t>サクネン</t>
    </rPh>
    <rPh sb="386" eb="387">
      <t>ド</t>
    </rPh>
    <rPh sb="388" eb="389">
      <t>クラ</t>
    </rPh>
    <rPh sb="390" eb="392">
      <t>ジャッカン</t>
    </rPh>
    <rPh sb="393" eb="395">
      <t>カイゼン</t>
    </rPh>
    <rPh sb="396" eb="397">
      <t>イタ</t>
    </rPh>
    <rPh sb="399" eb="401">
      <t>ロウスイ</t>
    </rPh>
    <rPh sb="401" eb="403">
      <t>チョウサ</t>
    </rPh>
    <rPh sb="404" eb="407">
      <t>ケイカクテキ</t>
    </rPh>
    <rPh sb="408" eb="410">
      <t>ジッシ</t>
    </rPh>
    <rPh sb="413" eb="415">
      <t>ユウシュウ</t>
    </rPh>
    <rPh sb="415" eb="416">
      <t>リツ</t>
    </rPh>
    <rPh sb="417" eb="418">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</si>
</sst>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79744"/>
        <c:axId val="1017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c:v>
                </c:pt>
                <c:pt idx="3">
                  <c:v>0.69</c:v>
                </c:pt>
                <c:pt idx="4">
                  <c:v>0.65</c:v>
                </c:pt>
              </c:numCache>
            </c:numRef>
          </c:val>
          <c:smooth val="0"/>
        </c:ser>
        <c:dLbls>
          <c:showLegendKey val="0"/>
          <c:showVal val="0"/>
          <c:showCatName val="0"/>
          <c:showSerName val="0"/>
          <c:showPercent val="0"/>
          <c:showBubbleSize val="0"/>
        </c:dLbls>
        <c:marker val="1"/>
        <c:smooth val="0"/>
        <c:axId val="98879744"/>
        <c:axId val="101781888"/>
      </c:lineChart>
      <c:dateAx>
        <c:axId val="98879744"/>
        <c:scaling>
          <c:orientation val="minMax"/>
        </c:scaling>
        <c:delete val="1"/>
        <c:axPos val="b"/>
        <c:numFmt formatCode="ge" sourceLinked="1"/>
        <c:majorTickMark val="none"/>
        <c:minorTickMark val="none"/>
        <c:tickLblPos val="none"/>
        <c:crossAx val="101781888"/>
        <c:crosses val="autoZero"/>
        <c:auto val="1"/>
        <c:lblOffset val="100"/>
        <c:baseTimeUnit val="years"/>
      </c:dateAx>
      <c:valAx>
        <c:axId val="1017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67.55</c:v>
                </c:pt>
                <c:pt idx="1">
                  <c:v>76.83</c:v>
                </c:pt>
                <c:pt idx="2">
                  <c:v>67.12</c:v>
                </c:pt>
                <c:pt idx="3">
                  <c:v>66.55</c:v>
                </c:pt>
                <c:pt idx="4">
                  <c:v>56.04</c:v>
                </c:pt>
              </c:numCache>
            </c:numRef>
          </c:val>
        </c:ser>
        <c:dLbls>
          <c:showLegendKey val="0"/>
          <c:showVal val="0"/>
          <c:showCatName val="0"/>
          <c:showSerName val="0"/>
          <c:showPercent val="0"/>
          <c:showBubbleSize val="0"/>
        </c:dLbls>
        <c:gapWidth val="150"/>
        <c:axId val="103221888"/>
        <c:axId val="1032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57.55</c:v>
                </c:pt>
                <c:pt idx="3">
                  <c:v>57.43</c:v>
                </c:pt>
                <c:pt idx="4">
                  <c:v>57.29</c:v>
                </c:pt>
              </c:numCache>
            </c:numRef>
          </c:val>
          <c:smooth val="0"/>
        </c:ser>
        <c:dLbls>
          <c:showLegendKey val="0"/>
          <c:showVal val="0"/>
          <c:showCatName val="0"/>
          <c:showSerName val="0"/>
          <c:showPercent val="0"/>
          <c:showBubbleSize val="0"/>
        </c:dLbls>
        <c:marker val="1"/>
        <c:smooth val="0"/>
        <c:axId val="103221888"/>
        <c:axId val="103248640"/>
      </c:lineChart>
      <c:dateAx>
        <c:axId val="103221888"/>
        <c:scaling>
          <c:orientation val="minMax"/>
        </c:scaling>
        <c:delete val="1"/>
        <c:axPos val="b"/>
        <c:numFmt formatCode="ge" sourceLinked="1"/>
        <c:majorTickMark val="none"/>
        <c:minorTickMark val="none"/>
        <c:tickLblPos val="none"/>
        <c:crossAx val="103248640"/>
        <c:crosses val="autoZero"/>
        <c:auto val="1"/>
        <c:lblOffset val="100"/>
        <c:baseTimeUnit val="years"/>
      </c:dateAx>
      <c:valAx>
        <c:axId val="1032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66.150000000000006</c:v>
                </c:pt>
                <c:pt idx="1">
                  <c:v>56.93</c:v>
                </c:pt>
                <c:pt idx="2">
                  <c:v>63.32</c:v>
                </c:pt>
                <c:pt idx="3">
                  <c:v>60.85</c:v>
                </c:pt>
                <c:pt idx="4">
                  <c:v>70.23</c:v>
                </c:pt>
              </c:numCache>
            </c:numRef>
          </c:val>
        </c:ser>
        <c:dLbls>
          <c:showLegendKey val="0"/>
          <c:showVal val="0"/>
          <c:showCatName val="0"/>
          <c:showSerName val="0"/>
          <c:showPercent val="0"/>
          <c:showBubbleSize val="0"/>
        </c:dLbls>
        <c:gapWidth val="150"/>
        <c:axId val="103283712"/>
        <c:axId val="103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74.14</c:v>
                </c:pt>
                <c:pt idx="3">
                  <c:v>73.83</c:v>
                </c:pt>
                <c:pt idx="4">
                  <c:v>73.69</c:v>
                </c:pt>
              </c:numCache>
            </c:numRef>
          </c:val>
          <c:smooth val="0"/>
        </c:ser>
        <c:dLbls>
          <c:showLegendKey val="0"/>
          <c:showVal val="0"/>
          <c:showCatName val="0"/>
          <c:showSerName val="0"/>
          <c:showPercent val="0"/>
          <c:showBubbleSize val="0"/>
        </c:dLbls>
        <c:marker val="1"/>
        <c:smooth val="0"/>
        <c:axId val="103283712"/>
        <c:axId val="103289984"/>
      </c:lineChart>
      <c:dateAx>
        <c:axId val="103283712"/>
        <c:scaling>
          <c:orientation val="minMax"/>
        </c:scaling>
        <c:delete val="1"/>
        <c:axPos val="b"/>
        <c:numFmt formatCode="ge" sourceLinked="1"/>
        <c:majorTickMark val="none"/>
        <c:minorTickMark val="none"/>
        <c:tickLblPos val="none"/>
        <c:crossAx val="103289984"/>
        <c:crosses val="autoZero"/>
        <c:auto val="1"/>
        <c:lblOffset val="100"/>
        <c:baseTimeUnit val="years"/>
      </c:dateAx>
      <c:valAx>
        <c:axId val="103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54.62</c:v>
                </c:pt>
                <c:pt idx="1">
                  <c:v>47.45</c:v>
                </c:pt>
                <c:pt idx="2">
                  <c:v>67.19</c:v>
                </c:pt>
                <c:pt idx="3">
                  <c:v>67.59</c:v>
                </c:pt>
                <c:pt idx="4">
                  <c:v>71.39</c:v>
                </c:pt>
              </c:numCache>
            </c:numRef>
          </c:val>
        </c:ser>
        <c:dLbls>
          <c:showLegendKey val="0"/>
          <c:showVal val="0"/>
          <c:showCatName val="0"/>
          <c:showSerName val="0"/>
          <c:showPercent val="0"/>
          <c:showBubbleSize val="0"/>
        </c:dLbls>
        <c:gapWidth val="150"/>
        <c:axId val="101812096"/>
        <c:axId val="101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76.09</c:v>
                </c:pt>
                <c:pt idx="3">
                  <c:v>75.87</c:v>
                </c:pt>
                <c:pt idx="4">
                  <c:v>76.27</c:v>
                </c:pt>
              </c:numCache>
            </c:numRef>
          </c:val>
          <c:smooth val="0"/>
        </c:ser>
        <c:dLbls>
          <c:showLegendKey val="0"/>
          <c:showVal val="0"/>
          <c:showCatName val="0"/>
          <c:showSerName val="0"/>
          <c:showPercent val="0"/>
          <c:showBubbleSize val="0"/>
        </c:dLbls>
        <c:marker val="1"/>
        <c:smooth val="0"/>
        <c:axId val="101812096"/>
        <c:axId val="101826560"/>
      </c:lineChart>
      <c:dateAx>
        <c:axId val="101812096"/>
        <c:scaling>
          <c:orientation val="minMax"/>
        </c:scaling>
        <c:delete val="1"/>
        <c:axPos val="b"/>
        <c:numFmt formatCode="ge" sourceLinked="1"/>
        <c:majorTickMark val="none"/>
        <c:minorTickMark val="none"/>
        <c:tickLblPos val="none"/>
        <c:crossAx val="101826560"/>
        <c:crosses val="autoZero"/>
        <c:auto val="1"/>
        <c:lblOffset val="100"/>
        <c:baseTimeUnit val="years"/>
      </c:dateAx>
      <c:valAx>
        <c:axId val="101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56768"/>
        <c:axId val="101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56768"/>
        <c:axId val="101858688"/>
      </c:lineChart>
      <c:dateAx>
        <c:axId val="101856768"/>
        <c:scaling>
          <c:orientation val="minMax"/>
        </c:scaling>
        <c:delete val="1"/>
        <c:axPos val="b"/>
        <c:numFmt formatCode="ge" sourceLinked="1"/>
        <c:majorTickMark val="none"/>
        <c:minorTickMark val="none"/>
        <c:tickLblPos val="none"/>
        <c:crossAx val="101858688"/>
        <c:crosses val="autoZero"/>
        <c:auto val="1"/>
        <c:lblOffset val="100"/>
        <c:baseTimeUnit val="years"/>
      </c:dateAx>
      <c:valAx>
        <c:axId val="1018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90688"/>
        <c:axId val="101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90688"/>
        <c:axId val="101896960"/>
      </c:lineChart>
      <c:dateAx>
        <c:axId val="101890688"/>
        <c:scaling>
          <c:orientation val="minMax"/>
        </c:scaling>
        <c:delete val="1"/>
        <c:axPos val="b"/>
        <c:numFmt formatCode="ge" sourceLinked="1"/>
        <c:majorTickMark val="none"/>
        <c:minorTickMark val="none"/>
        <c:tickLblPos val="none"/>
        <c:crossAx val="101896960"/>
        <c:crosses val="autoZero"/>
        <c:auto val="1"/>
        <c:lblOffset val="100"/>
        <c:baseTimeUnit val="years"/>
      </c:dateAx>
      <c:valAx>
        <c:axId val="101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05760"/>
        <c:axId val="1020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05760"/>
        <c:axId val="102012032"/>
      </c:lineChart>
      <c:dateAx>
        <c:axId val="102005760"/>
        <c:scaling>
          <c:orientation val="minMax"/>
        </c:scaling>
        <c:delete val="1"/>
        <c:axPos val="b"/>
        <c:numFmt formatCode="ge" sourceLinked="1"/>
        <c:majorTickMark val="none"/>
        <c:minorTickMark val="none"/>
        <c:tickLblPos val="none"/>
        <c:crossAx val="102012032"/>
        <c:crosses val="autoZero"/>
        <c:auto val="1"/>
        <c:lblOffset val="100"/>
        <c:baseTimeUnit val="years"/>
      </c:dateAx>
      <c:valAx>
        <c:axId val="102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57056"/>
        <c:axId val="1033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57056"/>
        <c:axId val="103371520"/>
      </c:lineChart>
      <c:dateAx>
        <c:axId val="103357056"/>
        <c:scaling>
          <c:orientation val="minMax"/>
        </c:scaling>
        <c:delete val="1"/>
        <c:axPos val="b"/>
        <c:numFmt formatCode="ge" sourceLinked="1"/>
        <c:majorTickMark val="none"/>
        <c:minorTickMark val="none"/>
        <c:tickLblPos val="none"/>
        <c:crossAx val="103371520"/>
        <c:crosses val="autoZero"/>
        <c:auto val="1"/>
        <c:lblOffset val="100"/>
        <c:baseTimeUnit val="years"/>
      </c:dateAx>
      <c:valAx>
        <c:axId val="103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1411.88</c:v>
                </c:pt>
                <c:pt idx="1">
                  <c:v>1302.52</c:v>
                </c:pt>
                <c:pt idx="2">
                  <c:v>1191.9000000000001</c:v>
                </c:pt>
                <c:pt idx="3">
                  <c:v>1065.8599999999999</c:v>
                </c:pt>
                <c:pt idx="4">
                  <c:v>973.49</c:v>
                </c:pt>
              </c:numCache>
            </c:numRef>
          </c:val>
        </c:ser>
        <c:dLbls>
          <c:showLegendKey val="0"/>
          <c:showVal val="0"/>
          <c:showCatName val="0"/>
          <c:showSerName val="0"/>
          <c:showPercent val="0"/>
          <c:showBubbleSize val="0"/>
        </c:dLbls>
        <c:gapWidth val="150"/>
        <c:axId val="103389440"/>
        <c:axId val="103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3389440"/>
        <c:axId val="103403904"/>
      </c:lineChart>
      <c:dateAx>
        <c:axId val="103389440"/>
        <c:scaling>
          <c:orientation val="minMax"/>
        </c:scaling>
        <c:delete val="1"/>
        <c:axPos val="b"/>
        <c:numFmt formatCode="ge" sourceLinked="1"/>
        <c:majorTickMark val="none"/>
        <c:minorTickMark val="none"/>
        <c:tickLblPos val="none"/>
        <c:crossAx val="103403904"/>
        <c:crosses val="autoZero"/>
        <c:auto val="1"/>
        <c:lblOffset val="100"/>
        <c:baseTimeUnit val="years"/>
      </c:dateAx>
      <c:valAx>
        <c:axId val="103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40.15</c:v>
                </c:pt>
                <c:pt idx="1">
                  <c:v>41.73</c:v>
                </c:pt>
                <c:pt idx="2">
                  <c:v>38.729999999999997</c:v>
                </c:pt>
                <c:pt idx="3">
                  <c:v>42.03</c:v>
                </c:pt>
                <c:pt idx="4">
                  <c:v>45.44</c:v>
                </c:pt>
              </c:numCache>
            </c:numRef>
          </c:val>
        </c:ser>
        <c:dLbls>
          <c:showLegendKey val="0"/>
          <c:showVal val="0"/>
          <c:showCatName val="0"/>
          <c:showSerName val="0"/>
          <c:showPercent val="0"/>
          <c:showBubbleSize val="0"/>
        </c:dLbls>
        <c:gapWidth val="150"/>
        <c:axId val="103114624"/>
        <c:axId val="1031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34.25</c:v>
                </c:pt>
                <c:pt idx="3">
                  <c:v>46.48</c:v>
                </c:pt>
                <c:pt idx="4">
                  <c:v>40.6</c:v>
                </c:pt>
              </c:numCache>
            </c:numRef>
          </c:val>
          <c:smooth val="0"/>
        </c:ser>
        <c:dLbls>
          <c:showLegendKey val="0"/>
          <c:showVal val="0"/>
          <c:showCatName val="0"/>
          <c:showSerName val="0"/>
          <c:showPercent val="0"/>
          <c:showBubbleSize val="0"/>
        </c:dLbls>
        <c:marker val="1"/>
        <c:smooth val="0"/>
        <c:axId val="103114624"/>
        <c:axId val="103116800"/>
      </c:lineChart>
      <c:dateAx>
        <c:axId val="103114624"/>
        <c:scaling>
          <c:orientation val="minMax"/>
        </c:scaling>
        <c:delete val="1"/>
        <c:axPos val="b"/>
        <c:numFmt formatCode="ge" sourceLinked="1"/>
        <c:majorTickMark val="none"/>
        <c:minorTickMark val="none"/>
        <c:tickLblPos val="none"/>
        <c:crossAx val="103116800"/>
        <c:crosses val="autoZero"/>
        <c:auto val="1"/>
        <c:lblOffset val="100"/>
        <c:baseTimeUnit val="years"/>
      </c:dateAx>
      <c:valAx>
        <c:axId val="1031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437.48</c:v>
                </c:pt>
                <c:pt idx="1">
                  <c:v>421.68</c:v>
                </c:pt>
                <c:pt idx="2">
                  <c:v>454.79</c:v>
                </c:pt>
                <c:pt idx="3">
                  <c:v>435.95</c:v>
                </c:pt>
                <c:pt idx="4">
                  <c:v>403.86</c:v>
                </c:pt>
              </c:numCache>
            </c:numRef>
          </c:val>
        </c:ser>
        <c:dLbls>
          <c:showLegendKey val="0"/>
          <c:showVal val="0"/>
          <c:showCatName val="0"/>
          <c:showSerName val="0"/>
          <c:showPercent val="0"/>
          <c:showBubbleSize val="0"/>
        </c:dLbls>
        <c:gapWidth val="150"/>
        <c:axId val="103132160"/>
        <c:axId val="1031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501.18</c:v>
                </c:pt>
                <c:pt idx="3">
                  <c:v>376.61</c:v>
                </c:pt>
                <c:pt idx="4">
                  <c:v>440.03</c:v>
                </c:pt>
              </c:numCache>
            </c:numRef>
          </c:val>
          <c:smooth val="0"/>
        </c:ser>
        <c:dLbls>
          <c:showLegendKey val="0"/>
          <c:showVal val="0"/>
          <c:showCatName val="0"/>
          <c:showSerName val="0"/>
          <c:showPercent val="0"/>
          <c:showBubbleSize val="0"/>
        </c:dLbls>
        <c:marker val="1"/>
        <c:smooth val="0"/>
        <c:axId val="103132160"/>
        <c:axId val="103142528"/>
      </c:lineChart>
      <c:dateAx>
        <c:axId val="103132160"/>
        <c:scaling>
          <c:orientation val="minMax"/>
        </c:scaling>
        <c:delete val="1"/>
        <c:axPos val="b"/>
        <c:numFmt formatCode="ge" sourceLinked="1"/>
        <c:majorTickMark val="none"/>
        <c:minorTickMark val="none"/>
        <c:tickLblPos val="none"/>
        <c:crossAx val="103142528"/>
        <c:crosses val="autoZero"/>
        <c:auto val="1"/>
        <c:lblOffset val="100"/>
        <c:baseTimeUnit val="years"/>
      </c:dateAx>
      <c:valAx>
        <c:axId val="103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安芸太田町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6807</v>
      </c>
      <c r="AJ8" s="74"/>
      <c r="AK8" s="74"/>
      <c r="AL8" s="74"/>
      <c r="AM8" s="74"/>
      <c r="AN8" s="74"/>
      <c r="AO8" s="74"/>
      <c r="AP8" s="75"/>
      <c r="AQ8" s="56">
        <f>データ!R6</f>
        <v>341.89</v>
      </c>
      <c r="AR8" s="56"/>
      <c r="AS8" s="56"/>
      <c r="AT8" s="56"/>
      <c r="AU8" s="56"/>
      <c r="AV8" s="56"/>
      <c r="AW8" s="56"/>
      <c r="AX8" s="56"/>
      <c r="AY8" s="56">
        <f>データ!S6</f>
        <v>19.91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71.53</v>
      </c>
      <c r="S10" s="56"/>
      <c r="T10" s="56"/>
      <c r="U10" s="56"/>
      <c r="V10" s="56"/>
      <c r="W10" s="56"/>
      <c r="X10" s="56"/>
      <c r="Y10" s="56"/>
      <c r="Z10" s="64">
        <f>データ!P6</f>
        <v>2967</v>
      </c>
      <c r="AA10" s="64"/>
      <c r="AB10" s="64"/>
      <c r="AC10" s="64"/>
      <c r="AD10" s="64"/>
      <c r="AE10" s="64"/>
      <c r="AF10" s="64"/>
      <c r="AG10" s="64"/>
      <c r="AH10" s="2"/>
      <c r="AI10" s="64">
        <f>データ!T6</f>
        <v>4833</v>
      </c>
      <c r="AJ10" s="64"/>
      <c r="AK10" s="64"/>
      <c r="AL10" s="64"/>
      <c r="AM10" s="64"/>
      <c r="AN10" s="64"/>
      <c r="AO10" s="64"/>
      <c r="AP10" s="64"/>
      <c r="AQ10" s="56">
        <f>データ!U6</f>
        <v>8.0500000000000007</v>
      </c>
      <c r="AR10" s="56"/>
      <c r="AS10" s="56"/>
      <c r="AT10" s="56"/>
      <c r="AU10" s="56"/>
      <c r="AV10" s="56"/>
      <c r="AW10" s="56"/>
      <c r="AX10" s="56"/>
      <c r="AY10" s="56">
        <f>データ!V6</f>
        <v>600.37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343684</v>
      </c>
      <c r="D6" s="31">
        <f t="shared" si="3"/>
        <v>47</v>
      </c>
      <c r="E6" s="31">
        <f t="shared" si="3"/>
        <v>1</v>
      </c>
      <c r="F6" s="31">
        <f t="shared" si="3"/>
        <v>0</v>
      </c>
      <c r="G6" s="31">
        <f t="shared" si="3"/>
        <v>0</v>
      </c>
      <c r="H6" s="31" t="str">
        <f t="shared" si="3"/>
        <v>広島県　安芸太田町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71.53</v>
      </c>
      <c r="P6" s="32">
        <f t="shared" si="3"/>
        <v>2967</v>
      </c>
      <c r="Q6" s="32">
        <f t="shared" si="3"/>
        <v>6807</v>
      </c>
      <c r="R6" s="32">
        <f t="shared" si="3"/>
        <v>341.89</v>
      </c>
      <c r="S6" s="32">
        <f t="shared" si="3"/>
        <v>19.91</v>
      </c>
      <c r="T6" s="32">
        <f t="shared" si="3"/>
        <v>4833</v>
      </c>
      <c r="U6" s="32">
        <f t="shared" si="3"/>
        <v>8.0500000000000007</v>
      </c>
      <c r="V6" s="32">
        <f t="shared" si="3"/>
        <v>600.37</v>
      </c>
      <c r="W6" s="33">
        <f>IF(W7="",NA(),W7)</f>
        <v>54.62</v>
      </c>
      <c r="X6" s="33">
        <f t="shared" ref="X6:AF6" si="4">IF(X7="",NA(),X7)</f>
        <v>47.45</v>
      </c>
      <c r="Y6" s="33">
        <f t="shared" si="4"/>
        <v>67.19</v>
      </c>
      <c r="Z6" s="33">
        <f t="shared" si="4"/>
        <v>67.59</v>
      </c>
      <c r="AA6" s="33">
        <f t="shared" si="4"/>
        <v>71.39</v>
      </c>
      <c r="AB6" s="33">
        <f t="shared" si="4"/>
        <v>75.239999999999995</v>
      </c>
      <c r="AC6" s="33">
        <f t="shared" si="4"/>
        <v>73.63</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1411.88</v>
      </c>
      <c r="BE6" s="33">
        <f t="shared" ref="BE6:BM6" si="7">IF(BE7="",NA(),BE7)</f>
        <v>1302.52</v>
      </c>
      <c r="BF6" s="33">
        <f t="shared" si="7"/>
        <v>1191.9000000000001</v>
      </c>
      <c r="BG6" s="33">
        <f t="shared" si="7"/>
        <v>1065.8599999999999</v>
      </c>
      <c r="BH6" s="33">
        <f t="shared" si="7"/>
        <v>973.49</v>
      </c>
      <c r="BI6" s="33">
        <f t="shared" si="7"/>
        <v>1168.8</v>
      </c>
      <c r="BJ6" s="33">
        <f t="shared" si="7"/>
        <v>1158.82</v>
      </c>
      <c r="BK6" s="33">
        <f t="shared" si="7"/>
        <v>1113.76</v>
      </c>
      <c r="BL6" s="33">
        <f t="shared" si="7"/>
        <v>1125.69</v>
      </c>
      <c r="BM6" s="33">
        <f t="shared" si="7"/>
        <v>1134.67</v>
      </c>
      <c r="BN6" s="32" t="str">
        <f>IF(BN7="","",IF(BN7="-","【-】","【"&amp;SUBSTITUTE(TEXT(BN7,"#,##0.00"),"-","△")&amp;"】"))</f>
        <v>【1,242.90】</v>
      </c>
      <c r="BO6" s="33">
        <f>IF(BO7="",NA(),BO7)</f>
        <v>40.15</v>
      </c>
      <c r="BP6" s="33">
        <f t="shared" ref="BP6:BX6" si="8">IF(BP7="",NA(),BP7)</f>
        <v>41.73</v>
      </c>
      <c r="BQ6" s="33">
        <f t="shared" si="8"/>
        <v>38.729999999999997</v>
      </c>
      <c r="BR6" s="33">
        <f t="shared" si="8"/>
        <v>42.03</v>
      </c>
      <c r="BS6" s="33">
        <f t="shared" si="8"/>
        <v>45.44</v>
      </c>
      <c r="BT6" s="33">
        <f t="shared" si="8"/>
        <v>56.44</v>
      </c>
      <c r="BU6" s="33">
        <f t="shared" si="8"/>
        <v>55.6</v>
      </c>
      <c r="BV6" s="33">
        <f t="shared" si="8"/>
        <v>34.25</v>
      </c>
      <c r="BW6" s="33">
        <f t="shared" si="8"/>
        <v>46.48</v>
      </c>
      <c r="BX6" s="33">
        <f t="shared" si="8"/>
        <v>40.6</v>
      </c>
      <c r="BY6" s="32" t="str">
        <f>IF(BY7="","",IF(BY7="-","【-】","【"&amp;SUBSTITUTE(TEXT(BY7,"#,##0.00"),"-","△")&amp;"】"))</f>
        <v>【33.35】</v>
      </c>
      <c r="BZ6" s="33">
        <f>IF(BZ7="",NA(),BZ7)</f>
        <v>437.48</v>
      </c>
      <c r="CA6" s="33">
        <f t="shared" ref="CA6:CI6" si="9">IF(CA7="",NA(),CA7)</f>
        <v>421.68</v>
      </c>
      <c r="CB6" s="33">
        <f t="shared" si="9"/>
        <v>454.79</v>
      </c>
      <c r="CC6" s="33">
        <f t="shared" si="9"/>
        <v>435.95</v>
      </c>
      <c r="CD6" s="33">
        <f t="shared" si="9"/>
        <v>403.86</v>
      </c>
      <c r="CE6" s="33">
        <f t="shared" si="9"/>
        <v>270.7</v>
      </c>
      <c r="CF6" s="33">
        <f t="shared" si="9"/>
        <v>275.86</v>
      </c>
      <c r="CG6" s="33">
        <f t="shared" si="9"/>
        <v>501.18</v>
      </c>
      <c r="CH6" s="33">
        <f t="shared" si="9"/>
        <v>376.61</v>
      </c>
      <c r="CI6" s="33">
        <f t="shared" si="9"/>
        <v>440.03</v>
      </c>
      <c r="CJ6" s="32" t="str">
        <f>IF(CJ7="","",IF(CJ7="-","【-】","【"&amp;SUBSTITUTE(TEXT(CJ7,"#,##0.00"),"-","△")&amp;"】"))</f>
        <v>【524.69】</v>
      </c>
      <c r="CK6" s="33">
        <f>IF(CK7="",NA(),CK7)</f>
        <v>67.55</v>
      </c>
      <c r="CL6" s="33">
        <f t="shared" ref="CL6:CT6" si="10">IF(CL7="",NA(),CL7)</f>
        <v>76.83</v>
      </c>
      <c r="CM6" s="33">
        <f t="shared" si="10"/>
        <v>67.12</v>
      </c>
      <c r="CN6" s="33">
        <f t="shared" si="10"/>
        <v>66.55</v>
      </c>
      <c r="CO6" s="33">
        <f t="shared" si="10"/>
        <v>56.04</v>
      </c>
      <c r="CP6" s="33">
        <f t="shared" si="10"/>
        <v>59.84</v>
      </c>
      <c r="CQ6" s="33">
        <f t="shared" si="10"/>
        <v>60.66</v>
      </c>
      <c r="CR6" s="33">
        <f t="shared" si="10"/>
        <v>57.55</v>
      </c>
      <c r="CS6" s="33">
        <f t="shared" si="10"/>
        <v>57.43</v>
      </c>
      <c r="CT6" s="33">
        <f t="shared" si="10"/>
        <v>57.29</v>
      </c>
      <c r="CU6" s="32" t="str">
        <f>IF(CU7="","",IF(CU7="-","【-】","【"&amp;SUBSTITUTE(TEXT(CU7,"#,##0.00"),"-","△")&amp;"】"))</f>
        <v>【57.58】</v>
      </c>
      <c r="CV6" s="33">
        <f>IF(CV7="",NA(),CV7)</f>
        <v>66.150000000000006</v>
      </c>
      <c r="CW6" s="33">
        <f t="shared" ref="CW6:DE6" si="11">IF(CW7="",NA(),CW7)</f>
        <v>56.93</v>
      </c>
      <c r="CX6" s="33">
        <f t="shared" si="11"/>
        <v>63.32</v>
      </c>
      <c r="CY6" s="33">
        <f t="shared" si="11"/>
        <v>60.85</v>
      </c>
      <c r="CZ6" s="33">
        <f t="shared" si="11"/>
        <v>70.23</v>
      </c>
      <c r="DA6" s="33">
        <f t="shared" si="11"/>
        <v>77.989999999999995</v>
      </c>
      <c r="DB6" s="33">
        <f t="shared" si="11"/>
        <v>77.319999999999993</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0.69</v>
      </c>
      <c r="EJ6" s="33">
        <f t="shared" si="14"/>
        <v>0.8</v>
      </c>
      <c r="EK6" s="33">
        <f t="shared" si="14"/>
        <v>0.69</v>
      </c>
      <c r="EL6" s="33">
        <f t="shared" si="14"/>
        <v>0.65</v>
      </c>
      <c r="EM6" s="32" t="str">
        <f>IF(EM7="","",IF(EM7="-","【-】","【"&amp;SUBSTITUTE(TEXT(EM7,"#,##0.00"),"-","△")&amp;"】"))</f>
        <v>【0.71】</v>
      </c>
    </row>
    <row r="7" spans="1:143" s="34" customFormat="1">
      <c r="A7" s="26"/>
      <c r="B7" s="35">
        <v>2015</v>
      </c>
      <c r="C7" s="35">
        <v>343684</v>
      </c>
      <c r="D7" s="35">
        <v>47</v>
      </c>
      <c r="E7" s="35">
        <v>1</v>
      </c>
      <c r="F7" s="35">
        <v>0</v>
      </c>
      <c r="G7" s="35">
        <v>0</v>
      </c>
      <c r="H7" s="35" t="s">
        <v>93</v>
      </c>
      <c r="I7" s="35" t="s">
        <v>94</v>
      </c>
      <c r="J7" s="35" t="s">
        <v>95</v>
      </c>
      <c r="K7" s="35" t="s">
        <v>96</v>
      </c>
      <c r="L7" s="35" t="s">
        <v>97</v>
      </c>
      <c r="M7" s="36" t="s">
        <v>98</v>
      </c>
      <c r="N7" s="36" t="s">
        <v>99</v>
      </c>
      <c r="O7" s="36">
        <v>71.53</v>
      </c>
      <c r="P7" s="36">
        <v>2967</v>
      </c>
      <c r="Q7" s="36">
        <v>6807</v>
      </c>
      <c r="R7" s="36">
        <v>341.89</v>
      </c>
      <c r="S7" s="36">
        <v>19.91</v>
      </c>
      <c r="T7" s="36">
        <v>4833</v>
      </c>
      <c r="U7" s="36">
        <v>8.0500000000000007</v>
      </c>
      <c r="V7" s="36">
        <v>600.37</v>
      </c>
      <c r="W7" s="36">
        <v>54.62</v>
      </c>
      <c r="X7" s="36">
        <v>47.45</v>
      </c>
      <c r="Y7" s="36">
        <v>67.19</v>
      </c>
      <c r="Z7" s="36">
        <v>67.59</v>
      </c>
      <c r="AA7" s="36">
        <v>71.39</v>
      </c>
      <c r="AB7" s="36">
        <v>75.239999999999995</v>
      </c>
      <c r="AC7" s="36">
        <v>73.63</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1411.88</v>
      </c>
      <c r="BE7" s="36">
        <v>1302.52</v>
      </c>
      <c r="BF7" s="36">
        <v>1191.9000000000001</v>
      </c>
      <c r="BG7" s="36">
        <v>1065.8599999999999</v>
      </c>
      <c r="BH7" s="36">
        <v>973.49</v>
      </c>
      <c r="BI7" s="36">
        <v>1168.8</v>
      </c>
      <c r="BJ7" s="36">
        <v>1158.82</v>
      </c>
      <c r="BK7" s="36">
        <v>1113.76</v>
      </c>
      <c r="BL7" s="36">
        <v>1125.69</v>
      </c>
      <c r="BM7" s="36">
        <v>1134.67</v>
      </c>
      <c r="BN7" s="36">
        <v>1242.9000000000001</v>
      </c>
      <c r="BO7" s="36">
        <v>40.15</v>
      </c>
      <c r="BP7" s="36">
        <v>41.73</v>
      </c>
      <c r="BQ7" s="36">
        <v>38.729999999999997</v>
      </c>
      <c r="BR7" s="36">
        <v>42.03</v>
      </c>
      <c r="BS7" s="36">
        <v>45.44</v>
      </c>
      <c r="BT7" s="36">
        <v>56.44</v>
      </c>
      <c r="BU7" s="36">
        <v>55.6</v>
      </c>
      <c r="BV7" s="36">
        <v>34.25</v>
      </c>
      <c r="BW7" s="36">
        <v>46.48</v>
      </c>
      <c r="BX7" s="36">
        <v>40.6</v>
      </c>
      <c r="BY7" s="36">
        <v>33.35</v>
      </c>
      <c r="BZ7" s="36">
        <v>437.48</v>
      </c>
      <c r="CA7" s="36">
        <v>421.68</v>
      </c>
      <c r="CB7" s="36">
        <v>454.79</v>
      </c>
      <c r="CC7" s="36">
        <v>435.95</v>
      </c>
      <c r="CD7" s="36">
        <v>403.86</v>
      </c>
      <c r="CE7" s="36">
        <v>270.7</v>
      </c>
      <c r="CF7" s="36">
        <v>275.86</v>
      </c>
      <c r="CG7" s="36">
        <v>501.18</v>
      </c>
      <c r="CH7" s="36">
        <v>376.61</v>
      </c>
      <c r="CI7" s="36">
        <v>440.03</v>
      </c>
      <c r="CJ7" s="36">
        <v>524.69000000000005</v>
      </c>
      <c r="CK7" s="36">
        <v>67.55</v>
      </c>
      <c r="CL7" s="36">
        <v>76.83</v>
      </c>
      <c r="CM7" s="36">
        <v>67.12</v>
      </c>
      <c r="CN7" s="36">
        <v>66.55</v>
      </c>
      <c r="CO7" s="36">
        <v>56.04</v>
      </c>
      <c r="CP7" s="36">
        <v>59.84</v>
      </c>
      <c r="CQ7" s="36">
        <v>60.66</v>
      </c>
      <c r="CR7" s="36">
        <v>57.55</v>
      </c>
      <c r="CS7" s="36">
        <v>57.43</v>
      </c>
      <c r="CT7" s="36">
        <v>57.29</v>
      </c>
      <c r="CU7" s="36">
        <v>57.58</v>
      </c>
      <c r="CV7" s="36">
        <v>66.150000000000006</v>
      </c>
      <c r="CW7" s="36">
        <v>56.93</v>
      </c>
      <c r="CX7" s="36">
        <v>63.32</v>
      </c>
      <c r="CY7" s="36">
        <v>60.85</v>
      </c>
      <c r="CZ7" s="36">
        <v>70.23</v>
      </c>
      <c r="DA7" s="36">
        <v>77.989999999999995</v>
      </c>
      <c r="DB7" s="36">
        <v>77.319999999999993</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0.69</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2017-02-22T01:31:20Z</cp:lastPrinted>
  <dcterms:created xsi:type="dcterms:W3CDTF">2016-12-02T02:21:05Z</dcterms:created>
  <dcterms:modified xsi:type="dcterms:W3CDTF">2017-02-22T01:31:21Z</dcterms:modified>
</cp:coreProperties>
</file>