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<sst xmlns="http://schemas.openxmlformats.org/spreadsheetml/2006/main" count="217" uniqueCount="107">
  <si>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</si>
  <si>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</si>
  <si>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</si>
  <si>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</si>
  <si>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</si>
  <si>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</si>
  <si>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</si>
  <si>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</si>
  <si>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</si>
  <si>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</si>
  <si>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</si>
  <si>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</si>
  <si>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</si>
  <si>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</si>
  <si>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</si>
  <si>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</si>
  <si>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</si>
  <si>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</si>
  <si>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</si>
  <si>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</si>
  <si>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</si>
  <si>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</si>
  <si>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</si>
  <si>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</si>
  <si>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</si>
  <si>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</si>
  <si>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</si>
  <si>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</si>
  <si>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</si>
  <si>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</si>
  <si>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</si>
  <si>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</si>
  <si>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</si>
  <si>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</si>
  <si>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</si>
  <si>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</si>
  <si>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</si>
  <si>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</si>
  <si>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</si>
  <si>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</si>
  <si>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</si>
  <si>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</si>
  <si>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</si>
  <si>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</si>
  <si>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</si>
  <si>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</si>
  <si>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</si>
  <si>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</si>
  <si>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</si>
  <si>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</si>
  <si>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</si>
  <si>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</si>
  <si>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</si>
  <si>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</si>
  <si>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</si>
  <si>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</si>
  <si>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</si>
  <si>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</si>
  <si>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</si>
  <si>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</si>
  <si>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</si>
  <si>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</si>
  <si>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</si>
  <si>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</si>
  <si>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</si>
  <si>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</si>
  <si>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</si>
  <si>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</si>
  <si>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</si>
  <si>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</si>
  <si>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</si>
  <si>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</si>
  <si>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</si>
  <si>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</si>
  <si>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</si>
  <si>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</si>
  <si>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</si>
  <si>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</si>
  <si>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</si>
  <si>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</si>
  <si>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</si>
  <si>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</si>
  <si>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</si>
  <si>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</si>
  <si>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</si>
  <si>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</si>
  <si>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</si>
  <si>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</si>
  <si>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</si>
  <si>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</si>
  <si>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</si>
  <si>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</si>
  <si>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</si>
  <si>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江田島市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</si>
  <si>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</si>
  <si>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</si>
  <si>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</si>
  <si>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</si>
  <si>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</si>
  <si>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</si>
  <si>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</si>
  <si>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</si>
  <si>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</si>
  <si>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</si>
  <si>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経営の健全性については，概ね保たれており，累積欠損金は無い。人口減少による給水収益の減少が続いている。
【流動比率】
　26年度の制度改正により，大きく減少しているが適正に維持されている。今後，施設改修に大きな支出が予測され財源確保に努める必要がある。
【企業債残高対給水収益比率】
　高利率の起債の償還が進んだため，平均値より低くなっている。起債を財源とした施設の大規模改修を控えており，長寿命化等を図りながら，更新工事を計画的に進める必要がある。
【給水原価】
　人口減少による給水量の減少及び県からの受水費が高額であることから平均値より高くなっている。
　単価上昇を抑制したいが，島しょ部という地理的要因や受水費の高止まり等の理由により,経費節減だけでは抜本的な改善は難しい。
【施設利用率】
　受水団体であるため認可水量（分母）が変動しないため，人口及び１日使用料が減少傾向であるので今後も変わらない。
【有収率】
　平均値を少し上回っており，少しでも向上するように努力していく。</t>
    <rPh sb="1" eb="3">
      <t>ケイエイ</t>
    </rPh>
    <rPh sb="4" eb="7">
      <t>ケンゼンセイ</t>
    </rPh>
    <rPh sb="13" eb="14">
      <t>オオム</t>
    </rPh>
    <rPh sb="15" eb="16">
      <t>タモ</t>
    </rPh>
    <rPh sb="22" eb="24">
      <t>ルイセキ</t>
    </rPh>
    <rPh sb="24" eb="27">
      <t>ケッソンキン</t>
    </rPh>
    <rPh sb="28" eb="29">
      <t>ナ</t>
    </rPh>
    <rPh sb="31" eb="33">
      <t>ジンコウ</t>
    </rPh>
    <rPh sb="33" eb="35">
      <t>ゲンショウ</t>
    </rPh>
    <rPh sb="38" eb="40">
      <t>キュウスイ</t>
    </rPh>
    <rPh sb="40" eb="42">
      <t>シュウエキ</t>
    </rPh>
    <rPh sb="43" eb="45">
      <t>ゲンショウ</t>
    </rPh>
    <rPh sb="46" eb="47">
      <t>ツヅ</t>
    </rPh>
    <rPh sb="55" eb="57">
      <t>リュウドウ</t>
    </rPh>
    <rPh sb="57" eb="59">
      <t>ヒリツ</t>
    </rPh>
    <rPh sb="64" eb="66">
      <t>ネンド</t>
    </rPh>
    <rPh sb="67" eb="69">
      <t>セイド</t>
    </rPh>
    <rPh sb="69" eb="71">
      <t>カイセイ</t>
    </rPh>
    <rPh sb="75" eb="76">
      <t>オオ</t>
    </rPh>
    <rPh sb="78" eb="80">
      <t>ゲンショウ</t>
    </rPh>
    <rPh sb="85" eb="87">
      <t>テキセイ</t>
    </rPh>
    <rPh sb="88" eb="90">
      <t>イジ</t>
    </rPh>
    <rPh sb="96" eb="98">
      <t>コンゴ</t>
    </rPh>
    <rPh sb="99" eb="101">
      <t>シセツ</t>
    </rPh>
    <rPh sb="101" eb="103">
      <t>カイシュウ</t>
    </rPh>
    <rPh sb="104" eb="105">
      <t>オオ</t>
    </rPh>
    <rPh sb="107" eb="109">
      <t>シシュツ</t>
    </rPh>
    <rPh sb="110" eb="112">
      <t>ヨソク</t>
    </rPh>
    <rPh sb="114" eb="116">
      <t>ザイゲン</t>
    </rPh>
    <rPh sb="116" eb="118">
      <t>カクホ</t>
    </rPh>
    <rPh sb="119" eb="120">
      <t>ツト</t>
    </rPh>
    <rPh sb="122" eb="124">
      <t>ヒツヨウ</t>
    </rPh>
    <rPh sb="130" eb="132">
      <t>キギョウ</t>
    </rPh>
    <rPh sb="132" eb="133">
      <t>サイ</t>
    </rPh>
    <rPh sb="133" eb="135">
      <t>ザンダカ</t>
    </rPh>
    <rPh sb="135" eb="136">
      <t>タイ</t>
    </rPh>
    <rPh sb="136" eb="138">
      <t>キュウスイ</t>
    </rPh>
    <rPh sb="138" eb="140">
      <t>シュウエキ</t>
    </rPh>
    <rPh sb="140" eb="142">
      <t>ヒリツ</t>
    </rPh>
    <rPh sb="145" eb="148">
      <t>コウリリツ</t>
    </rPh>
    <rPh sb="149" eb="151">
      <t>キサイ</t>
    </rPh>
    <rPh sb="152" eb="154">
      <t>ショウカン</t>
    </rPh>
    <rPh sb="155" eb="156">
      <t>スス</t>
    </rPh>
    <rPh sb="161" eb="164">
      <t>ヘイキンチ</t>
    </rPh>
    <rPh sb="166" eb="167">
      <t>ヒク</t>
    </rPh>
    <rPh sb="174" eb="176">
      <t>キサイ</t>
    </rPh>
    <rPh sb="177" eb="179">
      <t>ザイゲン</t>
    </rPh>
    <rPh sb="182" eb="184">
      <t>シセツ</t>
    </rPh>
    <rPh sb="185" eb="188">
      <t>ダイキボ</t>
    </rPh>
    <rPh sb="188" eb="190">
      <t>カイシュウ</t>
    </rPh>
    <rPh sb="191" eb="192">
      <t>ヒカ</t>
    </rPh>
    <rPh sb="197" eb="198">
      <t>チョウ</t>
    </rPh>
    <rPh sb="198" eb="201">
      <t>ジュミョウカ</t>
    </rPh>
    <rPh sb="201" eb="202">
      <t>トウ</t>
    </rPh>
    <rPh sb="203" eb="204">
      <t>ハカ</t>
    </rPh>
    <rPh sb="209" eb="211">
      <t>コウシン</t>
    </rPh>
    <rPh sb="211" eb="213">
      <t>コウジ</t>
    </rPh>
    <rPh sb="214" eb="217">
      <t>ケイカクテキ</t>
    </rPh>
    <rPh sb="218" eb="219">
      <t>スス</t>
    </rPh>
    <rPh sb="221" eb="223">
      <t>ヒツヨウ</t>
    </rPh>
    <rPh sb="229" eb="231">
      <t>キュウスイ</t>
    </rPh>
    <rPh sb="231" eb="233">
      <t>ゲンカ</t>
    </rPh>
    <rPh sb="236" eb="238">
      <t>ジンコウ</t>
    </rPh>
    <rPh sb="238" eb="240">
      <t>ゲンショウ</t>
    </rPh>
    <rPh sb="243" eb="245">
      <t>キュウスイ</t>
    </rPh>
    <rPh sb="245" eb="246">
      <t>リョウ</t>
    </rPh>
    <rPh sb="247" eb="249">
      <t>ゲンショウ</t>
    </rPh>
    <rPh sb="249" eb="250">
      <t>オヨ</t>
    </rPh>
    <rPh sb="251" eb="252">
      <t>ケン</t>
    </rPh>
    <rPh sb="255" eb="257">
      <t>ジュスイ</t>
    </rPh>
    <rPh sb="257" eb="258">
      <t>ヒ</t>
    </rPh>
    <rPh sb="259" eb="261">
      <t>コウガク</t>
    </rPh>
    <rPh sb="268" eb="271">
      <t>ヘイキンチ</t>
    </rPh>
    <rPh sb="273" eb="274">
      <t>タカ</t>
    </rPh>
    <rPh sb="283" eb="285">
      <t>タンカ</t>
    </rPh>
    <rPh sb="285" eb="287">
      <t>ジョウショウ</t>
    </rPh>
    <rPh sb="288" eb="290">
      <t>ヨクセイ</t>
    </rPh>
    <rPh sb="295" eb="296">
      <t>シマ</t>
    </rPh>
    <rPh sb="298" eb="299">
      <t>ブ</t>
    </rPh>
    <rPh sb="302" eb="305">
      <t>チリテキ</t>
    </rPh>
    <rPh sb="305" eb="307">
      <t>ヨウイン</t>
    </rPh>
    <rPh sb="308" eb="310">
      <t>ジュスイ</t>
    </rPh>
    <rPh sb="310" eb="311">
      <t>ヒ</t>
    </rPh>
    <rPh sb="312" eb="314">
      <t>タカド</t>
    </rPh>
    <rPh sb="316" eb="317">
      <t>トウ</t>
    </rPh>
    <rPh sb="318" eb="320">
      <t>リユウ</t>
    </rPh>
    <rPh sb="324" eb="326">
      <t>ケイヒ</t>
    </rPh>
    <rPh sb="326" eb="328">
      <t>セツゲン</t>
    </rPh>
    <rPh sb="332" eb="335">
      <t>バッポンテキ</t>
    </rPh>
    <rPh sb="336" eb="338">
      <t>カイゼン</t>
    </rPh>
    <rPh sb="339" eb="340">
      <t>ムズカ</t>
    </rPh>
    <rPh sb="345" eb="347">
      <t>シセツ</t>
    </rPh>
    <rPh sb="347" eb="350">
      <t>リヨウリツ</t>
    </rPh>
    <rPh sb="353" eb="355">
      <t>ジュスイ</t>
    </rPh>
    <rPh sb="355" eb="357">
      <t>ダンタイ</t>
    </rPh>
    <rPh sb="362" eb="364">
      <t>ニンカ</t>
    </rPh>
    <rPh sb="364" eb="366">
      <t>スイリョウ</t>
    </rPh>
    <rPh sb="367" eb="369">
      <t>ブンボ</t>
    </rPh>
    <rPh sb="371" eb="373">
      <t>ヘンドウ</t>
    </rPh>
    <rPh sb="379" eb="381">
      <t>ジンコウ</t>
    </rPh>
    <rPh sb="381" eb="382">
      <t>オヨ</t>
    </rPh>
    <rPh sb="384" eb="385">
      <t>ヒ</t>
    </rPh>
    <rPh sb="385" eb="388">
      <t>シヨウリョウ</t>
    </rPh>
    <rPh sb="389" eb="391">
      <t>ゲンショウ</t>
    </rPh>
    <rPh sb="391" eb="393">
      <t>ケイコウ</t>
    </rPh>
    <rPh sb="398" eb="400">
      <t>コンゴ</t>
    </rPh>
    <rPh sb="401" eb="402">
      <t>カ</t>
    </rPh>
    <rPh sb="409" eb="410">
      <t>ユウ</t>
    </rPh>
    <rPh sb="410" eb="412">
      <t>シュウリツ</t>
    </rPh>
    <rPh sb="415" eb="418">
      <t>ヘイキンチ</t>
    </rPh>
    <rPh sb="419" eb="420">
      <t>スコ</t>
    </rPh>
    <rPh sb="421" eb="423">
      <t>ウワマワ</t>
    </rPh>
    <rPh sb="428" eb="429">
      <t>スコ</t>
    </rPh>
    <rPh sb="432" eb="434">
      <t>コウジョウ</t>
    </rPh>
    <rPh sb="439" eb="441">
      <t>ドリョク</t>
    </rPh>
    <phoneticPr fontId="23"/>
  </si>
  <si>
    <t>　有形固定資産減価償却率，管路経年化率は平均値と同等で管路更新率は平均値より低くなっている。
　大規模改修や海底管更新工事を控えており，限られた財源の中で優先順位を決めて計画的に施設更新を進めていく。
　延命化のできる施設は長寿命化を図り，施設の有効利用に努める。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3">
      <t>ヘイキンチ</t>
    </rPh>
    <rPh sb="24" eb="26">
      <t>ドウトウ</t>
    </rPh>
    <rPh sb="27" eb="29">
      <t>カンロ</t>
    </rPh>
    <rPh sb="29" eb="31">
      <t>コウシン</t>
    </rPh>
    <rPh sb="31" eb="32">
      <t>リツ</t>
    </rPh>
    <rPh sb="33" eb="36">
      <t>ヘイキンチ</t>
    </rPh>
    <rPh sb="38" eb="39">
      <t>ヒク</t>
    </rPh>
    <rPh sb="48" eb="51">
      <t>ダイキボ</t>
    </rPh>
    <rPh sb="51" eb="53">
      <t>カイシュウ</t>
    </rPh>
    <rPh sb="54" eb="56">
      <t>カイテイ</t>
    </rPh>
    <rPh sb="56" eb="57">
      <t>カン</t>
    </rPh>
    <rPh sb="57" eb="59">
      <t>コウシン</t>
    </rPh>
    <rPh sb="59" eb="61">
      <t>コウジ</t>
    </rPh>
    <rPh sb="62" eb="63">
      <t>ヒカ</t>
    </rPh>
    <rPh sb="68" eb="69">
      <t>カギ</t>
    </rPh>
    <rPh sb="72" eb="74">
      <t>ザイゲン</t>
    </rPh>
    <rPh sb="75" eb="76">
      <t>ナカ</t>
    </rPh>
    <rPh sb="77" eb="79">
      <t>ユウセン</t>
    </rPh>
    <rPh sb="79" eb="81">
      <t>ジュンイ</t>
    </rPh>
    <rPh sb="82" eb="83">
      <t>キ</t>
    </rPh>
    <rPh sb="85" eb="88">
      <t>ケイカクテキ</t>
    </rPh>
    <rPh sb="89" eb="91">
      <t>シセツ</t>
    </rPh>
    <rPh sb="91" eb="93">
      <t>コウシン</t>
    </rPh>
    <rPh sb="94" eb="95">
      <t>スス</t>
    </rPh>
    <rPh sb="102" eb="104">
      <t>エンメイ</t>
    </rPh>
    <rPh sb="104" eb="105">
      <t>カ</t>
    </rPh>
    <rPh sb="109" eb="111">
      <t>シセツ</t>
    </rPh>
    <rPh sb="112" eb="113">
      <t>チョウ</t>
    </rPh>
    <rPh sb="113" eb="116">
      <t>ジュミョウカ</t>
    </rPh>
    <rPh sb="117" eb="118">
      <t>ハカ</t>
    </rPh>
    <rPh sb="120" eb="122">
      <t>シセツ</t>
    </rPh>
    <rPh sb="123" eb="125">
      <t>ユウコウ</t>
    </rPh>
    <rPh sb="125" eb="127">
      <t>リヨウ</t>
    </rPh>
    <rPh sb="128" eb="129">
      <t>ツト</t>
    </rPh>
    <phoneticPr fontId="23"/>
  </si>
  <si>
    <t>　経営状況については，人口減により料金収入が減少しているが，経費節減を図り黒字経営の維持に努める。
　料金収入は今後も減少すると予測され経費節減にも限界があり，このままの推移では数年後には収支が逆転し，単年度で赤字になることが予想される。
　組織改革，広域化，料金改定等を見据えた議論が必要である。
　28年度末に第２次水道ビジョンが完成し，29年 
度末までに経営健全化に向けた経営戦略を策定する予定である。</t>
    <rPh sb="1" eb="3">
      <t>ケイエイ</t>
    </rPh>
    <rPh sb="3" eb="5">
      <t>ジョウキョウ</t>
    </rPh>
    <rPh sb="11" eb="13">
      <t>ジンコウ</t>
    </rPh>
    <rPh sb="13" eb="14">
      <t>ゲン</t>
    </rPh>
    <rPh sb="17" eb="19">
      <t>リョウキン</t>
    </rPh>
    <rPh sb="19" eb="21">
      <t>シュウニュウ</t>
    </rPh>
    <rPh sb="22" eb="24">
      <t>ゲンショウ</t>
    </rPh>
    <rPh sb="30" eb="32">
      <t>ケイヒ</t>
    </rPh>
    <rPh sb="32" eb="34">
      <t>セツゲン</t>
    </rPh>
    <rPh sb="35" eb="36">
      <t>ハカ</t>
    </rPh>
    <rPh sb="37" eb="39">
      <t>クロジ</t>
    </rPh>
    <rPh sb="39" eb="41">
      <t>ケイエイ</t>
    </rPh>
    <rPh sb="42" eb="44">
      <t>イジ</t>
    </rPh>
    <rPh sb="45" eb="46">
      <t>ツト</t>
    </rPh>
    <rPh sb="51" eb="53">
      <t>リョウキン</t>
    </rPh>
    <rPh sb="53" eb="55">
      <t>シュウニュウ</t>
    </rPh>
    <rPh sb="56" eb="58">
      <t>コンゴ</t>
    </rPh>
    <rPh sb="59" eb="61">
      <t>ゲンショウ</t>
    </rPh>
    <rPh sb="64" eb="66">
      <t>ヨソク</t>
    </rPh>
    <rPh sb="68" eb="70">
      <t>ケイヒ</t>
    </rPh>
    <rPh sb="70" eb="72">
      <t>セツゲン</t>
    </rPh>
    <rPh sb="74" eb="76">
      <t>ゲンカイ</t>
    </rPh>
    <rPh sb="85" eb="87">
      <t>スイイ</t>
    </rPh>
    <rPh sb="89" eb="92">
      <t>スウネンゴ</t>
    </rPh>
    <rPh sb="94" eb="96">
      <t>シュウシ</t>
    </rPh>
    <rPh sb="97" eb="99">
      <t>ギャクテン</t>
    </rPh>
    <rPh sb="101" eb="104">
      <t>タンネンド</t>
    </rPh>
    <rPh sb="105" eb="107">
      <t>アカジ</t>
    </rPh>
    <rPh sb="113" eb="115">
      <t>ヨソウ</t>
    </rPh>
    <rPh sb="121" eb="123">
      <t>ソシキ</t>
    </rPh>
    <rPh sb="123" eb="125">
      <t>カイカク</t>
    </rPh>
    <rPh sb="126" eb="129">
      <t>コウイキカ</t>
    </rPh>
    <rPh sb="130" eb="132">
      <t>リョウキン</t>
    </rPh>
    <rPh sb="132" eb="134">
      <t>カイテイ</t>
    </rPh>
    <rPh sb="134" eb="135">
      <t>トウ</t>
    </rPh>
    <rPh sb="136" eb="138">
      <t>ミス</t>
    </rPh>
    <rPh sb="140" eb="142">
      <t>ギロン</t>
    </rPh>
    <rPh sb="143" eb="145">
      <t>ヒツヨウ</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</si>
</sst>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ＭＳ ゴシック"/>
      <family val="3"/>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15"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14"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0.56000000000000005</c:v>
                </c:pt>
                <c:pt idx="2">
                  <c:v>0.79</c:v>
                </c:pt>
                <c:pt idx="3">
                  <c:v>0.7</c:v>
                </c:pt>
                <c:pt idx="4">
                  <c:v>0.2</c:v>
                </c:pt>
              </c:numCache>
            </c:numRef>
          </c:val>
        </c:ser>
        <c:dLbls>
          <c:showLegendKey val="0"/>
          <c:showVal val="0"/>
          <c:showCatName val="0"/>
          <c:showSerName val="0"/>
          <c:showPercent val="0"/>
          <c:showBubbleSize val="0"/>
        </c:dLbls>
        <c:gapWidth val="150"/>
        <c:axId val="100092544"/>
        <c:axId val="1019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0092544"/>
        <c:axId val="101982976"/>
      </c:lineChart>
      <c:dateAx>
        <c:axId val="100092544"/>
        <c:scaling>
          <c:orientation val="minMax"/>
        </c:scaling>
        <c:delete val="1"/>
        <c:axPos val="b"/>
        <c:numFmt formatCode="ge" sourceLinked="1"/>
        <c:majorTickMark val="none"/>
        <c:minorTickMark val="none"/>
        <c:tickLblPos val="none"/>
        <c:crossAx val="101982976"/>
        <c:crosses val="autoZero"/>
        <c:auto val="1"/>
        <c:lblOffset val="100"/>
        <c:baseTimeUnit val="years"/>
      </c:dateAx>
      <c:valAx>
        <c:axId val="1019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50.29</c:v>
                </c:pt>
                <c:pt idx="1">
                  <c:v>50.11</c:v>
                </c:pt>
                <c:pt idx="2">
                  <c:v>48.42</c:v>
                </c:pt>
                <c:pt idx="3">
                  <c:v>48.13</c:v>
                </c:pt>
                <c:pt idx="4">
                  <c:v>45.73</c:v>
                </c:pt>
              </c:numCache>
            </c:numRef>
          </c:val>
        </c:ser>
        <c:dLbls>
          <c:showLegendKey val="0"/>
          <c:showVal val="0"/>
          <c:showCatName val="0"/>
          <c:showSerName val="0"/>
          <c:showPercent val="0"/>
          <c:showBubbleSize val="0"/>
        </c:dLbls>
        <c:gapWidth val="150"/>
        <c:axId val="103422976"/>
        <c:axId val="103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3422976"/>
        <c:axId val="103437440"/>
      </c:lineChart>
      <c:dateAx>
        <c:axId val="103422976"/>
        <c:scaling>
          <c:orientation val="minMax"/>
        </c:scaling>
        <c:delete val="1"/>
        <c:axPos val="b"/>
        <c:numFmt formatCode="ge" sourceLinked="1"/>
        <c:majorTickMark val="none"/>
        <c:minorTickMark val="none"/>
        <c:tickLblPos val="none"/>
        <c:crossAx val="103437440"/>
        <c:crosses val="autoZero"/>
        <c:auto val="1"/>
        <c:lblOffset val="100"/>
        <c:baseTimeUnit val="years"/>
      </c:dateAx>
      <c:valAx>
        <c:axId val="103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86.55</c:v>
                </c:pt>
                <c:pt idx="1">
                  <c:v>85.48</c:v>
                </c:pt>
                <c:pt idx="2">
                  <c:v>87.18</c:v>
                </c:pt>
                <c:pt idx="3">
                  <c:v>85.92</c:v>
                </c:pt>
                <c:pt idx="4">
                  <c:v>88.09</c:v>
                </c:pt>
              </c:numCache>
            </c:numRef>
          </c:val>
        </c:ser>
        <c:dLbls>
          <c:showLegendKey val="0"/>
          <c:showVal val="0"/>
          <c:showCatName val="0"/>
          <c:showSerName val="0"/>
          <c:showPercent val="0"/>
          <c:showBubbleSize val="0"/>
        </c:dLbls>
        <c:gapWidth val="150"/>
        <c:axId val="103475840"/>
        <c:axId val="103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3475840"/>
        <c:axId val="103486208"/>
      </c:lineChart>
      <c:dateAx>
        <c:axId val="103475840"/>
        <c:scaling>
          <c:orientation val="minMax"/>
        </c:scaling>
        <c:delete val="1"/>
        <c:axPos val="b"/>
        <c:numFmt formatCode="ge" sourceLinked="1"/>
        <c:majorTickMark val="none"/>
        <c:minorTickMark val="none"/>
        <c:tickLblPos val="none"/>
        <c:crossAx val="103486208"/>
        <c:crosses val="autoZero"/>
        <c:auto val="1"/>
        <c:lblOffset val="100"/>
        <c:baseTimeUnit val="years"/>
      </c:dateAx>
      <c:valAx>
        <c:axId val="103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109.18</c:v>
                </c:pt>
                <c:pt idx="1">
                  <c:v>111.65</c:v>
                </c:pt>
                <c:pt idx="2">
                  <c:v>113.73</c:v>
                </c:pt>
                <c:pt idx="3">
                  <c:v>132.63999999999999</c:v>
                </c:pt>
                <c:pt idx="4">
                  <c:v>132.36000000000001</c:v>
                </c:pt>
              </c:numCache>
            </c:numRef>
          </c:val>
        </c:ser>
        <c:dLbls>
          <c:showLegendKey val="0"/>
          <c:showVal val="0"/>
          <c:showCatName val="0"/>
          <c:showSerName val="0"/>
          <c:showPercent val="0"/>
          <c:showBubbleSize val="0"/>
        </c:dLbls>
        <c:gapWidth val="150"/>
        <c:axId val="102013184"/>
        <c:axId val="102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2013184"/>
        <c:axId val="102019456"/>
      </c:lineChart>
      <c:dateAx>
        <c:axId val="102013184"/>
        <c:scaling>
          <c:orientation val="minMax"/>
        </c:scaling>
        <c:delete val="1"/>
        <c:axPos val="b"/>
        <c:numFmt formatCode="ge" sourceLinked="1"/>
        <c:majorTickMark val="none"/>
        <c:minorTickMark val="none"/>
        <c:tickLblPos val="none"/>
        <c:crossAx val="102019456"/>
        <c:crosses val="autoZero"/>
        <c:auto val="1"/>
        <c:lblOffset val="100"/>
        <c:baseTimeUnit val="years"/>
      </c:dateAx>
      <c:valAx>
        <c:axId val="10201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43.24</c:v>
                </c:pt>
                <c:pt idx="1">
                  <c:v>44.82</c:v>
                </c:pt>
                <c:pt idx="2">
                  <c:v>45.98</c:v>
                </c:pt>
                <c:pt idx="3">
                  <c:v>47.92</c:v>
                </c:pt>
                <c:pt idx="4">
                  <c:v>49.57</c:v>
                </c:pt>
              </c:numCache>
            </c:numRef>
          </c:val>
        </c:ser>
        <c:dLbls>
          <c:showLegendKey val="0"/>
          <c:showVal val="0"/>
          <c:showCatName val="0"/>
          <c:showSerName val="0"/>
          <c:showPercent val="0"/>
          <c:showBubbleSize val="0"/>
        </c:dLbls>
        <c:gapWidth val="150"/>
        <c:axId val="102049664"/>
        <c:axId val="1020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2049664"/>
        <c:axId val="102055936"/>
      </c:lineChart>
      <c:dateAx>
        <c:axId val="102049664"/>
        <c:scaling>
          <c:orientation val="minMax"/>
        </c:scaling>
        <c:delete val="1"/>
        <c:axPos val="b"/>
        <c:numFmt formatCode="ge" sourceLinked="1"/>
        <c:majorTickMark val="none"/>
        <c:minorTickMark val="none"/>
        <c:tickLblPos val="none"/>
        <c:crossAx val="102055936"/>
        <c:crosses val="autoZero"/>
        <c:auto val="1"/>
        <c:lblOffset val="100"/>
        <c:baseTimeUnit val="years"/>
      </c:dateAx>
      <c:valAx>
        <c:axId val="1020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8.8000000000000007</c:v>
                </c:pt>
                <c:pt idx="1">
                  <c:v>9.35</c:v>
                </c:pt>
                <c:pt idx="2">
                  <c:v>9.5</c:v>
                </c:pt>
                <c:pt idx="3">
                  <c:v>9.5399999999999991</c:v>
                </c:pt>
                <c:pt idx="4">
                  <c:v>10.029999999999999</c:v>
                </c:pt>
              </c:numCache>
            </c:numRef>
          </c:val>
        </c:ser>
        <c:dLbls>
          <c:showLegendKey val="0"/>
          <c:showVal val="0"/>
          <c:showCatName val="0"/>
          <c:showSerName val="0"/>
          <c:showPercent val="0"/>
          <c:showBubbleSize val="0"/>
        </c:dLbls>
        <c:gapWidth val="150"/>
        <c:axId val="103220736"/>
        <c:axId val="1032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3220736"/>
        <c:axId val="103222656"/>
      </c:lineChart>
      <c:dateAx>
        <c:axId val="103220736"/>
        <c:scaling>
          <c:orientation val="minMax"/>
        </c:scaling>
        <c:delete val="1"/>
        <c:axPos val="b"/>
        <c:numFmt formatCode="ge" sourceLinked="1"/>
        <c:majorTickMark val="none"/>
        <c:minorTickMark val="none"/>
        <c:tickLblPos val="none"/>
        <c:crossAx val="103222656"/>
        <c:crosses val="autoZero"/>
        <c:auto val="1"/>
        <c:lblOffset val="100"/>
        <c:baseTimeUnit val="years"/>
      </c:dateAx>
      <c:valAx>
        <c:axId val="103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45312"/>
        <c:axId val="103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3245312"/>
        <c:axId val="103247232"/>
      </c:lineChart>
      <c:dateAx>
        <c:axId val="103245312"/>
        <c:scaling>
          <c:orientation val="minMax"/>
        </c:scaling>
        <c:delete val="1"/>
        <c:axPos val="b"/>
        <c:numFmt formatCode="ge" sourceLinked="1"/>
        <c:majorTickMark val="none"/>
        <c:minorTickMark val="none"/>
        <c:tickLblPos val="none"/>
        <c:crossAx val="103247232"/>
        <c:crosses val="autoZero"/>
        <c:auto val="1"/>
        <c:lblOffset val="100"/>
        <c:baseTimeUnit val="years"/>
      </c:dateAx>
      <c:valAx>
        <c:axId val="10324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1688.86</c:v>
                </c:pt>
                <c:pt idx="1">
                  <c:v>2227.38</c:v>
                </c:pt>
                <c:pt idx="2">
                  <c:v>2576.75</c:v>
                </c:pt>
                <c:pt idx="3">
                  <c:v>540.98</c:v>
                </c:pt>
                <c:pt idx="4">
                  <c:v>541.38</c:v>
                </c:pt>
              </c:numCache>
            </c:numRef>
          </c:val>
        </c:ser>
        <c:dLbls>
          <c:showLegendKey val="0"/>
          <c:showVal val="0"/>
          <c:showCatName val="0"/>
          <c:showSerName val="0"/>
          <c:showPercent val="0"/>
          <c:showBubbleSize val="0"/>
        </c:dLbls>
        <c:gapWidth val="150"/>
        <c:axId val="103289984"/>
        <c:axId val="103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3289984"/>
        <c:axId val="103291904"/>
      </c:lineChart>
      <c:dateAx>
        <c:axId val="103289984"/>
        <c:scaling>
          <c:orientation val="minMax"/>
        </c:scaling>
        <c:delete val="1"/>
        <c:axPos val="b"/>
        <c:numFmt formatCode="ge" sourceLinked="1"/>
        <c:majorTickMark val="none"/>
        <c:minorTickMark val="none"/>
        <c:tickLblPos val="none"/>
        <c:crossAx val="103291904"/>
        <c:crosses val="autoZero"/>
        <c:auto val="1"/>
        <c:lblOffset val="100"/>
        <c:baseTimeUnit val="years"/>
      </c:dateAx>
      <c:valAx>
        <c:axId val="10329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254.25</c:v>
                </c:pt>
                <c:pt idx="1">
                  <c:v>238.49</c:v>
                </c:pt>
                <c:pt idx="2">
                  <c:v>221.63</c:v>
                </c:pt>
                <c:pt idx="3">
                  <c:v>211.21</c:v>
                </c:pt>
                <c:pt idx="4">
                  <c:v>200.25</c:v>
                </c:pt>
              </c:numCache>
            </c:numRef>
          </c:val>
        </c:ser>
        <c:dLbls>
          <c:showLegendKey val="0"/>
          <c:showVal val="0"/>
          <c:showCatName val="0"/>
          <c:showSerName val="0"/>
          <c:showPercent val="0"/>
          <c:showBubbleSize val="0"/>
        </c:dLbls>
        <c:gapWidth val="150"/>
        <c:axId val="103330560"/>
        <c:axId val="103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3330560"/>
        <c:axId val="103332480"/>
      </c:lineChart>
      <c:dateAx>
        <c:axId val="103330560"/>
        <c:scaling>
          <c:orientation val="minMax"/>
        </c:scaling>
        <c:delete val="1"/>
        <c:axPos val="b"/>
        <c:numFmt formatCode="ge" sourceLinked="1"/>
        <c:majorTickMark val="none"/>
        <c:minorTickMark val="none"/>
        <c:tickLblPos val="none"/>
        <c:crossAx val="103332480"/>
        <c:crosses val="autoZero"/>
        <c:auto val="1"/>
        <c:lblOffset val="100"/>
        <c:baseTimeUnit val="years"/>
      </c:dateAx>
      <c:valAx>
        <c:axId val="10333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105.28</c:v>
                </c:pt>
                <c:pt idx="1">
                  <c:v>105.91</c:v>
                </c:pt>
                <c:pt idx="2">
                  <c:v>107.76</c:v>
                </c:pt>
                <c:pt idx="3">
                  <c:v>129.44</c:v>
                </c:pt>
                <c:pt idx="4">
                  <c:v>129.46</c:v>
                </c:pt>
              </c:numCache>
            </c:numRef>
          </c:val>
        </c:ser>
        <c:dLbls>
          <c:showLegendKey val="0"/>
          <c:showVal val="0"/>
          <c:showCatName val="0"/>
          <c:showSerName val="0"/>
          <c:showPercent val="0"/>
          <c:showBubbleSize val="0"/>
        </c:dLbls>
        <c:gapWidth val="150"/>
        <c:axId val="103375232"/>
        <c:axId val="1033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3375232"/>
        <c:axId val="103377152"/>
      </c:lineChart>
      <c:dateAx>
        <c:axId val="103375232"/>
        <c:scaling>
          <c:orientation val="minMax"/>
        </c:scaling>
        <c:delete val="1"/>
        <c:axPos val="b"/>
        <c:numFmt formatCode="ge" sourceLinked="1"/>
        <c:majorTickMark val="none"/>
        <c:minorTickMark val="none"/>
        <c:tickLblPos val="none"/>
        <c:crossAx val="103377152"/>
        <c:crosses val="autoZero"/>
        <c:auto val="1"/>
        <c:lblOffset val="100"/>
        <c:baseTimeUnit val="years"/>
      </c:dateAx>
      <c:valAx>
        <c:axId val="1033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254.42</c:v>
                </c:pt>
                <c:pt idx="1">
                  <c:v>252.36</c:v>
                </c:pt>
                <c:pt idx="2">
                  <c:v>250.83</c:v>
                </c:pt>
                <c:pt idx="3">
                  <c:v>209.15</c:v>
                </c:pt>
                <c:pt idx="4">
                  <c:v>208.8</c:v>
                </c:pt>
              </c:numCache>
            </c:numRef>
          </c:val>
        </c:ser>
        <c:dLbls>
          <c:showLegendKey val="0"/>
          <c:showVal val="0"/>
          <c:showCatName val="0"/>
          <c:showSerName val="0"/>
          <c:showPercent val="0"/>
          <c:showBubbleSize val="0"/>
        </c:dLbls>
        <c:gapWidth val="150"/>
        <c:axId val="103406976"/>
        <c:axId val="1034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3406976"/>
        <c:axId val="103409152"/>
      </c:lineChart>
      <c:dateAx>
        <c:axId val="103406976"/>
        <c:scaling>
          <c:orientation val="minMax"/>
        </c:scaling>
        <c:delete val="1"/>
        <c:axPos val="b"/>
        <c:numFmt formatCode="ge" sourceLinked="1"/>
        <c:majorTickMark val="none"/>
        <c:minorTickMark val="none"/>
        <c:tickLblPos val="none"/>
        <c:crossAx val="103409152"/>
        <c:crosses val="autoZero"/>
        <c:auto val="1"/>
        <c:lblOffset val="100"/>
        <c:baseTimeUnit val="years"/>
      </c:dateAx>
      <c:valAx>
        <c:axId val="103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広島県　江田島市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7"/>
      <c r="J7" s="75" t="s">
        <v>2</v>
      </c>
      <c r="K7" s="76"/>
      <c r="L7" s="76"/>
      <c r="M7" s="76"/>
      <c r="N7" s="76"/>
      <c r="O7" s="76"/>
      <c r="P7" s="76"/>
      <c r="Q7" s="77"/>
      <c r="R7" s="75" t="s">
        <v>3</v>
      </c>
      <c r="S7" s="76"/>
      <c r="T7" s="76"/>
      <c r="U7" s="76"/>
      <c r="V7" s="76"/>
      <c r="W7" s="76"/>
      <c r="X7" s="76"/>
      <c r="Y7" s="77"/>
      <c r="Z7" s="75" t="s">
        <v>4</v>
      </c>
      <c r="AA7" s="76"/>
      <c r="AB7" s="76"/>
      <c r="AC7" s="76"/>
      <c r="AD7" s="76"/>
      <c r="AE7" s="76"/>
      <c r="AF7" s="76"/>
      <c r="AG7" s="77"/>
      <c r="AH7" s="3"/>
      <c r="AI7" s="75" t="s">
        <v>5</v>
      </c>
      <c r="AJ7" s="76"/>
      <c r="AK7" s="76"/>
      <c r="AL7" s="76"/>
      <c r="AM7" s="76"/>
      <c r="AN7" s="76"/>
      <c r="AO7" s="76"/>
      <c r="AP7" s="77"/>
      <c r="AQ7" s="64" t="s">
        <v>6</v>
      </c>
      <c r="AR7" s="64"/>
      <c r="AS7" s="64"/>
      <c r="AT7" s="64"/>
      <c r="AU7" s="64"/>
      <c r="AV7" s="64"/>
      <c r="AW7" s="64"/>
      <c r="AX7" s="64"/>
      <c r="AY7" s="64" t="s">
        <v>7</v>
      </c>
      <c r="AZ7" s="64"/>
      <c r="BA7" s="64"/>
      <c r="BB7" s="64"/>
      <c r="BC7" s="64"/>
      <c r="BD7" s="64"/>
      <c r="BE7" s="64"/>
      <c r="BF7" s="64"/>
      <c r="BG7" s="3"/>
      <c r="BH7" s="3"/>
      <c r="BI7" s="3"/>
      <c r="BJ7" s="3"/>
      <c r="BK7" s="3"/>
      <c r="BL7" s="4" t="s">
        <v>8</v>
      </c>
      <c r="BM7" s="5"/>
      <c r="BN7" s="5"/>
      <c r="BO7" s="5"/>
      <c r="BP7" s="5"/>
      <c r="BQ7" s="5"/>
      <c r="BR7" s="5"/>
      <c r="BS7" s="5"/>
      <c r="BT7" s="5"/>
      <c r="BU7" s="5"/>
      <c r="BV7" s="5"/>
      <c r="BW7" s="5"/>
      <c r="BX7" s="5"/>
      <c r="BY7" s="6"/>
    </row>
    <row r="8" spans="1:78" ht="18.75" customHeight="1">
      <c r="A8" s="2"/>
      <c r="B8" s="67" t="str">
        <f>データ!I6</f>
        <v>法適用</v>
      </c>
      <c r="C8" s="68"/>
      <c r="D8" s="68"/>
      <c r="E8" s="68"/>
      <c r="F8" s="68"/>
      <c r="G8" s="68"/>
      <c r="H8" s="68"/>
      <c r="I8" s="69"/>
      <c r="J8" s="67" t="str">
        <f>データ!J6</f>
        <v>水道事業</v>
      </c>
      <c r="K8" s="68"/>
      <c r="L8" s="68"/>
      <c r="M8" s="68"/>
      <c r="N8" s="68"/>
      <c r="O8" s="68"/>
      <c r="P8" s="68"/>
      <c r="Q8" s="69"/>
      <c r="R8" s="67" t="str">
        <f>データ!K6</f>
        <v>末端給水事業</v>
      </c>
      <c r="S8" s="68"/>
      <c r="T8" s="68"/>
      <c r="U8" s="68"/>
      <c r="V8" s="68"/>
      <c r="W8" s="68"/>
      <c r="X8" s="68"/>
      <c r="Y8" s="69"/>
      <c r="Z8" s="67" t="str">
        <f>データ!L6</f>
        <v>A6</v>
      </c>
      <c r="AA8" s="68"/>
      <c r="AB8" s="68"/>
      <c r="AC8" s="68"/>
      <c r="AD8" s="68"/>
      <c r="AE8" s="68"/>
      <c r="AF8" s="68"/>
      <c r="AG8" s="69"/>
      <c r="AH8" s="3"/>
      <c r="AI8" s="70">
        <f>データ!Q6</f>
        <v>25144</v>
      </c>
      <c r="AJ8" s="71"/>
      <c r="AK8" s="71"/>
      <c r="AL8" s="71"/>
      <c r="AM8" s="71"/>
      <c r="AN8" s="71"/>
      <c r="AO8" s="71"/>
      <c r="AP8" s="72"/>
      <c r="AQ8" s="53">
        <f>データ!R6</f>
        <v>100.7</v>
      </c>
      <c r="AR8" s="53"/>
      <c r="AS8" s="53"/>
      <c r="AT8" s="53"/>
      <c r="AU8" s="53"/>
      <c r="AV8" s="53"/>
      <c r="AW8" s="53"/>
      <c r="AX8" s="53"/>
      <c r="AY8" s="53">
        <f>データ!S6</f>
        <v>249.69</v>
      </c>
      <c r="AZ8" s="53"/>
      <c r="BA8" s="53"/>
      <c r="BB8" s="53"/>
      <c r="BC8" s="53"/>
      <c r="BD8" s="53"/>
      <c r="BE8" s="53"/>
      <c r="BF8" s="53"/>
      <c r="BG8" s="3"/>
      <c r="BH8" s="3"/>
      <c r="BI8" s="3"/>
      <c r="BJ8" s="3"/>
      <c r="BK8" s="3"/>
      <c r="BL8" s="62" t="s">
        <v>9</v>
      </c>
      <c r="BM8" s="63"/>
      <c r="BN8" s="7" t="s">
        <v>10</v>
      </c>
      <c r="BO8" s="8"/>
      <c r="BP8" s="8"/>
      <c r="BQ8" s="8"/>
      <c r="BR8" s="8"/>
      <c r="BS8" s="8"/>
      <c r="BT8" s="8"/>
      <c r="BU8" s="8"/>
      <c r="BV8" s="8"/>
      <c r="BW8" s="8"/>
      <c r="BX8" s="8"/>
      <c r="BY8" s="9"/>
    </row>
    <row r="9" spans="1:78" ht="18.75" customHeight="1">
      <c r="A9" s="2"/>
      <c r="B9" s="64" t="s">
        <v>11</v>
      </c>
      <c r="C9" s="64"/>
      <c r="D9" s="64"/>
      <c r="E9" s="64"/>
      <c r="F9" s="64"/>
      <c r="G9" s="64"/>
      <c r="H9" s="64"/>
      <c r="I9" s="64"/>
      <c r="J9" s="64" t="s">
        <v>12</v>
      </c>
      <c r="K9" s="64"/>
      <c r="L9" s="64"/>
      <c r="M9" s="64"/>
      <c r="N9" s="64"/>
      <c r="O9" s="64"/>
      <c r="P9" s="64"/>
      <c r="Q9" s="64"/>
      <c r="R9" s="64" t="s">
        <v>13</v>
      </c>
      <c r="S9" s="64"/>
      <c r="T9" s="64"/>
      <c r="U9" s="64"/>
      <c r="V9" s="64"/>
      <c r="W9" s="64"/>
      <c r="X9" s="64"/>
      <c r="Y9" s="64"/>
      <c r="Z9" s="64" t="s">
        <v>14</v>
      </c>
      <c r="AA9" s="64"/>
      <c r="AB9" s="64"/>
      <c r="AC9" s="64"/>
      <c r="AD9" s="64"/>
      <c r="AE9" s="64"/>
      <c r="AF9" s="64"/>
      <c r="AG9" s="64"/>
      <c r="AH9" s="3"/>
      <c r="AI9" s="64" t="s">
        <v>15</v>
      </c>
      <c r="AJ9" s="64"/>
      <c r="AK9" s="64"/>
      <c r="AL9" s="64"/>
      <c r="AM9" s="64"/>
      <c r="AN9" s="64"/>
      <c r="AO9" s="64"/>
      <c r="AP9" s="64"/>
      <c r="AQ9" s="64" t="s">
        <v>16</v>
      </c>
      <c r="AR9" s="64"/>
      <c r="AS9" s="64"/>
      <c r="AT9" s="64"/>
      <c r="AU9" s="64"/>
      <c r="AV9" s="64"/>
      <c r="AW9" s="64"/>
      <c r="AX9" s="64"/>
      <c r="AY9" s="64" t="s">
        <v>17</v>
      </c>
      <c r="AZ9" s="64"/>
      <c r="BA9" s="64"/>
      <c r="BB9" s="64"/>
      <c r="BC9" s="64"/>
      <c r="BD9" s="64"/>
      <c r="BE9" s="64"/>
      <c r="BF9" s="64"/>
      <c r="BG9" s="3"/>
      <c r="BH9" s="3"/>
      <c r="BI9" s="3"/>
      <c r="BJ9" s="3"/>
      <c r="BK9" s="3"/>
      <c r="BL9" s="65" t="s">
        <v>18</v>
      </c>
      <c r="BM9" s="66"/>
      <c r="BN9" s="10" t="s">
        <v>19</v>
      </c>
      <c r="BO9" s="11"/>
      <c r="BP9" s="11"/>
      <c r="BQ9" s="11"/>
      <c r="BR9" s="11"/>
      <c r="BS9" s="11"/>
      <c r="BT9" s="11"/>
      <c r="BU9" s="11"/>
      <c r="BV9" s="11"/>
      <c r="BW9" s="11"/>
      <c r="BX9" s="11"/>
      <c r="BY9" s="12"/>
    </row>
    <row r="10" spans="1:78" ht="18.75" customHeight="1">
      <c r="A10" s="2"/>
      <c r="B10" s="53" t="str">
        <f>データ!M6</f>
        <v>-</v>
      </c>
      <c r="C10" s="53"/>
      <c r="D10" s="53"/>
      <c r="E10" s="53"/>
      <c r="F10" s="53"/>
      <c r="G10" s="53"/>
      <c r="H10" s="53"/>
      <c r="I10" s="53"/>
      <c r="J10" s="53">
        <f>データ!N6</f>
        <v>71.489999999999995</v>
      </c>
      <c r="K10" s="53"/>
      <c r="L10" s="53"/>
      <c r="M10" s="53"/>
      <c r="N10" s="53"/>
      <c r="O10" s="53"/>
      <c r="P10" s="53"/>
      <c r="Q10" s="53"/>
      <c r="R10" s="53">
        <f>データ!O6</f>
        <v>96.1</v>
      </c>
      <c r="S10" s="53"/>
      <c r="T10" s="53"/>
      <c r="U10" s="53"/>
      <c r="V10" s="53"/>
      <c r="W10" s="53"/>
      <c r="X10" s="53"/>
      <c r="Y10" s="53"/>
      <c r="Z10" s="61">
        <f>データ!P6</f>
        <v>4957</v>
      </c>
      <c r="AA10" s="61"/>
      <c r="AB10" s="61"/>
      <c r="AC10" s="61"/>
      <c r="AD10" s="61"/>
      <c r="AE10" s="61"/>
      <c r="AF10" s="61"/>
      <c r="AG10" s="61"/>
      <c r="AH10" s="2"/>
      <c r="AI10" s="61">
        <f>データ!T6</f>
        <v>23666</v>
      </c>
      <c r="AJ10" s="61"/>
      <c r="AK10" s="61"/>
      <c r="AL10" s="61"/>
      <c r="AM10" s="61"/>
      <c r="AN10" s="61"/>
      <c r="AO10" s="61"/>
      <c r="AP10" s="61"/>
      <c r="AQ10" s="53">
        <f>データ!U6</f>
        <v>41.48</v>
      </c>
      <c r="AR10" s="53"/>
      <c r="AS10" s="53"/>
      <c r="AT10" s="53"/>
      <c r="AU10" s="53"/>
      <c r="AV10" s="53"/>
      <c r="AW10" s="53"/>
      <c r="AX10" s="53"/>
      <c r="AY10" s="53">
        <f>データ!V6</f>
        <v>570.54</v>
      </c>
      <c r="AZ10" s="53"/>
      <c r="BA10" s="53"/>
      <c r="BB10" s="53"/>
      <c r="BC10" s="53"/>
      <c r="BD10" s="53"/>
      <c r="BE10" s="53"/>
      <c r="BF10" s="53"/>
      <c r="BG10" s="2"/>
      <c r="BH10" s="2"/>
      <c r="BI10" s="2"/>
      <c r="BJ10" s="2"/>
      <c r="BK10" s="2"/>
      <c r="BL10" s="54" t="s">
        <v>20</v>
      </c>
      <c r="BM10" s="5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22</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23</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1" t="s">
        <v>24</v>
      </c>
      <c r="BM14" s="42"/>
      <c r="BN14" s="42"/>
      <c r="BO14" s="42"/>
      <c r="BP14" s="42"/>
      <c r="BQ14" s="42"/>
      <c r="BR14" s="42"/>
      <c r="BS14" s="42"/>
      <c r="BT14" s="42"/>
      <c r="BU14" s="42"/>
      <c r="BV14" s="42"/>
      <c r="BW14" s="42"/>
      <c r="BX14" s="42"/>
      <c r="BY14" s="42"/>
      <c r="BZ14" s="43"/>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104</v>
      </c>
      <c r="BM16" s="49"/>
      <c r="BN16" s="49"/>
      <c r="BO16" s="49"/>
      <c r="BP16" s="49"/>
      <c r="BQ16" s="49"/>
      <c r="BR16" s="49"/>
      <c r="BS16" s="49"/>
      <c r="BT16" s="49"/>
      <c r="BU16" s="49"/>
      <c r="BV16" s="49"/>
      <c r="BW16" s="49"/>
      <c r="BX16" s="49"/>
      <c r="BY16" s="49"/>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9"/>
      <c r="BN17" s="49"/>
      <c r="BO17" s="49"/>
      <c r="BP17" s="49"/>
      <c r="BQ17" s="49"/>
      <c r="BR17" s="49"/>
      <c r="BS17" s="49"/>
      <c r="BT17" s="49"/>
      <c r="BU17" s="49"/>
      <c r="BV17" s="49"/>
      <c r="BW17" s="49"/>
      <c r="BX17" s="49"/>
      <c r="BY17" s="49"/>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9"/>
      <c r="BN18" s="49"/>
      <c r="BO18" s="49"/>
      <c r="BP18" s="49"/>
      <c r="BQ18" s="49"/>
      <c r="BR18" s="49"/>
      <c r="BS18" s="49"/>
      <c r="BT18" s="49"/>
      <c r="BU18" s="49"/>
      <c r="BV18" s="49"/>
      <c r="BW18" s="49"/>
      <c r="BX18" s="49"/>
      <c r="BY18" s="49"/>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9"/>
      <c r="BN19" s="49"/>
      <c r="BO19" s="49"/>
      <c r="BP19" s="49"/>
      <c r="BQ19" s="49"/>
      <c r="BR19" s="49"/>
      <c r="BS19" s="49"/>
      <c r="BT19" s="49"/>
      <c r="BU19" s="49"/>
      <c r="BV19" s="49"/>
      <c r="BW19" s="49"/>
      <c r="BX19" s="49"/>
      <c r="BY19" s="49"/>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9"/>
      <c r="BN20" s="49"/>
      <c r="BO20" s="49"/>
      <c r="BP20" s="49"/>
      <c r="BQ20" s="49"/>
      <c r="BR20" s="49"/>
      <c r="BS20" s="49"/>
      <c r="BT20" s="49"/>
      <c r="BU20" s="49"/>
      <c r="BV20" s="49"/>
      <c r="BW20" s="49"/>
      <c r="BX20" s="49"/>
      <c r="BY20" s="49"/>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9"/>
      <c r="BN21" s="49"/>
      <c r="BO21" s="49"/>
      <c r="BP21" s="49"/>
      <c r="BQ21" s="49"/>
      <c r="BR21" s="49"/>
      <c r="BS21" s="49"/>
      <c r="BT21" s="49"/>
      <c r="BU21" s="49"/>
      <c r="BV21" s="49"/>
      <c r="BW21" s="49"/>
      <c r="BX21" s="49"/>
      <c r="BY21" s="49"/>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9"/>
      <c r="BN22" s="49"/>
      <c r="BO22" s="49"/>
      <c r="BP22" s="49"/>
      <c r="BQ22" s="49"/>
      <c r="BR22" s="49"/>
      <c r="BS22" s="49"/>
      <c r="BT22" s="49"/>
      <c r="BU22" s="49"/>
      <c r="BV22" s="49"/>
      <c r="BW22" s="49"/>
      <c r="BX22" s="49"/>
      <c r="BY22" s="49"/>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9"/>
      <c r="BN23" s="49"/>
      <c r="BO23" s="49"/>
      <c r="BP23" s="49"/>
      <c r="BQ23" s="49"/>
      <c r="BR23" s="49"/>
      <c r="BS23" s="49"/>
      <c r="BT23" s="49"/>
      <c r="BU23" s="49"/>
      <c r="BV23" s="49"/>
      <c r="BW23" s="49"/>
      <c r="BX23" s="49"/>
      <c r="BY23" s="49"/>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9"/>
      <c r="BN24" s="49"/>
      <c r="BO24" s="49"/>
      <c r="BP24" s="49"/>
      <c r="BQ24" s="49"/>
      <c r="BR24" s="49"/>
      <c r="BS24" s="49"/>
      <c r="BT24" s="49"/>
      <c r="BU24" s="49"/>
      <c r="BV24" s="49"/>
      <c r="BW24" s="49"/>
      <c r="BX24" s="49"/>
      <c r="BY24" s="49"/>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9"/>
      <c r="BN25" s="49"/>
      <c r="BO25" s="49"/>
      <c r="BP25" s="49"/>
      <c r="BQ25" s="49"/>
      <c r="BR25" s="49"/>
      <c r="BS25" s="49"/>
      <c r="BT25" s="49"/>
      <c r="BU25" s="49"/>
      <c r="BV25" s="49"/>
      <c r="BW25" s="49"/>
      <c r="BX25" s="49"/>
      <c r="BY25" s="49"/>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9"/>
      <c r="BN26" s="49"/>
      <c r="BO26" s="49"/>
      <c r="BP26" s="49"/>
      <c r="BQ26" s="49"/>
      <c r="BR26" s="49"/>
      <c r="BS26" s="49"/>
      <c r="BT26" s="49"/>
      <c r="BU26" s="49"/>
      <c r="BV26" s="49"/>
      <c r="BW26" s="49"/>
      <c r="BX26" s="49"/>
      <c r="BY26" s="49"/>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9"/>
      <c r="BN27" s="49"/>
      <c r="BO27" s="49"/>
      <c r="BP27" s="49"/>
      <c r="BQ27" s="49"/>
      <c r="BR27" s="49"/>
      <c r="BS27" s="49"/>
      <c r="BT27" s="49"/>
      <c r="BU27" s="49"/>
      <c r="BV27" s="49"/>
      <c r="BW27" s="49"/>
      <c r="BX27" s="49"/>
      <c r="BY27" s="49"/>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9"/>
      <c r="BN28" s="49"/>
      <c r="BO28" s="49"/>
      <c r="BP28" s="49"/>
      <c r="BQ28" s="49"/>
      <c r="BR28" s="49"/>
      <c r="BS28" s="49"/>
      <c r="BT28" s="49"/>
      <c r="BU28" s="49"/>
      <c r="BV28" s="49"/>
      <c r="BW28" s="49"/>
      <c r="BX28" s="49"/>
      <c r="BY28" s="49"/>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9"/>
      <c r="BN29" s="49"/>
      <c r="BO29" s="49"/>
      <c r="BP29" s="49"/>
      <c r="BQ29" s="49"/>
      <c r="BR29" s="49"/>
      <c r="BS29" s="49"/>
      <c r="BT29" s="49"/>
      <c r="BU29" s="49"/>
      <c r="BV29" s="49"/>
      <c r="BW29" s="49"/>
      <c r="BX29" s="49"/>
      <c r="BY29" s="49"/>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9"/>
      <c r="BN30" s="49"/>
      <c r="BO30" s="49"/>
      <c r="BP30" s="49"/>
      <c r="BQ30" s="49"/>
      <c r="BR30" s="49"/>
      <c r="BS30" s="49"/>
      <c r="BT30" s="49"/>
      <c r="BU30" s="49"/>
      <c r="BV30" s="49"/>
      <c r="BW30" s="49"/>
      <c r="BX30" s="49"/>
      <c r="BY30" s="49"/>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9"/>
      <c r="BN31" s="49"/>
      <c r="BO31" s="49"/>
      <c r="BP31" s="49"/>
      <c r="BQ31" s="49"/>
      <c r="BR31" s="49"/>
      <c r="BS31" s="49"/>
      <c r="BT31" s="49"/>
      <c r="BU31" s="49"/>
      <c r="BV31" s="49"/>
      <c r="BW31" s="49"/>
      <c r="BX31" s="49"/>
      <c r="BY31" s="49"/>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9"/>
      <c r="BN32" s="49"/>
      <c r="BO32" s="49"/>
      <c r="BP32" s="49"/>
      <c r="BQ32" s="49"/>
      <c r="BR32" s="49"/>
      <c r="BS32" s="49"/>
      <c r="BT32" s="49"/>
      <c r="BU32" s="49"/>
      <c r="BV32" s="49"/>
      <c r="BW32" s="49"/>
      <c r="BX32" s="49"/>
      <c r="BY32" s="49"/>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9"/>
      <c r="BN33" s="49"/>
      <c r="BO33" s="49"/>
      <c r="BP33" s="49"/>
      <c r="BQ33" s="49"/>
      <c r="BR33" s="49"/>
      <c r="BS33" s="49"/>
      <c r="BT33" s="49"/>
      <c r="BU33" s="49"/>
      <c r="BV33" s="49"/>
      <c r="BW33" s="49"/>
      <c r="BX33" s="49"/>
      <c r="BY33" s="49"/>
      <c r="BZ33" s="49"/>
    </row>
    <row r="34" spans="1:78" ht="13.5" customHeight="1">
      <c r="A34" s="2"/>
      <c r="B34" s="16"/>
      <c r="C34" s="48" t="s">
        <v>25</v>
      </c>
      <c r="D34" s="48"/>
      <c r="E34" s="48"/>
      <c r="F34" s="48"/>
      <c r="G34" s="48"/>
      <c r="H34" s="48"/>
      <c r="I34" s="48"/>
      <c r="J34" s="48"/>
      <c r="K34" s="48"/>
      <c r="L34" s="48"/>
      <c r="M34" s="48"/>
      <c r="N34" s="48"/>
      <c r="O34" s="48"/>
      <c r="P34" s="48"/>
      <c r="Q34" s="19"/>
      <c r="R34" s="48" t="s">
        <v>26</v>
      </c>
      <c r="S34" s="48"/>
      <c r="T34" s="48"/>
      <c r="U34" s="48"/>
      <c r="V34" s="48"/>
      <c r="W34" s="48"/>
      <c r="X34" s="48"/>
      <c r="Y34" s="48"/>
      <c r="Z34" s="48"/>
      <c r="AA34" s="48"/>
      <c r="AB34" s="48"/>
      <c r="AC34" s="48"/>
      <c r="AD34" s="48"/>
      <c r="AE34" s="48"/>
      <c r="AF34" s="19"/>
      <c r="AG34" s="48" t="s">
        <v>27</v>
      </c>
      <c r="AH34" s="48"/>
      <c r="AI34" s="48"/>
      <c r="AJ34" s="48"/>
      <c r="AK34" s="48"/>
      <c r="AL34" s="48"/>
      <c r="AM34" s="48"/>
      <c r="AN34" s="48"/>
      <c r="AO34" s="48"/>
      <c r="AP34" s="48"/>
      <c r="AQ34" s="48"/>
      <c r="AR34" s="48"/>
      <c r="AS34" s="48"/>
      <c r="AT34" s="48"/>
      <c r="AU34" s="19"/>
      <c r="AV34" s="48" t="s">
        <v>28</v>
      </c>
      <c r="AW34" s="48"/>
      <c r="AX34" s="48"/>
      <c r="AY34" s="48"/>
      <c r="AZ34" s="48"/>
      <c r="BA34" s="48"/>
      <c r="BB34" s="48"/>
      <c r="BC34" s="48"/>
      <c r="BD34" s="48"/>
      <c r="BE34" s="48"/>
      <c r="BF34" s="48"/>
      <c r="BG34" s="48"/>
      <c r="BH34" s="48"/>
      <c r="BI34" s="48"/>
      <c r="BJ34" s="18"/>
      <c r="BK34" s="2"/>
      <c r="BL34" s="49"/>
      <c r="BM34" s="49"/>
      <c r="BN34" s="49"/>
      <c r="BO34" s="49"/>
      <c r="BP34" s="49"/>
      <c r="BQ34" s="49"/>
      <c r="BR34" s="49"/>
      <c r="BS34" s="49"/>
      <c r="BT34" s="49"/>
      <c r="BU34" s="49"/>
      <c r="BV34" s="49"/>
      <c r="BW34" s="49"/>
      <c r="BX34" s="49"/>
      <c r="BY34" s="49"/>
      <c r="BZ34" s="49"/>
    </row>
    <row r="35" spans="1:78" ht="13.5" customHeight="1">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49"/>
      <c r="BM35" s="49"/>
      <c r="BN35" s="49"/>
      <c r="BO35" s="49"/>
      <c r="BP35" s="49"/>
      <c r="BQ35" s="49"/>
      <c r="BR35" s="49"/>
      <c r="BS35" s="49"/>
      <c r="BT35" s="49"/>
      <c r="BU35" s="49"/>
      <c r="BV35" s="49"/>
      <c r="BW35" s="49"/>
      <c r="BX35" s="49"/>
      <c r="BY35" s="49"/>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9"/>
      <c r="BN36" s="49"/>
      <c r="BO36" s="49"/>
      <c r="BP36" s="49"/>
      <c r="BQ36" s="49"/>
      <c r="BR36" s="49"/>
      <c r="BS36" s="49"/>
      <c r="BT36" s="49"/>
      <c r="BU36" s="49"/>
      <c r="BV36" s="49"/>
      <c r="BW36" s="49"/>
      <c r="BX36" s="49"/>
      <c r="BY36" s="49"/>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9"/>
      <c r="BN37" s="49"/>
      <c r="BO37" s="49"/>
      <c r="BP37" s="49"/>
      <c r="BQ37" s="49"/>
      <c r="BR37" s="49"/>
      <c r="BS37" s="49"/>
      <c r="BT37" s="49"/>
      <c r="BU37" s="49"/>
      <c r="BV37" s="49"/>
      <c r="BW37" s="49"/>
      <c r="BX37" s="49"/>
      <c r="BY37" s="49"/>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9"/>
      <c r="BN38" s="49"/>
      <c r="BO38" s="49"/>
      <c r="BP38" s="49"/>
      <c r="BQ38" s="49"/>
      <c r="BR38" s="49"/>
      <c r="BS38" s="49"/>
      <c r="BT38" s="49"/>
      <c r="BU38" s="49"/>
      <c r="BV38" s="49"/>
      <c r="BW38" s="49"/>
      <c r="BX38" s="49"/>
      <c r="BY38" s="49"/>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9"/>
      <c r="BN39" s="49"/>
      <c r="BO39" s="49"/>
      <c r="BP39" s="49"/>
      <c r="BQ39" s="49"/>
      <c r="BR39" s="49"/>
      <c r="BS39" s="49"/>
      <c r="BT39" s="49"/>
      <c r="BU39" s="49"/>
      <c r="BV39" s="49"/>
      <c r="BW39" s="49"/>
      <c r="BX39" s="49"/>
      <c r="BY39" s="49"/>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9"/>
      <c r="BN40" s="49"/>
      <c r="BO40" s="49"/>
      <c r="BP40" s="49"/>
      <c r="BQ40" s="49"/>
      <c r="BR40" s="49"/>
      <c r="BS40" s="49"/>
      <c r="BT40" s="49"/>
      <c r="BU40" s="49"/>
      <c r="BV40" s="49"/>
      <c r="BW40" s="49"/>
      <c r="BX40" s="49"/>
      <c r="BY40" s="49"/>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9"/>
      <c r="BN41" s="49"/>
      <c r="BO41" s="49"/>
      <c r="BP41" s="49"/>
      <c r="BQ41" s="49"/>
      <c r="BR41" s="49"/>
      <c r="BS41" s="49"/>
      <c r="BT41" s="49"/>
      <c r="BU41" s="49"/>
      <c r="BV41" s="49"/>
      <c r="BW41" s="49"/>
      <c r="BX41" s="49"/>
      <c r="BY41" s="49"/>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9"/>
      <c r="BN42" s="49"/>
      <c r="BO42" s="49"/>
      <c r="BP42" s="49"/>
      <c r="BQ42" s="49"/>
      <c r="BR42" s="49"/>
      <c r="BS42" s="49"/>
      <c r="BT42" s="49"/>
      <c r="BU42" s="49"/>
      <c r="BV42" s="49"/>
      <c r="BW42" s="49"/>
      <c r="BX42" s="49"/>
      <c r="BY42" s="49"/>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9"/>
      <c r="BN43" s="49"/>
      <c r="BO43" s="49"/>
      <c r="BP43" s="49"/>
      <c r="BQ43" s="49"/>
      <c r="BR43" s="49"/>
      <c r="BS43" s="49"/>
      <c r="BT43" s="49"/>
      <c r="BU43" s="49"/>
      <c r="BV43" s="49"/>
      <c r="BW43" s="49"/>
      <c r="BX43" s="49"/>
      <c r="BY43" s="49"/>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49"/>
      <c r="BN44" s="49"/>
      <c r="BO44" s="49"/>
      <c r="BP44" s="49"/>
      <c r="BQ44" s="49"/>
      <c r="BR44" s="49"/>
      <c r="BS44" s="49"/>
      <c r="BT44" s="49"/>
      <c r="BU44" s="49"/>
      <c r="BV44" s="49"/>
      <c r="BW44" s="49"/>
      <c r="BX44" s="49"/>
      <c r="BY44" s="49"/>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105</v>
      </c>
      <c r="BM47" s="49"/>
      <c r="BN47" s="49"/>
      <c r="BO47" s="49"/>
      <c r="BP47" s="49"/>
      <c r="BQ47" s="49"/>
      <c r="BR47" s="49"/>
      <c r="BS47" s="49"/>
      <c r="BT47" s="49"/>
      <c r="BU47" s="49"/>
      <c r="BV47" s="49"/>
      <c r="BW47" s="49"/>
      <c r="BX47" s="49"/>
      <c r="BY47" s="49"/>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9"/>
      <c r="BN48" s="49"/>
      <c r="BO48" s="49"/>
      <c r="BP48" s="49"/>
      <c r="BQ48" s="49"/>
      <c r="BR48" s="49"/>
      <c r="BS48" s="49"/>
      <c r="BT48" s="49"/>
      <c r="BU48" s="49"/>
      <c r="BV48" s="49"/>
      <c r="BW48" s="49"/>
      <c r="BX48" s="49"/>
      <c r="BY48" s="49"/>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9"/>
      <c r="BN49" s="49"/>
      <c r="BO49" s="49"/>
      <c r="BP49" s="49"/>
      <c r="BQ49" s="49"/>
      <c r="BR49" s="49"/>
      <c r="BS49" s="49"/>
      <c r="BT49" s="49"/>
      <c r="BU49" s="49"/>
      <c r="BV49" s="49"/>
      <c r="BW49" s="49"/>
      <c r="BX49" s="49"/>
      <c r="BY49" s="49"/>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9"/>
      <c r="BN50" s="49"/>
      <c r="BO50" s="49"/>
      <c r="BP50" s="49"/>
      <c r="BQ50" s="49"/>
      <c r="BR50" s="49"/>
      <c r="BS50" s="49"/>
      <c r="BT50" s="49"/>
      <c r="BU50" s="49"/>
      <c r="BV50" s="49"/>
      <c r="BW50" s="49"/>
      <c r="BX50" s="49"/>
      <c r="BY50" s="49"/>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9"/>
      <c r="BN51" s="49"/>
      <c r="BO51" s="49"/>
      <c r="BP51" s="49"/>
      <c r="BQ51" s="49"/>
      <c r="BR51" s="49"/>
      <c r="BS51" s="49"/>
      <c r="BT51" s="49"/>
      <c r="BU51" s="49"/>
      <c r="BV51" s="49"/>
      <c r="BW51" s="49"/>
      <c r="BX51" s="49"/>
      <c r="BY51" s="49"/>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9"/>
      <c r="BN52" s="49"/>
      <c r="BO52" s="49"/>
      <c r="BP52" s="49"/>
      <c r="BQ52" s="49"/>
      <c r="BR52" s="49"/>
      <c r="BS52" s="49"/>
      <c r="BT52" s="49"/>
      <c r="BU52" s="49"/>
      <c r="BV52" s="49"/>
      <c r="BW52" s="49"/>
      <c r="BX52" s="49"/>
      <c r="BY52" s="49"/>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9"/>
      <c r="BN53" s="49"/>
      <c r="BO53" s="49"/>
      <c r="BP53" s="49"/>
      <c r="BQ53" s="49"/>
      <c r="BR53" s="49"/>
      <c r="BS53" s="49"/>
      <c r="BT53" s="49"/>
      <c r="BU53" s="49"/>
      <c r="BV53" s="49"/>
      <c r="BW53" s="49"/>
      <c r="BX53" s="49"/>
      <c r="BY53" s="49"/>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9"/>
      <c r="BN54" s="49"/>
      <c r="BO54" s="49"/>
      <c r="BP54" s="49"/>
      <c r="BQ54" s="49"/>
      <c r="BR54" s="49"/>
      <c r="BS54" s="49"/>
      <c r="BT54" s="49"/>
      <c r="BU54" s="49"/>
      <c r="BV54" s="49"/>
      <c r="BW54" s="49"/>
      <c r="BX54" s="49"/>
      <c r="BY54" s="49"/>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9"/>
      <c r="BN55" s="49"/>
      <c r="BO55" s="49"/>
      <c r="BP55" s="49"/>
      <c r="BQ55" s="49"/>
      <c r="BR55" s="49"/>
      <c r="BS55" s="49"/>
      <c r="BT55" s="49"/>
      <c r="BU55" s="49"/>
      <c r="BV55" s="49"/>
      <c r="BW55" s="49"/>
      <c r="BX55" s="49"/>
      <c r="BY55" s="49"/>
      <c r="BZ55" s="49"/>
    </row>
    <row r="56" spans="1:78" ht="13.5" customHeight="1">
      <c r="A56" s="2"/>
      <c r="B56" s="16"/>
      <c r="C56" s="48" t="s">
        <v>30</v>
      </c>
      <c r="D56" s="48"/>
      <c r="E56" s="48"/>
      <c r="F56" s="48"/>
      <c r="G56" s="48"/>
      <c r="H56" s="48"/>
      <c r="I56" s="48"/>
      <c r="J56" s="48"/>
      <c r="K56" s="48"/>
      <c r="L56" s="48"/>
      <c r="M56" s="48"/>
      <c r="N56" s="48"/>
      <c r="O56" s="48"/>
      <c r="P56" s="48"/>
      <c r="Q56" s="19"/>
      <c r="R56" s="48" t="s">
        <v>31</v>
      </c>
      <c r="S56" s="48"/>
      <c r="T56" s="48"/>
      <c r="U56" s="48"/>
      <c r="V56" s="48"/>
      <c r="W56" s="48"/>
      <c r="X56" s="48"/>
      <c r="Y56" s="48"/>
      <c r="Z56" s="48"/>
      <c r="AA56" s="48"/>
      <c r="AB56" s="48"/>
      <c r="AC56" s="48"/>
      <c r="AD56" s="48"/>
      <c r="AE56" s="48"/>
      <c r="AF56" s="19"/>
      <c r="AG56" s="48" t="s">
        <v>32</v>
      </c>
      <c r="AH56" s="48"/>
      <c r="AI56" s="48"/>
      <c r="AJ56" s="48"/>
      <c r="AK56" s="48"/>
      <c r="AL56" s="48"/>
      <c r="AM56" s="48"/>
      <c r="AN56" s="48"/>
      <c r="AO56" s="48"/>
      <c r="AP56" s="48"/>
      <c r="AQ56" s="48"/>
      <c r="AR56" s="48"/>
      <c r="AS56" s="48"/>
      <c r="AT56" s="48"/>
      <c r="AU56" s="19"/>
      <c r="AV56" s="48" t="s">
        <v>33</v>
      </c>
      <c r="AW56" s="48"/>
      <c r="AX56" s="48"/>
      <c r="AY56" s="48"/>
      <c r="AZ56" s="48"/>
      <c r="BA56" s="48"/>
      <c r="BB56" s="48"/>
      <c r="BC56" s="48"/>
      <c r="BD56" s="48"/>
      <c r="BE56" s="48"/>
      <c r="BF56" s="48"/>
      <c r="BG56" s="48"/>
      <c r="BH56" s="48"/>
      <c r="BI56" s="48"/>
      <c r="BJ56" s="18"/>
      <c r="BK56" s="2"/>
      <c r="BL56" s="49"/>
      <c r="BM56" s="49"/>
      <c r="BN56" s="49"/>
      <c r="BO56" s="49"/>
      <c r="BP56" s="49"/>
      <c r="BQ56" s="49"/>
      <c r="BR56" s="49"/>
      <c r="BS56" s="49"/>
      <c r="BT56" s="49"/>
      <c r="BU56" s="49"/>
      <c r="BV56" s="49"/>
      <c r="BW56" s="49"/>
      <c r="BX56" s="49"/>
      <c r="BY56" s="49"/>
      <c r="BZ56" s="49"/>
    </row>
    <row r="57" spans="1:78" ht="13.5" customHeight="1">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49"/>
      <c r="BM57" s="49"/>
      <c r="BN57" s="49"/>
      <c r="BO57" s="49"/>
      <c r="BP57" s="49"/>
      <c r="BQ57" s="49"/>
      <c r="BR57" s="49"/>
      <c r="BS57" s="49"/>
      <c r="BT57" s="49"/>
      <c r="BU57" s="49"/>
      <c r="BV57" s="49"/>
      <c r="BW57" s="49"/>
      <c r="BX57" s="49"/>
      <c r="BY57" s="49"/>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9"/>
      <c r="BN58" s="49"/>
      <c r="BO58" s="49"/>
      <c r="BP58" s="49"/>
      <c r="BQ58" s="49"/>
      <c r="BR58" s="49"/>
      <c r="BS58" s="49"/>
      <c r="BT58" s="49"/>
      <c r="BU58" s="49"/>
      <c r="BV58" s="49"/>
      <c r="BW58" s="49"/>
      <c r="BX58" s="49"/>
      <c r="BY58" s="49"/>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9"/>
      <c r="BN59" s="49"/>
      <c r="BO59" s="49"/>
      <c r="BP59" s="49"/>
      <c r="BQ59" s="49"/>
      <c r="BR59" s="49"/>
      <c r="BS59" s="49"/>
      <c r="BT59" s="49"/>
      <c r="BU59" s="49"/>
      <c r="BV59" s="49"/>
      <c r="BW59" s="49"/>
      <c r="BX59" s="49"/>
      <c r="BY59" s="49"/>
      <c r="BZ59" s="49"/>
    </row>
    <row r="60" spans="1:78" ht="13.5" customHeight="1">
      <c r="A60" s="2"/>
      <c r="B60" s="50" t="s">
        <v>34</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9"/>
      <c r="BM60" s="49"/>
      <c r="BN60" s="49"/>
      <c r="BO60" s="49"/>
      <c r="BP60" s="49"/>
      <c r="BQ60" s="49"/>
      <c r="BR60" s="49"/>
      <c r="BS60" s="49"/>
      <c r="BT60" s="49"/>
      <c r="BU60" s="49"/>
      <c r="BV60" s="49"/>
      <c r="BW60" s="49"/>
      <c r="BX60" s="49"/>
      <c r="BY60" s="49"/>
      <c r="BZ60" s="49"/>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9"/>
      <c r="BM61" s="49"/>
      <c r="BN61" s="49"/>
      <c r="BO61" s="49"/>
      <c r="BP61" s="49"/>
      <c r="BQ61" s="49"/>
      <c r="BR61" s="49"/>
      <c r="BS61" s="49"/>
      <c r="BT61" s="49"/>
      <c r="BU61" s="49"/>
      <c r="BV61" s="49"/>
      <c r="BW61" s="49"/>
      <c r="BX61" s="49"/>
      <c r="BY61" s="49"/>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9"/>
      <c r="BN62" s="49"/>
      <c r="BO62" s="49"/>
      <c r="BP62" s="49"/>
      <c r="BQ62" s="49"/>
      <c r="BR62" s="49"/>
      <c r="BS62" s="49"/>
      <c r="BT62" s="49"/>
      <c r="BU62" s="49"/>
      <c r="BV62" s="49"/>
      <c r="BW62" s="49"/>
      <c r="BX62" s="49"/>
      <c r="BY62" s="49"/>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49"/>
      <c r="BN63" s="49"/>
      <c r="BO63" s="49"/>
      <c r="BP63" s="49"/>
      <c r="BQ63" s="49"/>
      <c r="BR63" s="49"/>
      <c r="BS63" s="49"/>
      <c r="BT63" s="49"/>
      <c r="BU63" s="49"/>
      <c r="BV63" s="49"/>
      <c r="BW63" s="49"/>
      <c r="BX63" s="49"/>
      <c r="BY63" s="49"/>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7"/>
      <c r="BN66" s="47"/>
      <c r="BO66" s="47"/>
      <c r="BP66" s="47"/>
      <c r="BQ66" s="47"/>
      <c r="BR66" s="47"/>
      <c r="BS66" s="47"/>
      <c r="BT66" s="47"/>
      <c r="BU66" s="47"/>
      <c r="BV66" s="47"/>
      <c r="BW66" s="47"/>
      <c r="BX66" s="47"/>
      <c r="BY66" s="47"/>
      <c r="BZ66" s="4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7"/>
      <c r="BN67" s="47"/>
      <c r="BO67" s="47"/>
      <c r="BP67" s="47"/>
      <c r="BQ67" s="47"/>
      <c r="BR67" s="47"/>
      <c r="BS67" s="47"/>
      <c r="BT67" s="47"/>
      <c r="BU67" s="47"/>
      <c r="BV67" s="47"/>
      <c r="BW67" s="47"/>
      <c r="BX67" s="47"/>
      <c r="BY67" s="47"/>
      <c r="BZ67" s="4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7"/>
      <c r="BN68" s="47"/>
      <c r="BO68" s="47"/>
      <c r="BP68" s="47"/>
      <c r="BQ68" s="47"/>
      <c r="BR68" s="47"/>
      <c r="BS68" s="47"/>
      <c r="BT68" s="47"/>
      <c r="BU68" s="47"/>
      <c r="BV68" s="47"/>
      <c r="BW68" s="47"/>
      <c r="BX68" s="47"/>
      <c r="BY68" s="47"/>
      <c r="BZ68" s="4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7"/>
      <c r="BN69" s="47"/>
      <c r="BO69" s="47"/>
      <c r="BP69" s="47"/>
      <c r="BQ69" s="47"/>
      <c r="BR69" s="47"/>
      <c r="BS69" s="47"/>
      <c r="BT69" s="47"/>
      <c r="BU69" s="47"/>
      <c r="BV69" s="47"/>
      <c r="BW69" s="47"/>
      <c r="BX69" s="47"/>
      <c r="BY69" s="47"/>
      <c r="BZ69" s="4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7"/>
      <c r="BN70" s="47"/>
      <c r="BO70" s="47"/>
      <c r="BP70" s="47"/>
      <c r="BQ70" s="47"/>
      <c r="BR70" s="47"/>
      <c r="BS70" s="47"/>
      <c r="BT70" s="47"/>
      <c r="BU70" s="47"/>
      <c r="BV70" s="47"/>
      <c r="BW70" s="47"/>
      <c r="BX70" s="47"/>
      <c r="BY70" s="47"/>
      <c r="BZ70" s="4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7"/>
      <c r="BN71" s="47"/>
      <c r="BO71" s="47"/>
      <c r="BP71" s="47"/>
      <c r="BQ71" s="47"/>
      <c r="BR71" s="47"/>
      <c r="BS71" s="47"/>
      <c r="BT71" s="47"/>
      <c r="BU71" s="47"/>
      <c r="BV71" s="47"/>
      <c r="BW71" s="47"/>
      <c r="BX71" s="47"/>
      <c r="BY71" s="47"/>
      <c r="BZ71" s="4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7"/>
      <c r="BN72" s="47"/>
      <c r="BO72" s="47"/>
      <c r="BP72" s="47"/>
      <c r="BQ72" s="47"/>
      <c r="BR72" s="47"/>
      <c r="BS72" s="47"/>
      <c r="BT72" s="47"/>
      <c r="BU72" s="47"/>
      <c r="BV72" s="47"/>
      <c r="BW72" s="47"/>
      <c r="BX72" s="47"/>
      <c r="BY72" s="47"/>
      <c r="BZ72" s="4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7"/>
      <c r="BN73" s="47"/>
      <c r="BO73" s="47"/>
      <c r="BP73" s="47"/>
      <c r="BQ73" s="47"/>
      <c r="BR73" s="47"/>
      <c r="BS73" s="47"/>
      <c r="BT73" s="47"/>
      <c r="BU73" s="47"/>
      <c r="BV73" s="47"/>
      <c r="BW73" s="47"/>
      <c r="BX73" s="47"/>
      <c r="BY73" s="47"/>
      <c r="BZ73" s="4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7"/>
      <c r="BN74" s="47"/>
      <c r="BO74" s="47"/>
      <c r="BP74" s="47"/>
      <c r="BQ74" s="47"/>
      <c r="BR74" s="47"/>
      <c r="BS74" s="47"/>
      <c r="BT74" s="47"/>
      <c r="BU74" s="47"/>
      <c r="BV74" s="47"/>
      <c r="BW74" s="47"/>
      <c r="BX74" s="47"/>
      <c r="BY74" s="47"/>
      <c r="BZ74" s="4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7"/>
      <c r="BN75" s="47"/>
      <c r="BO75" s="47"/>
      <c r="BP75" s="47"/>
      <c r="BQ75" s="47"/>
      <c r="BR75" s="47"/>
      <c r="BS75" s="47"/>
      <c r="BT75" s="47"/>
      <c r="BU75" s="47"/>
      <c r="BV75" s="47"/>
      <c r="BW75" s="47"/>
      <c r="BX75" s="47"/>
      <c r="BY75" s="47"/>
      <c r="BZ75" s="4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7"/>
      <c r="BN76" s="47"/>
      <c r="BO76" s="47"/>
      <c r="BP76" s="47"/>
      <c r="BQ76" s="47"/>
      <c r="BR76" s="47"/>
      <c r="BS76" s="47"/>
      <c r="BT76" s="47"/>
      <c r="BU76" s="47"/>
      <c r="BV76" s="47"/>
      <c r="BW76" s="47"/>
      <c r="BX76" s="47"/>
      <c r="BY76" s="47"/>
      <c r="BZ76" s="4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7"/>
      <c r="BN77" s="47"/>
      <c r="BO77" s="47"/>
      <c r="BP77" s="47"/>
      <c r="BQ77" s="47"/>
      <c r="BR77" s="47"/>
      <c r="BS77" s="47"/>
      <c r="BT77" s="47"/>
      <c r="BU77" s="47"/>
      <c r="BV77" s="47"/>
      <c r="BW77" s="47"/>
      <c r="BX77" s="47"/>
      <c r="BY77" s="47"/>
      <c r="BZ77" s="4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7"/>
      <c r="BN78" s="47"/>
      <c r="BO78" s="47"/>
      <c r="BP78" s="47"/>
      <c r="BQ78" s="47"/>
      <c r="BR78" s="47"/>
      <c r="BS78" s="47"/>
      <c r="BT78" s="47"/>
      <c r="BU78" s="47"/>
      <c r="BV78" s="47"/>
      <c r="BW78" s="47"/>
      <c r="BX78" s="47"/>
      <c r="BY78" s="47"/>
      <c r="BZ78" s="47"/>
    </row>
    <row r="79" spans="1:78" ht="13.5" customHeight="1">
      <c r="A79" s="2"/>
      <c r="B79" s="16"/>
      <c r="C79" s="48" t="s">
        <v>36</v>
      </c>
      <c r="D79" s="48"/>
      <c r="E79" s="48"/>
      <c r="F79" s="48"/>
      <c r="G79" s="48"/>
      <c r="H79" s="48"/>
      <c r="I79" s="48"/>
      <c r="J79" s="48"/>
      <c r="K79" s="48"/>
      <c r="L79" s="48"/>
      <c r="M79" s="48"/>
      <c r="N79" s="48"/>
      <c r="O79" s="48"/>
      <c r="P79" s="48"/>
      <c r="Q79" s="48"/>
      <c r="R79" s="48"/>
      <c r="S79" s="48"/>
      <c r="T79" s="48"/>
      <c r="U79" s="19"/>
      <c r="V79" s="19"/>
      <c r="W79" s="48" t="s">
        <v>37</v>
      </c>
      <c r="X79" s="48"/>
      <c r="Y79" s="48"/>
      <c r="Z79" s="48"/>
      <c r="AA79" s="48"/>
      <c r="AB79" s="48"/>
      <c r="AC79" s="48"/>
      <c r="AD79" s="48"/>
      <c r="AE79" s="48"/>
      <c r="AF79" s="48"/>
      <c r="AG79" s="48"/>
      <c r="AH79" s="48"/>
      <c r="AI79" s="48"/>
      <c r="AJ79" s="48"/>
      <c r="AK79" s="48"/>
      <c r="AL79" s="48"/>
      <c r="AM79" s="48"/>
      <c r="AN79" s="48"/>
      <c r="AO79" s="19"/>
      <c r="AP79" s="19"/>
      <c r="AQ79" s="48" t="s">
        <v>38</v>
      </c>
      <c r="AR79" s="48"/>
      <c r="AS79" s="48"/>
      <c r="AT79" s="48"/>
      <c r="AU79" s="48"/>
      <c r="AV79" s="48"/>
      <c r="AW79" s="48"/>
      <c r="AX79" s="48"/>
      <c r="AY79" s="48"/>
      <c r="AZ79" s="48"/>
      <c r="BA79" s="48"/>
      <c r="BB79" s="48"/>
      <c r="BC79" s="48"/>
      <c r="BD79" s="48"/>
      <c r="BE79" s="48"/>
      <c r="BF79" s="48"/>
      <c r="BG79" s="48"/>
      <c r="BH79" s="48"/>
      <c r="BI79" s="17"/>
      <c r="BJ79" s="18"/>
      <c r="BK79" s="2"/>
      <c r="BL79" s="47"/>
      <c r="BM79" s="47"/>
      <c r="BN79" s="47"/>
      <c r="BO79" s="47"/>
      <c r="BP79" s="47"/>
      <c r="BQ79" s="47"/>
      <c r="BR79" s="47"/>
      <c r="BS79" s="47"/>
      <c r="BT79" s="47"/>
      <c r="BU79" s="47"/>
      <c r="BV79" s="47"/>
      <c r="BW79" s="47"/>
      <c r="BX79" s="47"/>
      <c r="BY79" s="47"/>
      <c r="BZ79" s="47"/>
    </row>
    <row r="80" spans="1:78" ht="13.5" customHeight="1">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47"/>
      <c r="BM80" s="47"/>
      <c r="BN80" s="47"/>
      <c r="BO80" s="47"/>
      <c r="BP80" s="47"/>
      <c r="BQ80" s="47"/>
      <c r="BR80" s="47"/>
      <c r="BS80" s="47"/>
      <c r="BT80" s="47"/>
      <c r="BU80" s="47"/>
      <c r="BV80" s="47"/>
      <c r="BW80" s="47"/>
      <c r="BX80" s="47"/>
      <c r="BY80" s="47"/>
      <c r="BZ80" s="4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7"/>
      <c r="BN81" s="47"/>
      <c r="BO81" s="47"/>
      <c r="BP81" s="47"/>
      <c r="BQ81" s="47"/>
      <c r="BR81" s="47"/>
      <c r="BS81" s="47"/>
      <c r="BT81" s="47"/>
      <c r="BU81" s="47"/>
      <c r="BV81" s="47"/>
      <c r="BW81" s="47"/>
      <c r="BX81" s="47"/>
      <c r="BY81" s="47"/>
      <c r="BZ81" s="4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7"/>
      <c r="BN82" s="47"/>
      <c r="BO82" s="47"/>
      <c r="BP82" s="47"/>
      <c r="BQ82" s="47"/>
      <c r="BR82" s="47"/>
      <c r="BS82" s="47"/>
      <c r="BT82" s="47"/>
      <c r="BU82" s="47"/>
      <c r="BV82" s="47"/>
      <c r="BW82" s="47"/>
      <c r="BX82" s="47"/>
      <c r="BY82" s="47"/>
      <c r="BZ82" s="47"/>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9" t="s">
        <v>49</v>
      </c>
      <c r="I3" s="80"/>
      <c r="J3" s="80"/>
      <c r="K3" s="80"/>
      <c r="L3" s="80"/>
      <c r="M3" s="80"/>
      <c r="N3" s="80"/>
      <c r="O3" s="80"/>
      <c r="P3" s="80"/>
      <c r="Q3" s="80"/>
      <c r="R3" s="80"/>
      <c r="S3" s="80"/>
      <c r="T3" s="80"/>
      <c r="U3" s="80"/>
      <c r="V3" s="81"/>
      <c r="W3" s="85" t="s">
        <v>50</v>
      </c>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t="s">
        <v>51</v>
      </c>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c r="A4" s="26" t="s">
        <v>52</v>
      </c>
      <c r="B4" s="28"/>
      <c r="C4" s="28"/>
      <c r="D4" s="28"/>
      <c r="E4" s="28"/>
      <c r="F4" s="28"/>
      <c r="G4" s="28"/>
      <c r="H4" s="82"/>
      <c r="I4" s="83"/>
      <c r="J4" s="83"/>
      <c r="K4" s="83"/>
      <c r="L4" s="83"/>
      <c r="M4" s="83"/>
      <c r="N4" s="83"/>
      <c r="O4" s="83"/>
      <c r="P4" s="83"/>
      <c r="Q4" s="83"/>
      <c r="R4" s="83"/>
      <c r="S4" s="83"/>
      <c r="T4" s="83"/>
      <c r="U4" s="83"/>
      <c r="V4" s="84"/>
      <c r="W4" s="78" t="s">
        <v>53</v>
      </c>
      <c r="X4" s="78"/>
      <c r="Y4" s="78"/>
      <c r="Z4" s="78"/>
      <c r="AA4" s="78"/>
      <c r="AB4" s="78"/>
      <c r="AC4" s="78"/>
      <c r="AD4" s="78"/>
      <c r="AE4" s="78"/>
      <c r="AF4" s="78"/>
      <c r="AG4" s="78"/>
      <c r="AH4" s="78" t="s">
        <v>54</v>
      </c>
      <c r="AI4" s="78"/>
      <c r="AJ4" s="78"/>
      <c r="AK4" s="78"/>
      <c r="AL4" s="78"/>
      <c r="AM4" s="78"/>
      <c r="AN4" s="78"/>
      <c r="AO4" s="78"/>
      <c r="AP4" s="78"/>
      <c r="AQ4" s="78"/>
      <c r="AR4" s="78"/>
      <c r="AS4" s="78" t="s">
        <v>55</v>
      </c>
      <c r="AT4" s="78"/>
      <c r="AU4" s="78"/>
      <c r="AV4" s="78"/>
      <c r="AW4" s="78"/>
      <c r="AX4" s="78"/>
      <c r="AY4" s="78"/>
      <c r="AZ4" s="78"/>
      <c r="BA4" s="78"/>
      <c r="BB4" s="78"/>
      <c r="BC4" s="78"/>
      <c r="BD4" s="78" t="s">
        <v>56</v>
      </c>
      <c r="BE4" s="78"/>
      <c r="BF4" s="78"/>
      <c r="BG4" s="78"/>
      <c r="BH4" s="78"/>
      <c r="BI4" s="78"/>
      <c r="BJ4" s="78"/>
      <c r="BK4" s="78"/>
      <c r="BL4" s="78"/>
      <c r="BM4" s="78"/>
      <c r="BN4" s="78"/>
      <c r="BO4" s="78" t="s">
        <v>57</v>
      </c>
      <c r="BP4" s="78"/>
      <c r="BQ4" s="78"/>
      <c r="BR4" s="78"/>
      <c r="BS4" s="78"/>
      <c r="BT4" s="78"/>
      <c r="BU4" s="78"/>
      <c r="BV4" s="78"/>
      <c r="BW4" s="78"/>
      <c r="BX4" s="78"/>
      <c r="BY4" s="78"/>
      <c r="BZ4" s="78" t="s">
        <v>58</v>
      </c>
      <c r="CA4" s="78"/>
      <c r="CB4" s="78"/>
      <c r="CC4" s="78"/>
      <c r="CD4" s="78"/>
      <c r="CE4" s="78"/>
      <c r="CF4" s="78"/>
      <c r="CG4" s="78"/>
      <c r="CH4" s="78"/>
      <c r="CI4" s="78"/>
      <c r="CJ4" s="78"/>
      <c r="CK4" s="78" t="s">
        <v>59</v>
      </c>
      <c r="CL4" s="78"/>
      <c r="CM4" s="78"/>
      <c r="CN4" s="78"/>
      <c r="CO4" s="78"/>
      <c r="CP4" s="78"/>
      <c r="CQ4" s="78"/>
      <c r="CR4" s="78"/>
      <c r="CS4" s="78"/>
      <c r="CT4" s="78"/>
      <c r="CU4" s="78"/>
      <c r="CV4" s="78" t="s">
        <v>60</v>
      </c>
      <c r="CW4" s="78"/>
      <c r="CX4" s="78"/>
      <c r="CY4" s="78"/>
      <c r="CZ4" s="78"/>
      <c r="DA4" s="78"/>
      <c r="DB4" s="78"/>
      <c r="DC4" s="78"/>
      <c r="DD4" s="78"/>
      <c r="DE4" s="78"/>
      <c r="DF4" s="78"/>
      <c r="DG4" s="78" t="s">
        <v>61</v>
      </c>
      <c r="DH4" s="78"/>
      <c r="DI4" s="78"/>
      <c r="DJ4" s="78"/>
      <c r="DK4" s="78"/>
      <c r="DL4" s="78"/>
      <c r="DM4" s="78"/>
      <c r="DN4" s="78"/>
      <c r="DO4" s="78"/>
      <c r="DP4" s="78"/>
      <c r="DQ4" s="78"/>
      <c r="DR4" s="78" t="s">
        <v>62</v>
      </c>
      <c r="DS4" s="78"/>
      <c r="DT4" s="78"/>
      <c r="DU4" s="78"/>
      <c r="DV4" s="78"/>
      <c r="DW4" s="78"/>
      <c r="DX4" s="78"/>
      <c r="DY4" s="78"/>
      <c r="DZ4" s="78"/>
      <c r="EA4" s="78"/>
      <c r="EB4" s="78"/>
      <c r="EC4" s="78" t="s">
        <v>63</v>
      </c>
      <c r="ED4" s="78"/>
      <c r="EE4" s="78"/>
      <c r="EF4" s="78"/>
      <c r="EG4" s="78"/>
      <c r="EH4" s="78"/>
      <c r="EI4" s="78"/>
      <c r="EJ4" s="78"/>
      <c r="EK4" s="78"/>
      <c r="EL4" s="78"/>
      <c r="EM4" s="7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342157</v>
      </c>
      <c r="D6" s="31">
        <f t="shared" si="3"/>
        <v>46</v>
      </c>
      <c r="E6" s="31">
        <f t="shared" si="3"/>
        <v>1</v>
      </c>
      <c r="F6" s="31">
        <f t="shared" si="3"/>
        <v>0</v>
      </c>
      <c r="G6" s="31">
        <f t="shared" si="3"/>
        <v>1</v>
      </c>
      <c r="H6" s="31" t="str">
        <f t="shared" si="3"/>
        <v>広島県　江田島市</v>
      </c>
      <c r="I6" s="31" t="str">
        <f t="shared" si="3"/>
        <v>法適用</v>
      </c>
      <c r="J6" s="31" t="str">
        <f t="shared" si="3"/>
        <v>水道事業</v>
      </c>
      <c r="K6" s="31" t="str">
        <f t="shared" si="3"/>
        <v>末端給水事業</v>
      </c>
      <c r="L6" s="31" t="str">
        <f t="shared" si="3"/>
        <v>A6</v>
      </c>
      <c r="M6" s="32" t="str">
        <f t="shared" si="3"/>
        <v>-</v>
      </c>
      <c r="N6" s="32">
        <f t="shared" si="3"/>
        <v>71.489999999999995</v>
      </c>
      <c r="O6" s="32">
        <f t="shared" si="3"/>
        <v>96.1</v>
      </c>
      <c r="P6" s="32">
        <f t="shared" si="3"/>
        <v>4957</v>
      </c>
      <c r="Q6" s="32">
        <f t="shared" si="3"/>
        <v>25144</v>
      </c>
      <c r="R6" s="32">
        <f t="shared" si="3"/>
        <v>100.7</v>
      </c>
      <c r="S6" s="32">
        <f t="shared" si="3"/>
        <v>249.69</v>
      </c>
      <c r="T6" s="32">
        <f t="shared" si="3"/>
        <v>23666</v>
      </c>
      <c r="U6" s="32">
        <f t="shared" si="3"/>
        <v>41.48</v>
      </c>
      <c r="V6" s="32">
        <f t="shared" si="3"/>
        <v>570.54</v>
      </c>
      <c r="W6" s="33">
        <f>IF(W7="",NA(),W7)</f>
        <v>109.18</v>
      </c>
      <c r="X6" s="33">
        <f t="shared" ref="X6:AF6" si="4">IF(X7="",NA(),X7)</f>
        <v>111.65</v>
      </c>
      <c r="Y6" s="33">
        <f t="shared" si="4"/>
        <v>113.73</v>
      </c>
      <c r="Z6" s="33">
        <f t="shared" si="4"/>
        <v>132.63999999999999</v>
      </c>
      <c r="AA6" s="33">
        <f t="shared" si="4"/>
        <v>132.36000000000001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1688.86</v>
      </c>
      <c r="AT6" s="33">
        <f t="shared" ref="AT6:BB6" si="6">IF(AT7="",NA(),AT7)</f>
        <v>2227.38</v>
      </c>
      <c r="AU6" s="33">
        <f t="shared" si="6"/>
        <v>2576.75</v>
      </c>
      <c r="AV6" s="33">
        <f t="shared" si="6"/>
        <v>540.98</v>
      </c>
      <c r="AW6" s="33">
        <f t="shared" si="6"/>
        <v>541.38</v>
      </c>
      <c r="AX6" s="33">
        <f t="shared" si="6"/>
        <v>995.5</v>
      </c>
      <c r="AY6" s="33">
        <f t="shared" si="6"/>
        <v>915.5</v>
      </c>
      <c r="AZ6" s="33">
        <f t="shared" si="6"/>
        <v>963.24</v>
      </c>
      <c r="BA6" s="33">
        <f t="shared" si="6"/>
        <v>381.53</v>
      </c>
      <c r="BB6" s="33">
        <f t="shared" si="6"/>
        <v>391.54</v>
      </c>
      <c r="BC6" s="32" t="str">
        <f>IF(BC7="","",IF(BC7="-","【-】","【"&amp;SUBSTITUTE(TEXT(BC7,"#,##0.00"),"-","△")&amp;"】"))</f>
        <v>【262.74】</v>
      </c>
      <c r="BD6" s="33">
        <f>IF(BD7="",NA(),BD7)</f>
        <v>254.25</v>
      </c>
      <c r="BE6" s="33">
        <f t="shared" ref="BE6:BM6" si="7">IF(BE7="",NA(),BE7)</f>
        <v>238.49</v>
      </c>
      <c r="BF6" s="33">
        <f t="shared" si="7"/>
        <v>221.63</v>
      </c>
      <c r="BG6" s="33">
        <f t="shared" si="7"/>
        <v>211.21</v>
      </c>
      <c r="BH6" s="33">
        <f t="shared" si="7"/>
        <v>200.25</v>
      </c>
      <c r="BI6" s="33">
        <f t="shared" si="7"/>
        <v>414.59</v>
      </c>
      <c r="BJ6" s="33">
        <f t="shared" si="7"/>
        <v>404.78</v>
      </c>
      <c r="BK6" s="33">
        <f t="shared" si="7"/>
        <v>400.38</v>
      </c>
      <c r="BL6" s="33">
        <f t="shared" si="7"/>
        <v>393.27</v>
      </c>
      <c r="BM6" s="33">
        <f t="shared" si="7"/>
        <v>386.97</v>
      </c>
      <c r="BN6" s="32" t="str">
        <f>IF(BN7="","",IF(BN7="-","【-】","【"&amp;SUBSTITUTE(TEXT(BN7,"#,##0.00"),"-","△")&amp;"】"))</f>
        <v>【276.38】</v>
      </c>
      <c r="BO6" s="33">
        <f>IF(BO7="",NA(),BO7)</f>
        <v>105.28</v>
      </c>
      <c r="BP6" s="33">
        <f t="shared" ref="BP6:BX6" si="8">IF(BP7="",NA(),BP7)</f>
        <v>105.91</v>
      </c>
      <c r="BQ6" s="33">
        <f t="shared" si="8"/>
        <v>107.76</v>
      </c>
      <c r="BR6" s="33">
        <f t="shared" si="8"/>
        <v>129.44</v>
      </c>
      <c r="BS6" s="33">
        <f t="shared" si="8"/>
        <v>129.46</v>
      </c>
      <c r="BT6" s="33">
        <f t="shared" si="8"/>
        <v>97.71</v>
      </c>
      <c r="BU6" s="33">
        <f t="shared" si="8"/>
        <v>98.07</v>
      </c>
      <c r="BV6" s="33">
        <f t="shared" si="8"/>
        <v>96.56</v>
      </c>
      <c r="BW6" s="33">
        <f t="shared" si="8"/>
        <v>100.47</v>
      </c>
      <c r="BX6" s="33">
        <f t="shared" si="8"/>
        <v>101.72</v>
      </c>
      <c r="BY6" s="32" t="str">
        <f>IF(BY7="","",IF(BY7="-","【-】","【"&amp;SUBSTITUTE(TEXT(BY7,"#,##0.00"),"-","△")&amp;"】"))</f>
        <v>【104.99】</v>
      </c>
      <c r="BZ6" s="33">
        <f>IF(BZ7="",NA(),BZ7)</f>
        <v>254.42</v>
      </c>
      <c r="CA6" s="33">
        <f t="shared" ref="CA6:CI6" si="9">IF(CA7="",NA(),CA7)</f>
        <v>252.36</v>
      </c>
      <c r="CB6" s="33">
        <f t="shared" si="9"/>
        <v>250.83</v>
      </c>
      <c r="CC6" s="33">
        <f t="shared" si="9"/>
        <v>209.15</v>
      </c>
      <c r="CD6" s="33">
        <f t="shared" si="9"/>
        <v>208.8</v>
      </c>
      <c r="CE6" s="33">
        <f t="shared" si="9"/>
        <v>173.56</v>
      </c>
      <c r="CF6" s="33">
        <f t="shared" si="9"/>
        <v>172.26</v>
      </c>
      <c r="CG6" s="33">
        <f t="shared" si="9"/>
        <v>177.14</v>
      </c>
      <c r="CH6" s="33">
        <f t="shared" si="9"/>
        <v>169.82</v>
      </c>
      <c r="CI6" s="33">
        <f t="shared" si="9"/>
        <v>168.2</v>
      </c>
      <c r="CJ6" s="32" t="str">
        <f>IF(CJ7="","",IF(CJ7="-","【-】","【"&amp;SUBSTITUTE(TEXT(CJ7,"#,##0.00"),"-","△")&amp;"】"))</f>
        <v>【163.72】</v>
      </c>
      <c r="CK6" s="33">
        <f>IF(CK7="",NA(),CK7)</f>
        <v>50.29</v>
      </c>
      <c r="CL6" s="33">
        <f t="shared" ref="CL6:CT6" si="10">IF(CL7="",NA(),CL7)</f>
        <v>50.11</v>
      </c>
      <c r="CM6" s="33">
        <f t="shared" si="10"/>
        <v>48.42</v>
      </c>
      <c r="CN6" s="33">
        <f t="shared" si="10"/>
        <v>48.13</v>
      </c>
      <c r="CO6" s="33">
        <f t="shared" si="10"/>
        <v>45.73</v>
      </c>
      <c r="CP6" s="33">
        <f t="shared" si="10"/>
        <v>55.84</v>
      </c>
      <c r="CQ6" s="33">
        <f t="shared" si="10"/>
        <v>55.68</v>
      </c>
      <c r="CR6" s="33">
        <f t="shared" si="10"/>
        <v>55.64</v>
      </c>
      <c r="CS6" s="33">
        <f t="shared" si="10"/>
        <v>55.13</v>
      </c>
      <c r="CT6" s="33">
        <f t="shared" si="10"/>
        <v>54.77</v>
      </c>
      <c r="CU6" s="32" t="str">
        <f>IF(CU7="","",IF(CU7="-","【-】","【"&amp;SUBSTITUTE(TEXT(CU7,"#,##0.00"),"-","△")&amp;"】"))</f>
        <v>【59.76】</v>
      </c>
      <c r="CV6" s="33">
        <f>IF(CV7="",NA(),CV7)</f>
        <v>86.55</v>
      </c>
      <c r="CW6" s="33">
        <f t="shared" ref="CW6:DE6" si="11">IF(CW7="",NA(),CW7)</f>
        <v>85.48</v>
      </c>
      <c r="CX6" s="33">
        <f t="shared" si="11"/>
        <v>87.18</v>
      </c>
      <c r="CY6" s="33">
        <f t="shared" si="11"/>
        <v>85.92</v>
      </c>
      <c r="CZ6" s="33">
        <f t="shared" si="11"/>
        <v>88.09</v>
      </c>
      <c r="DA6" s="33">
        <f t="shared" si="11"/>
        <v>83.11</v>
      </c>
      <c r="DB6" s="33">
        <f t="shared" si="11"/>
        <v>83.18</v>
      </c>
      <c r="DC6" s="33">
        <f t="shared" si="11"/>
        <v>83.09</v>
      </c>
      <c r="DD6" s="33">
        <f t="shared" si="11"/>
        <v>83</v>
      </c>
      <c r="DE6" s="33">
        <f t="shared" si="11"/>
        <v>82.89</v>
      </c>
      <c r="DF6" s="32" t="str">
        <f>IF(DF7="","",IF(DF7="-","【-】","【"&amp;SUBSTITUTE(TEXT(DF7,"#,##0.00"),"-","△")&amp;"】"))</f>
        <v>【89.95】</v>
      </c>
      <c r="DG6" s="33">
        <f>IF(DG7="",NA(),DG7)</f>
        <v>43.24</v>
      </c>
      <c r="DH6" s="33">
        <f t="shared" ref="DH6:DP6" si="12">IF(DH7="",NA(),DH7)</f>
        <v>44.82</v>
      </c>
      <c r="DI6" s="33">
        <f t="shared" si="12"/>
        <v>45.98</v>
      </c>
      <c r="DJ6" s="33">
        <f t="shared" si="12"/>
        <v>47.92</v>
      </c>
      <c r="DK6" s="33">
        <f t="shared" si="12"/>
        <v>49.57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8.8000000000000007</v>
      </c>
      <c r="DS6" s="33">
        <f t="shared" ref="DS6:EA6" si="13">IF(DS7="",NA(),DS7)</f>
        <v>9.35</v>
      </c>
      <c r="DT6" s="33">
        <f t="shared" si="13"/>
        <v>9.5</v>
      </c>
      <c r="DU6" s="33">
        <f t="shared" si="13"/>
        <v>9.5399999999999991</v>
      </c>
      <c r="DV6" s="33">
        <f t="shared" si="13"/>
        <v>10.029999999999999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1.1299999999999999</v>
      </c>
      <c r="ED6" s="33">
        <f t="shared" ref="ED6:EL6" si="14">IF(ED7="",NA(),ED7)</f>
        <v>0.56000000000000005</v>
      </c>
      <c r="EE6" s="33">
        <f t="shared" si="14"/>
        <v>0.79</v>
      </c>
      <c r="EF6" s="33">
        <f t="shared" si="14"/>
        <v>0.7</v>
      </c>
      <c r="EG6" s="33">
        <f t="shared" si="14"/>
        <v>0.2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342157</v>
      </c>
      <c r="D7" s="35">
        <v>46</v>
      </c>
      <c r="E7" s="35">
        <v>1</v>
      </c>
      <c r="F7" s="35">
        <v>0</v>
      </c>
      <c r="G7" s="35">
        <v>1</v>
      </c>
      <c r="H7" s="35" t="s">
        <v>93</v>
      </c>
      <c r="I7" s="35" t="s">
        <v>94</v>
      </c>
      <c r="J7" s="35" t="s">
        <v>95</v>
      </c>
      <c r="K7" s="35" t="s">
        <v>96</v>
      </c>
      <c r="L7" s="35" t="s">
        <v>97</v>
      </c>
      <c r="M7" s="36" t="s">
        <v>98</v>
      </c>
      <c r="N7" s="36">
        <v>71.489999999999995</v>
      </c>
      <c r="O7" s="36">
        <v>96.1</v>
      </c>
      <c r="P7" s="36">
        <v>4957</v>
      </c>
      <c r="Q7" s="36">
        <v>25144</v>
      </c>
      <c r="R7" s="36">
        <v>100.7</v>
      </c>
      <c r="S7" s="36">
        <v>249.69</v>
      </c>
      <c r="T7" s="36">
        <v>23666</v>
      </c>
      <c r="U7" s="36">
        <v>41.48</v>
      </c>
      <c r="V7" s="36">
        <v>570.54</v>
      </c>
      <c r="W7" s="36">
        <v>109.18</v>
      </c>
      <c r="X7" s="36">
        <v>111.65</v>
      </c>
      <c r="Y7" s="36">
        <v>113.73</v>
      </c>
      <c r="Z7" s="36">
        <v>132.63999999999999</v>
      </c>
      <c r="AA7" s="36">
        <v>132.36000000000001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1688.86</v>
      </c>
      <c r="AT7" s="36">
        <v>2227.38</v>
      </c>
      <c r="AU7" s="36">
        <v>2576.75</v>
      </c>
      <c r="AV7" s="36">
        <v>540.98</v>
      </c>
      <c r="AW7" s="36">
        <v>541.38</v>
      </c>
      <c r="AX7" s="36">
        <v>995.5</v>
      </c>
      <c r="AY7" s="36">
        <v>915.5</v>
      </c>
      <c r="AZ7" s="36">
        <v>963.24</v>
      </c>
      <c r="BA7" s="36">
        <v>381.53</v>
      </c>
      <c r="BB7" s="36">
        <v>391.54</v>
      </c>
      <c r="BC7" s="36">
        <v>262.74</v>
      </c>
      <c r="BD7" s="36">
        <v>254.25</v>
      </c>
      <c r="BE7" s="36">
        <v>238.49</v>
      </c>
      <c r="BF7" s="36">
        <v>221.63</v>
      </c>
      <c r="BG7" s="36">
        <v>211.21</v>
      </c>
      <c r="BH7" s="36">
        <v>200.25</v>
      </c>
      <c r="BI7" s="36">
        <v>414.59</v>
      </c>
      <c r="BJ7" s="36">
        <v>404.78</v>
      </c>
      <c r="BK7" s="36">
        <v>400.38</v>
      </c>
      <c r="BL7" s="36">
        <v>393.27</v>
      </c>
      <c r="BM7" s="36">
        <v>386.97</v>
      </c>
      <c r="BN7" s="36">
        <v>276.38</v>
      </c>
      <c r="BO7" s="36">
        <v>105.28</v>
      </c>
      <c r="BP7" s="36">
        <v>105.91</v>
      </c>
      <c r="BQ7" s="36">
        <v>107.76</v>
      </c>
      <c r="BR7" s="36">
        <v>129.44</v>
      </c>
      <c r="BS7" s="36">
        <v>129.46</v>
      </c>
      <c r="BT7" s="36">
        <v>97.71</v>
      </c>
      <c r="BU7" s="36">
        <v>98.07</v>
      </c>
      <c r="BV7" s="36">
        <v>96.56</v>
      </c>
      <c r="BW7" s="36">
        <v>100.47</v>
      </c>
      <c r="BX7" s="36">
        <v>101.72</v>
      </c>
      <c r="BY7" s="36">
        <v>104.99</v>
      </c>
      <c r="BZ7" s="36">
        <v>254.42</v>
      </c>
      <c r="CA7" s="36">
        <v>252.36</v>
      </c>
      <c r="CB7" s="36">
        <v>250.83</v>
      </c>
      <c r="CC7" s="36">
        <v>209.15</v>
      </c>
      <c r="CD7" s="36">
        <v>208.8</v>
      </c>
      <c r="CE7" s="36">
        <v>173.56</v>
      </c>
      <c r="CF7" s="36">
        <v>172.26</v>
      </c>
      <c r="CG7" s="36">
        <v>177.14</v>
      </c>
      <c r="CH7" s="36">
        <v>169.82</v>
      </c>
      <c r="CI7" s="36">
        <v>168.2</v>
      </c>
      <c r="CJ7" s="36">
        <v>163.72</v>
      </c>
      <c r="CK7" s="36">
        <v>50.29</v>
      </c>
      <c r="CL7" s="36">
        <v>50.11</v>
      </c>
      <c r="CM7" s="36">
        <v>48.42</v>
      </c>
      <c r="CN7" s="36">
        <v>48.13</v>
      </c>
      <c r="CO7" s="36">
        <v>45.73</v>
      </c>
      <c r="CP7" s="36">
        <v>55.84</v>
      </c>
      <c r="CQ7" s="36">
        <v>55.68</v>
      </c>
      <c r="CR7" s="36">
        <v>55.64</v>
      </c>
      <c r="CS7" s="36">
        <v>55.13</v>
      </c>
      <c r="CT7" s="36">
        <v>54.77</v>
      </c>
      <c r="CU7" s="36">
        <v>59.76</v>
      </c>
      <c r="CV7" s="36">
        <v>86.55</v>
      </c>
      <c r="CW7" s="36">
        <v>85.48</v>
      </c>
      <c r="CX7" s="36">
        <v>87.18</v>
      </c>
      <c r="CY7" s="36">
        <v>85.92</v>
      </c>
      <c r="CZ7" s="36">
        <v>88.09</v>
      </c>
      <c r="DA7" s="36">
        <v>83.11</v>
      </c>
      <c r="DB7" s="36">
        <v>83.18</v>
      </c>
      <c r="DC7" s="36">
        <v>83.09</v>
      </c>
      <c r="DD7" s="36">
        <v>83</v>
      </c>
      <c r="DE7" s="36">
        <v>82.89</v>
      </c>
      <c r="DF7" s="36">
        <v>89.95</v>
      </c>
      <c r="DG7" s="36">
        <v>43.24</v>
      </c>
      <c r="DH7" s="36">
        <v>44.82</v>
      </c>
      <c r="DI7" s="36">
        <v>45.98</v>
      </c>
      <c r="DJ7" s="36">
        <v>47.92</v>
      </c>
      <c r="DK7" s="36">
        <v>49.57</v>
      </c>
      <c r="DL7" s="36">
        <v>37.090000000000003</v>
      </c>
      <c r="DM7" s="36">
        <v>38.07</v>
      </c>
      <c r="DN7" s="36">
        <v>39.06</v>
      </c>
      <c r="DO7" s="36">
        <v>46.66</v>
      </c>
      <c r="DP7" s="36">
        <v>47.46</v>
      </c>
      <c r="DQ7" s="36">
        <v>47.18</v>
      </c>
      <c r="DR7" s="36">
        <v>8.8000000000000007</v>
      </c>
      <c r="DS7" s="36">
        <v>9.35</v>
      </c>
      <c r="DT7" s="36">
        <v>9.5</v>
      </c>
      <c r="DU7" s="36">
        <v>9.5399999999999991</v>
      </c>
      <c r="DV7" s="36">
        <v>10.029999999999999</v>
      </c>
      <c r="DW7" s="36">
        <v>6.63</v>
      </c>
      <c r="DX7" s="36">
        <v>7.73</v>
      </c>
      <c r="DY7" s="36">
        <v>8.8699999999999992</v>
      </c>
      <c r="DZ7" s="36">
        <v>9.85</v>
      </c>
      <c r="EA7" s="36">
        <v>9.7100000000000009</v>
      </c>
      <c r="EB7" s="36">
        <v>13.18</v>
      </c>
      <c r="EC7" s="36">
        <v>1.1299999999999999</v>
      </c>
      <c r="ED7" s="36">
        <v>0.56000000000000005</v>
      </c>
      <c r="EE7" s="36">
        <v>0.79</v>
      </c>
      <c r="EF7" s="36">
        <v>0.7</v>
      </c>
      <c r="EG7" s="36">
        <v>0.2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2017-02-01T08:47:27Z</dcterms:created>
  <dcterms:modified xsi:type="dcterms:W3CDTF">2017-02-17T06:31:23Z</dcterms:modified>
  <cp:category/>
</cp:coreProperties>
</file>