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<sst xmlns="http://schemas.openxmlformats.org/spreadsheetml/2006/main" count="221" uniqueCount="111">
  <si>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</si>
  <si>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</si>
  <si>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</si>
  <si>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</si>
  <si>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</si>
  <si>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</si>
  <si>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</si>
  <si>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</si>
  <si>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</si>
  <si>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</si>
  <si>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</si>
  <si>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</si>
  <si>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</si>
  <si>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</si>
  <si>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</si>
  <si>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</si>
  <si>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</si>
  <si>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</si>
  <si>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</si>
  <si>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</si>
  <si>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</si>
  <si>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</si>
  <si>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</si>
  <si>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</si>
  <si>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</si>
  <si>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</si>
  <si>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</si>
  <si>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</si>
  <si>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</si>
  <si>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</si>
  <si>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</si>
  <si>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</si>
  <si>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</si>
  <si>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</si>
  <si>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</si>
  <si>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</si>
  <si>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</si>
  <si>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</si>
  <si>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</si>
  <si>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</si>
  <si>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</si>
  <si>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</si>
  <si>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</si>
  <si>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</si>
  <si>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</si>
  <si>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</si>
  <si>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</si>
  <si>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</si>
  <si>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</si>
  <si>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</si>
  <si>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</si>
  <si>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</si>
  <si>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</si>
  <si>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</si>
  <si>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</si>
  <si>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</si>
  <si>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</si>
  <si>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</si>
  <si>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</si>
  <si>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</si>
  <si>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</si>
  <si>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</si>
  <si>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</si>
  <si>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</si>
  <si>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</si>
  <si>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</si>
  <si>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</si>
  <si>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</si>
  <si>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</si>
  <si>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</si>
  <si>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</si>
  <si>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</si>
  <si>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</si>
  <si>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</si>
  <si>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</si>
  <si>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</si>
  <si>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</si>
  <si>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</si>
  <si>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</si>
  <si>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</si>
  <si>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</si>
  <si>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</si>
  <si>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</si>
  <si>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</si>
  <si>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</si>
  <si>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</si>
  <si>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</si>
  <si>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</si>
  <si>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</si>
  <si>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</si>
  <si>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</si>
  <si>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</si>
  <si>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</si>
  <si>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</si>
  <si>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</si>
  <si>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</si>
  <si>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安芸高田市</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</si>
  <si>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</si>
  <si>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</si>
  <si>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</si>
  <si>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</si>
  <si>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</si>
  <si>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</si>
  <si>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</si>
  <si>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</si>
  <si>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</si>
  <si>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</si>
  <si>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</si>
  <si>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供用開始が平成13年度であるため、現在大規模な施設の更新時期は迎えていない。
　今後は、長寿命化計画等を作成し、計画的な更新を実施していく必要がある。</t>
    <rPh sb="1" eb="3">
      <t>キョウヨウ</t>
    </rPh>
    <rPh sb="3" eb="5">
      <t>カイシ</t>
    </rPh>
    <rPh sb="6" eb="8">
      <t>ヘイセイ</t>
    </rPh>
    <rPh sb="10" eb="12">
      <t>ネンド</t>
    </rPh>
    <rPh sb="18" eb="20">
      <t>ゲンザイ</t>
    </rPh>
    <rPh sb="20" eb="23">
      <t>ダイキボ</t>
    </rPh>
    <rPh sb="24" eb="26">
      <t>シセツ</t>
    </rPh>
    <rPh sb="27" eb="29">
      <t>コウシン</t>
    </rPh>
    <rPh sb="29" eb="31">
      <t>ジキ</t>
    </rPh>
    <rPh sb="32" eb="33">
      <t>ムカ</t>
    </rPh>
    <rPh sb="41" eb="43">
      <t>コンゴ</t>
    </rPh>
    <rPh sb="45" eb="46">
      <t>チョウ</t>
    </rPh>
    <rPh sb="46" eb="49">
      <t>ジュミョウカ</t>
    </rPh>
    <rPh sb="49" eb="52">
      <t>ケイカクトウ</t>
    </rPh>
    <rPh sb="53" eb="55">
      <t>サクセイ</t>
    </rPh>
    <rPh sb="57" eb="60">
      <t>ケイカクテキ</t>
    </rPh>
    <rPh sb="61" eb="63">
      <t>コウシン</t>
    </rPh>
    <rPh sb="64" eb="66">
      <t>ジッシ</t>
    </rPh>
    <rPh sb="70" eb="72">
      <t>ヒツヨウ</t>
    </rPh>
    <phoneticPr fontId="4"/>
  </si>
  <si>
    <t>　処理区域内人口が減少する中、経営の健全性と効率性を高めるため、平成28年度中に経営戦略を策定し、加入促進による水洗化率向上及び将来を見据えた使用料改定により使用料収入を確保するとともに、計画的な施設更新と維持管理を実施していく必要がある。</t>
    <rPh sb="1" eb="3">
      <t>ショリ</t>
    </rPh>
    <rPh sb="3" eb="6">
      <t>クイキナイ</t>
    </rPh>
    <rPh sb="6" eb="8">
      <t>ジンコウ</t>
    </rPh>
    <rPh sb="9" eb="11">
      <t>ゲンショウ</t>
    </rPh>
    <rPh sb="13" eb="14">
      <t>ナカ</t>
    </rPh>
    <rPh sb="15" eb="17">
      <t>ケイエイ</t>
    </rPh>
    <rPh sb="18" eb="21">
      <t>ケンゼンセイ</t>
    </rPh>
    <rPh sb="22" eb="25">
      <t>コウリツセイ</t>
    </rPh>
    <rPh sb="26" eb="27">
      <t>タカ</t>
    </rPh>
    <rPh sb="32" eb="34">
      <t>ヘイセイ</t>
    </rPh>
    <rPh sb="36" eb="38">
      <t>ネンド</t>
    </rPh>
    <rPh sb="38" eb="39">
      <t>チュウ</t>
    </rPh>
    <rPh sb="40" eb="42">
      <t>ケイエイ</t>
    </rPh>
    <rPh sb="42" eb="44">
      <t>センリャク</t>
    </rPh>
    <rPh sb="45" eb="47">
      <t>サクテイ</t>
    </rPh>
    <rPh sb="49" eb="51">
      <t>カニュウ</t>
    </rPh>
    <rPh sb="51" eb="53">
      <t>ソクシン</t>
    </rPh>
    <rPh sb="56" eb="59">
      <t>スイセンカ</t>
    </rPh>
    <rPh sb="59" eb="60">
      <t>リツ</t>
    </rPh>
    <rPh sb="60" eb="62">
      <t>コウジョウ</t>
    </rPh>
    <rPh sb="62" eb="63">
      <t>オヨ</t>
    </rPh>
    <rPh sb="64" eb="66">
      <t>ショウライ</t>
    </rPh>
    <rPh sb="67" eb="69">
      <t>ミス</t>
    </rPh>
    <rPh sb="71" eb="74">
      <t>シヨウリョウ</t>
    </rPh>
    <rPh sb="74" eb="76">
      <t>カイテイ</t>
    </rPh>
    <rPh sb="79" eb="82">
      <t>シヨウリョウ</t>
    </rPh>
    <rPh sb="82" eb="84">
      <t>シュウニュウ</t>
    </rPh>
    <rPh sb="85" eb="87">
      <t>カクホ</t>
    </rPh>
    <rPh sb="94" eb="97">
      <t>ケイカクテキ</t>
    </rPh>
    <rPh sb="98" eb="100">
      <t>シセツ</t>
    </rPh>
    <rPh sb="100" eb="102">
      <t>コウシン</t>
    </rPh>
    <rPh sb="103" eb="105">
      <t>イジ</t>
    </rPh>
    <rPh sb="105" eb="107">
      <t>カンリ</t>
    </rPh>
    <rPh sb="108" eb="110">
      <t>ジッシ</t>
    </rPh>
    <rPh sb="114" eb="116">
      <t>ヒツヨウ</t>
    </rPh>
    <phoneticPr fontId="4"/>
  </si>
  <si>
    <t>　単年度の収支を表す「①収益的収支比率」はH27年度が83.12％で、新規加入はあるが人口減少等により収支比率は横ばい傾向となりつつある。
　施設や設備が一日に対応可能な処理能力に対する一日平均処理水量の割合を表した「⑦施設利用率」や現在処理区域内人口のうち実際に水洗便所を設置して汚水処理している方の割合を示す「⑧水洗化率」は、事業の完成から1年が経過したことによりH27年度ではそれぞれ71.46％、70.52％と徐々に増加しているものの、使用料で回収すべき経費をどの程度使用料で賄えているかを表した「⑤経費回収率」は、中山間地域特性の住居が点在していることから経常費用に対する使用料収入が確保されないため64.46％と低い数値となっている。
　有収水量1㎥あたりの汚水処理に要した費用を表す「⑥汚水処理原価」は供用開始から間もないため維持管理費の増加に至っていないことから前3年とほぼ近似値で推移している。</t>
    <rPh sb="1" eb="4">
      <t>タンネンド</t>
    </rPh>
    <rPh sb="5" eb="7">
      <t>シュウシ</t>
    </rPh>
    <rPh sb="8" eb="9">
      <t>アラワ</t>
    </rPh>
    <rPh sb="12" eb="15">
      <t>シュウエキテキ</t>
    </rPh>
    <rPh sb="15" eb="17">
      <t>シュウシ</t>
    </rPh>
    <rPh sb="17" eb="19">
      <t>ヒリツ</t>
    </rPh>
    <rPh sb="24" eb="26">
      <t>ネンド</t>
    </rPh>
    <rPh sb="35" eb="37">
      <t>シンキ</t>
    </rPh>
    <rPh sb="37" eb="39">
      <t>カニュウ</t>
    </rPh>
    <rPh sb="43" eb="45">
      <t>ジンコウ</t>
    </rPh>
    <rPh sb="45" eb="48">
      <t>ゲンショウトウ</t>
    </rPh>
    <rPh sb="51" eb="53">
      <t>シュウシ</t>
    </rPh>
    <rPh sb="53" eb="55">
      <t>ヒリツ</t>
    </rPh>
    <rPh sb="56" eb="57">
      <t>ヨコ</t>
    </rPh>
    <rPh sb="59" eb="61">
      <t>ケイコウ</t>
    </rPh>
    <rPh sb="71" eb="73">
      <t>シセツ</t>
    </rPh>
    <rPh sb="74" eb="76">
      <t>セツビ</t>
    </rPh>
    <rPh sb="77" eb="79">
      <t>イチニチ</t>
    </rPh>
    <rPh sb="80" eb="82">
      <t>タイオウ</t>
    </rPh>
    <rPh sb="82" eb="84">
      <t>カノウ</t>
    </rPh>
    <rPh sb="85" eb="87">
      <t>ショリ</t>
    </rPh>
    <rPh sb="87" eb="89">
      <t>ノウリョク</t>
    </rPh>
    <rPh sb="90" eb="91">
      <t>タイ</t>
    </rPh>
    <rPh sb="93" eb="95">
      <t>イチニチ</t>
    </rPh>
    <rPh sb="95" eb="97">
      <t>ヘイキン</t>
    </rPh>
    <rPh sb="97" eb="99">
      <t>ショリ</t>
    </rPh>
    <rPh sb="99" eb="101">
      <t>スイリョウ</t>
    </rPh>
    <rPh sb="102" eb="104">
      <t>ワリアイ</t>
    </rPh>
    <rPh sb="105" eb="106">
      <t>アラワ</t>
    </rPh>
    <rPh sb="110" eb="112">
      <t>シセツ</t>
    </rPh>
    <rPh sb="112" eb="115">
      <t>リヨウリツ</t>
    </rPh>
    <rPh sb="117" eb="119">
      <t>ゲンザイ</t>
    </rPh>
    <rPh sb="119" eb="121">
      <t>ショリ</t>
    </rPh>
    <rPh sb="121" eb="123">
      <t>クイキ</t>
    </rPh>
    <rPh sb="123" eb="124">
      <t>ナイ</t>
    </rPh>
    <rPh sb="124" eb="126">
      <t>ジンコウ</t>
    </rPh>
    <rPh sb="129" eb="131">
      <t>ジッサイ</t>
    </rPh>
    <rPh sb="132" eb="134">
      <t>スイセン</t>
    </rPh>
    <rPh sb="134" eb="136">
      <t>ベンジョ</t>
    </rPh>
    <rPh sb="137" eb="139">
      <t>セッチ</t>
    </rPh>
    <rPh sb="141" eb="143">
      <t>オスイ</t>
    </rPh>
    <rPh sb="143" eb="145">
      <t>ショリ</t>
    </rPh>
    <rPh sb="149" eb="150">
      <t>カタ</t>
    </rPh>
    <rPh sb="151" eb="153">
      <t>ワリアイ</t>
    </rPh>
    <rPh sb="154" eb="155">
      <t>シメ</t>
    </rPh>
    <rPh sb="158" eb="161">
      <t>スイセンカ</t>
    </rPh>
    <rPh sb="161" eb="162">
      <t>リツ</t>
    </rPh>
    <rPh sb="165" eb="167">
      <t>ジギョウ</t>
    </rPh>
    <rPh sb="168" eb="170">
      <t>カンセイ</t>
    </rPh>
    <rPh sb="173" eb="174">
      <t>ネン</t>
    </rPh>
    <rPh sb="175" eb="177">
      <t>ケイカ</t>
    </rPh>
    <rPh sb="187" eb="189">
      <t>ネンド</t>
    </rPh>
    <rPh sb="209" eb="211">
      <t>ジョジョ</t>
    </rPh>
    <rPh sb="212" eb="214">
      <t>ゾウカ</t>
    </rPh>
    <rPh sb="222" eb="225">
      <t>シヨウリョウ</t>
    </rPh>
    <rPh sb="226" eb="228">
      <t>カイシュウ</t>
    </rPh>
    <rPh sb="231" eb="233">
      <t>ケイヒ</t>
    </rPh>
    <rPh sb="236" eb="238">
      <t>テイド</t>
    </rPh>
    <rPh sb="238" eb="241">
      <t>シヨウリョウ</t>
    </rPh>
    <rPh sb="242" eb="243">
      <t>マカナ</t>
    </rPh>
    <rPh sb="249" eb="250">
      <t>アラワ</t>
    </rPh>
    <rPh sb="254" eb="256">
      <t>ケイヒ</t>
    </rPh>
    <rPh sb="256" eb="258">
      <t>カイシュウ</t>
    </rPh>
    <rPh sb="258" eb="259">
      <t>リツ</t>
    </rPh>
    <rPh sb="262" eb="263">
      <t>チュウ</t>
    </rPh>
    <rPh sb="263" eb="265">
      <t>サンカン</t>
    </rPh>
    <rPh sb="265" eb="267">
      <t>チイキ</t>
    </rPh>
    <rPh sb="267" eb="269">
      <t>トクセイ</t>
    </rPh>
    <rPh sb="270" eb="272">
      <t>ジュウキョ</t>
    </rPh>
    <rPh sb="273" eb="275">
      <t>テンザイ</t>
    </rPh>
    <rPh sb="283" eb="285">
      <t>ケイジョウ</t>
    </rPh>
    <rPh sb="285" eb="287">
      <t>ヒヨウ</t>
    </rPh>
    <rPh sb="288" eb="289">
      <t>タイ</t>
    </rPh>
    <rPh sb="291" eb="294">
      <t>シヨウリョウ</t>
    </rPh>
    <rPh sb="294" eb="296">
      <t>シュウニュウ</t>
    </rPh>
    <rPh sb="297" eb="299">
      <t>カクホ</t>
    </rPh>
    <rPh sb="312" eb="313">
      <t>ヒク</t>
    </rPh>
    <rPh sb="314" eb="316">
      <t>スウチ</t>
    </rPh>
    <rPh sb="325" eb="326">
      <t>ユウ</t>
    </rPh>
    <rPh sb="326" eb="327">
      <t>シュウ</t>
    </rPh>
    <rPh sb="327" eb="329">
      <t>スイリョウ</t>
    </rPh>
    <rPh sb="335" eb="337">
      <t>オスイ</t>
    </rPh>
    <rPh sb="337" eb="339">
      <t>ショリ</t>
    </rPh>
    <rPh sb="340" eb="341">
      <t>ヨウ</t>
    </rPh>
    <rPh sb="343" eb="345">
      <t>ヒヨウ</t>
    </rPh>
    <rPh sb="346" eb="347">
      <t>アラワ</t>
    </rPh>
    <rPh sb="350" eb="352">
      <t>オスイ</t>
    </rPh>
    <rPh sb="352" eb="354">
      <t>ショリ</t>
    </rPh>
    <rPh sb="354" eb="356">
      <t>ゲンカ</t>
    </rPh>
    <rPh sb="358" eb="360">
      <t>キョウヨウ</t>
    </rPh>
    <rPh sb="360" eb="362">
      <t>カイシ</t>
    </rPh>
    <rPh sb="364" eb="365">
      <t>マ</t>
    </rPh>
    <rPh sb="370" eb="372">
      <t>イジ</t>
    </rPh>
    <rPh sb="372" eb="375">
      <t>カンリヒ</t>
    </rPh>
    <rPh sb="376" eb="378">
      <t>ゾウカ</t>
    </rPh>
    <rPh sb="379" eb="380">
      <t>イタ</t>
    </rPh>
    <rPh sb="389" eb="390">
      <t>マエ</t>
    </rPh>
    <rPh sb="391" eb="392">
      <t>ネン</t>
    </rPh>
    <rPh sb="395" eb="398">
      <t>キンジチ</t>
    </rPh>
    <rPh sb="399" eb="401">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</si>
</sst>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400448"/>
        <c:axId val="928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0.18</c:v>
                </c:pt>
                <c:pt idx="2">
                  <c:v>0.19</c:v>
                </c:pt>
                <c:pt idx="3">
                  <c:v>0.17</c:v>
                </c:pt>
                <c:pt idx="4">
                  <c:v>0.2</c:v>
                </c:pt>
              </c:numCache>
            </c:numRef>
          </c:val>
          <c:smooth val="0"/>
        </c:ser>
        <c:dLbls>
          <c:showLegendKey val="0"/>
          <c:showVal val="0"/>
          <c:showCatName val="0"/>
          <c:showSerName val="0"/>
          <c:showPercent val="0"/>
          <c:showBubbleSize val="0"/>
        </c:dLbls>
        <c:marker val="1"/>
        <c:smooth val="0"/>
        <c:axId val="91400448"/>
        <c:axId val="92868992"/>
      </c:lineChart>
      <c:dateAx>
        <c:axId val="91400448"/>
        <c:scaling>
          <c:orientation val="minMax"/>
        </c:scaling>
        <c:delete val="1"/>
        <c:axPos val="b"/>
        <c:numFmt formatCode="ge" sourceLinked="1"/>
        <c:majorTickMark val="none"/>
        <c:minorTickMark val="none"/>
        <c:tickLblPos val="none"/>
        <c:crossAx val="92868992"/>
        <c:crosses val="autoZero"/>
        <c:auto val="1"/>
        <c:lblOffset val="100"/>
        <c:baseTimeUnit val="years"/>
      </c:dateAx>
      <c:valAx>
        <c:axId val="928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0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54.69</c:v>
                </c:pt>
                <c:pt idx="1">
                  <c:v>63.46</c:v>
                </c:pt>
                <c:pt idx="2">
                  <c:v>68.08</c:v>
                </c:pt>
                <c:pt idx="3">
                  <c:v>70.38</c:v>
                </c:pt>
                <c:pt idx="4">
                  <c:v>71.459999999999994</c:v>
                </c:pt>
              </c:numCache>
            </c:numRef>
          </c:val>
        </c:ser>
        <c:dLbls>
          <c:showLegendKey val="0"/>
          <c:showVal val="0"/>
          <c:showCatName val="0"/>
          <c:showSerName val="0"/>
          <c:showPercent val="0"/>
          <c:showBubbleSize val="0"/>
        </c:dLbls>
        <c:gapWidth val="150"/>
        <c:axId val="95021696"/>
        <c:axId val="9510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40.07</c:v>
                </c:pt>
                <c:pt idx="2">
                  <c:v>39.92</c:v>
                </c:pt>
                <c:pt idx="3">
                  <c:v>43.53</c:v>
                </c:pt>
                <c:pt idx="4">
                  <c:v>39.869999999999997</c:v>
                </c:pt>
              </c:numCache>
            </c:numRef>
          </c:val>
          <c:smooth val="0"/>
        </c:ser>
        <c:dLbls>
          <c:showLegendKey val="0"/>
          <c:showVal val="0"/>
          <c:showCatName val="0"/>
          <c:showSerName val="0"/>
          <c:showPercent val="0"/>
          <c:showBubbleSize val="0"/>
        </c:dLbls>
        <c:marker val="1"/>
        <c:smooth val="0"/>
        <c:axId val="95021696"/>
        <c:axId val="95106560"/>
      </c:lineChart>
      <c:dateAx>
        <c:axId val="95021696"/>
        <c:scaling>
          <c:orientation val="minMax"/>
        </c:scaling>
        <c:delete val="1"/>
        <c:axPos val="b"/>
        <c:numFmt formatCode="ge" sourceLinked="1"/>
        <c:majorTickMark val="none"/>
        <c:minorTickMark val="none"/>
        <c:tickLblPos val="none"/>
        <c:crossAx val="95106560"/>
        <c:crosses val="autoZero"/>
        <c:auto val="1"/>
        <c:lblOffset val="100"/>
        <c:baseTimeUnit val="years"/>
      </c:dateAx>
      <c:valAx>
        <c:axId val="951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2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72.3</c:v>
                </c:pt>
                <c:pt idx="1">
                  <c:v>69.87</c:v>
                </c:pt>
                <c:pt idx="2">
                  <c:v>64.84</c:v>
                </c:pt>
                <c:pt idx="3">
                  <c:v>69.069999999999993</c:v>
                </c:pt>
                <c:pt idx="4">
                  <c:v>70.52</c:v>
                </c:pt>
              </c:numCache>
            </c:numRef>
          </c:val>
        </c:ser>
        <c:dLbls>
          <c:showLegendKey val="0"/>
          <c:showVal val="0"/>
          <c:showCatName val="0"/>
          <c:showSerName val="0"/>
          <c:showPercent val="0"/>
          <c:showBubbleSize val="0"/>
        </c:dLbls>
        <c:gapWidth val="150"/>
        <c:axId val="95128576"/>
        <c:axId val="9514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66</c:v>
                </c:pt>
                <c:pt idx="2">
                  <c:v>65.86</c:v>
                </c:pt>
                <c:pt idx="3">
                  <c:v>64.14</c:v>
                </c:pt>
                <c:pt idx="4">
                  <c:v>61.37</c:v>
                </c:pt>
              </c:numCache>
            </c:numRef>
          </c:val>
          <c:smooth val="0"/>
        </c:ser>
        <c:dLbls>
          <c:showLegendKey val="0"/>
          <c:showVal val="0"/>
          <c:showCatName val="0"/>
          <c:showSerName val="0"/>
          <c:showPercent val="0"/>
          <c:showBubbleSize val="0"/>
        </c:dLbls>
        <c:marker val="1"/>
        <c:smooth val="0"/>
        <c:axId val="95128576"/>
        <c:axId val="95147136"/>
      </c:lineChart>
      <c:dateAx>
        <c:axId val="95128576"/>
        <c:scaling>
          <c:orientation val="minMax"/>
        </c:scaling>
        <c:delete val="1"/>
        <c:axPos val="b"/>
        <c:numFmt formatCode="ge" sourceLinked="1"/>
        <c:majorTickMark val="none"/>
        <c:minorTickMark val="none"/>
        <c:tickLblPos val="none"/>
        <c:crossAx val="95147136"/>
        <c:crosses val="autoZero"/>
        <c:auto val="1"/>
        <c:lblOffset val="100"/>
        <c:baseTimeUnit val="years"/>
      </c:dateAx>
      <c:valAx>
        <c:axId val="9514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3701688848879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78.89</c:v>
                </c:pt>
                <c:pt idx="1">
                  <c:v>76.72</c:v>
                </c:pt>
                <c:pt idx="2">
                  <c:v>81.25</c:v>
                </c:pt>
                <c:pt idx="3">
                  <c:v>86.19</c:v>
                </c:pt>
                <c:pt idx="4">
                  <c:v>83.12</c:v>
                </c:pt>
              </c:numCache>
            </c:numRef>
          </c:val>
        </c:ser>
        <c:dLbls>
          <c:showLegendKey val="0"/>
          <c:showVal val="0"/>
          <c:showCatName val="0"/>
          <c:showSerName val="0"/>
          <c:showPercent val="0"/>
          <c:showBubbleSize val="0"/>
        </c:dLbls>
        <c:gapWidth val="150"/>
        <c:axId val="92895104"/>
        <c:axId val="9290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895104"/>
        <c:axId val="92905472"/>
      </c:lineChart>
      <c:dateAx>
        <c:axId val="92895104"/>
        <c:scaling>
          <c:orientation val="minMax"/>
        </c:scaling>
        <c:delete val="1"/>
        <c:axPos val="b"/>
        <c:numFmt formatCode="ge" sourceLinked="1"/>
        <c:majorTickMark val="none"/>
        <c:minorTickMark val="none"/>
        <c:tickLblPos val="none"/>
        <c:crossAx val="92905472"/>
        <c:crosses val="autoZero"/>
        <c:auto val="1"/>
        <c:lblOffset val="100"/>
        <c:baseTimeUnit val="years"/>
      </c:dateAx>
      <c:valAx>
        <c:axId val="9290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9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931584"/>
        <c:axId val="9293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931584"/>
        <c:axId val="92933504"/>
      </c:lineChart>
      <c:dateAx>
        <c:axId val="92931584"/>
        <c:scaling>
          <c:orientation val="minMax"/>
        </c:scaling>
        <c:delete val="1"/>
        <c:axPos val="b"/>
        <c:numFmt formatCode="ge" sourceLinked="1"/>
        <c:majorTickMark val="none"/>
        <c:minorTickMark val="none"/>
        <c:tickLblPos val="none"/>
        <c:crossAx val="92933504"/>
        <c:crosses val="autoZero"/>
        <c:auto val="1"/>
        <c:lblOffset val="100"/>
        <c:baseTimeUnit val="years"/>
      </c:dateAx>
      <c:valAx>
        <c:axId val="9293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980352"/>
        <c:axId val="929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980352"/>
        <c:axId val="92982272"/>
      </c:lineChart>
      <c:dateAx>
        <c:axId val="92980352"/>
        <c:scaling>
          <c:orientation val="minMax"/>
        </c:scaling>
        <c:delete val="1"/>
        <c:axPos val="b"/>
        <c:numFmt formatCode="ge" sourceLinked="1"/>
        <c:majorTickMark val="none"/>
        <c:minorTickMark val="none"/>
        <c:tickLblPos val="none"/>
        <c:crossAx val="92982272"/>
        <c:crosses val="autoZero"/>
        <c:auto val="1"/>
        <c:lblOffset val="100"/>
        <c:baseTimeUnit val="years"/>
      </c:dateAx>
      <c:valAx>
        <c:axId val="929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8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84512"/>
        <c:axId val="9479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84512"/>
        <c:axId val="94794880"/>
      </c:lineChart>
      <c:dateAx>
        <c:axId val="94784512"/>
        <c:scaling>
          <c:orientation val="minMax"/>
        </c:scaling>
        <c:delete val="1"/>
        <c:axPos val="b"/>
        <c:numFmt formatCode="ge" sourceLinked="1"/>
        <c:majorTickMark val="none"/>
        <c:minorTickMark val="none"/>
        <c:tickLblPos val="none"/>
        <c:crossAx val="94794880"/>
        <c:crosses val="autoZero"/>
        <c:auto val="1"/>
        <c:lblOffset val="100"/>
        <c:baseTimeUnit val="years"/>
      </c:dateAx>
      <c:valAx>
        <c:axId val="9479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8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829184"/>
        <c:axId val="948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829184"/>
        <c:axId val="94831360"/>
      </c:lineChart>
      <c:dateAx>
        <c:axId val="94829184"/>
        <c:scaling>
          <c:orientation val="minMax"/>
        </c:scaling>
        <c:delete val="1"/>
        <c:axPos val="b"/>
        <c:numFmt formatCode="ge" sourceLinked="1"/>
        <c:majorTickMark val="none"/>
        <c:minorTickMark val="none"/>
        <c:tickLblPos val="none"/>
        <c:crossAx val="94831360"/>
        <c:crosses val="autoZero"/>
        <c:auto val="1"/>
        <c:lblOffset val="100"/>
        <c:baseTimeUnit val="years"/>
      </c:dateAx>
      <c:valAx>
        <c:axId val="948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851456"/>
        <c:axId val="948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1574.53</c:v>
                </c:pt>
                <c:pt idx="2">
                  <c:v>1506.51</c:v>
                </c:pt>
                <c:pt idx="3">
                  <c:v>1696.96</c:v>
                </c:pt>
                <c:pt idx="4">
                  <c:v>1824.34</c:v>
                </c:pt>
              </c:numCache>
            </c:numRef>
          </c:val>
          <c:smooth val="0"/>
        </c:ser>
        <c:dLbls>
          <c:showLegendKey val="0"/>
          <c:showVal val="0"/>
          <c:showCatName val="0"/>
          <c:showSerName val="0"/>
          <c:showPercent val="0"/>
          <c:showBubbleSize val="0"/>
        </c:dLbls>
        <c:marker val="1"/>
        <c:smooth val="0"/>
        <c:axId val="94851456"/>
        <c:axId val="94853376"/>
      </c:lineChart>
      <c:dateAx>
        <c:axId val="94851456"/>
        <c:scaling>
          <c:orientation val="minMax"/>
        </c:scaling>
        <c:delete val="1"/>
        <c:axPos val="b"/>
        <c:numFmt formatCode="ge" sourceLinked="1"/>
        <c:majorTickMark val="none"/>
        <c:minorTickMark val="none"/>
        <c:tickLblPos val="none"/>
        <c:crossAx val="94853376"/>
        <c:crosses val="autoZero"/>
        <c:auto val="1"/>
        <c:lblOffset val="100"/>
        <c:baseTimeUnit val="years"/>
      </c:dateAx>
      <c:valAx>
        <c:axId val="948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56.47</c:v>
                </c:pt>
                <c:pt idx="1">
                  <c:v>63.77</c:v>
                </c:pt>
                <c:pt idx="2">
                  <c:v>64.22</c:v>
                </c:pt>
                <c:pt idx="3">
                  <c:v>60.75</c:v>
                </c:pt>
                <c:pt idx="4">
                  <c:v>64.459999999999994</c:v>
                </c:pt>
              </c:numCache>
            </c:numRef>
          </c:val>
        </c:ser>
        <c:dLbls>
          <c:showLegendKey val="0"/>
          <c:showVal val="0"/>
          <c:showCatName val="0"/>
          <c:showSerName val="0"/>
          <c:showPercent val="0"/>
          <c:showBubbleSize val="0"/>
        </c:dLbls>
        <c:gapWidth val="150"/>
        <c:axId val="94969856"/>
        <c:axId val="949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57.36</c:v>
                </c:pt>
                <c:pt idx="2">
                  <c:v>57.33</c:v>
                </c:pt>
                <c:pt idx="3">
                  <c:v>47.23</c:v>
                </c:pt>
                <c:pt idx="4">
                  <c:v>54.16</c:v>
                </c:pt>
              </c:numCache>
            </c:numRef>
          </c:val>
          <c:smooth val="0"/>
        </c:ser>
        <c:dLbls>
          <c:showLegendKey val="0"/>
          <c:showVal val="0"/>
          <c:showCatName val="0"/>
          <c:showSerName val="0"/>
          <c:showPercent val="0"/>
          <c:showBubbleSize val="0"/>
        </c:dLbls>
        <c:marker val="1"/>
        <c:smooth val="0"/>
        <c:axId val="94969856"/>
        <c:axId val="94971776"/>
      </c:lineChart>
      <c:dateAx>
        <c:axId val="94969856"/>
        <c:scaling>
          <c:orientation val="minMax"/>
        </c:scaling>
        <c:delete val="1"/>
        <c:axPos val="b"/>
        <c:numFmt formatCode="ge" sourceLinked="1"/>
        <c:majorTickMark val="none"/>
        <c:minorTickMark val="none"/>
        <c:tickLblPos val="none"/>
        <c:crossAx val="94971776"/>
        <c:crosses val="autoZero"/>
        <c:auto val="1"/>
        <c:lblOffset val="100"/>
        <c:baseTimeUnit val="years"/>
      </c:dateAx>
      <c:valAx>
        <c:axId val="949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340.46</c:v>
                </c:pt>
                <c:pt idx="1">
                  <c:v>300.36</c:v>
                </c:pt>
                <c:pt idx="2">
                  <c:v>298.66000000000003</c:v>
                </c:pt>
                <c:pt idx="3">
                  <c:v>328.82</c:v>
                </c:pt>
                <c:pt idx="4">
                  <c:v>316.5</c:v>
                </c:pt>
              </c:numCache>
            </c:numRef>
          </c:val>
        </c:ser>
        <c:dLbls>
          <c:showLegendKey val="0"/>
          <c:showVal val="0"/>
          <c:showCatName val="0"/>
          <c:showSerName val="0"/>
          <c:showPercent val="0"/>
          <c:showBubbleSize val="0"/>
        </c:dLbls>
        <c:gapWidth val="150"/>
        <c:axId val="95005696"/>
        <c:axId val="9500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279.91000000000003</c:v>
                </c:pt>
                <c:pt idx="2">
                  <c:v>284.52999999999997</c:v>
                </c:pt>
                <c:pt idx="3">
                  <c:v>351.41</c:v>
                </c:pt>
                <c:pt idx="4">
                  <c:v>307.56</c:v>
                </c:pt>
              </c:numCache>
            </c:numRef>
          </c:val>
          <c:smooth val="0"/>
        </c:ser>
        <c:dLbls>
          <c:showLegendKey val="0"/>
          <c:showVal val="0"/>
          <c:showCatName val="0"/>
          <c:showSerName val="0"/>
          <c:showPercent val="0"/>
          <c:showBubbleSize val="0"/>
        </c:dLbls>
        <c:marker val="1"/>
        <c:smooth val="0"/>
        <c:axId val="95005696"/>
        <c:axId val="95007872"/>
      </c:lineChart>
      <c:dateAx>
        <c:axId val="95005696"/>
        <c:scaling>
          <c:orientation val="minMax"/>
        </c:scaling>
        <c:delete val="1"/>
        <c:axPos val="b"/>
        <c:numFmt formatCode="ge" sourceLinked="1"/>
        <c:majorTickMark val="none"/>
        <c:minorTickMark val="none"/>
        <c:tickLblPos val="none"/>
        <c:crossAx val="95007872"/>
        <c:crosses val="autoZero"/>
        <c:auto val="1"/>
        <c:lblOffset val="100"/>
        <c:baseTimeUnit val="years"/>
      </c:dateAx>
      <c:valAx>
        <c:axId val="9500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7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広島県　安芸高田市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Cd3</v>
      </c>
      <c r="X8" s="76"/>
      <c r="Y8" s="76"/>
      <c r="Z8" s="76"/>
      <c r="AA8" s="76"/>
      <c r="AB8" s="76"/>
      <c r="AC8" s="76"/>
      <c r="AD8" s="3"/>
      <c r="AE8" s="3"/>
      <c r="AF8" s="3"/>
      <c r="AG8" s="3"/>
      <c r="AH8" s="3"/>
      <c r="AI8" s="3"/>
      <c r="AJ8" s="3"/>
      <c r="AK8" s="3"/>
      <c r="AL8" s="70">
        <f>データ!R6</f>
        <v>30150</v>
      </c>
      <c r="AM8" s="70"/>
      <c r="AN8" s="70"/>
      <c r="AO8" s="70"/>
      <c r="AP8" s="70"/>
      <c r="AQ8" s="70"/>
      <c r="AR8" s="70"/>
      <c r="AS8" s="70"/>
      <c r="AT8" s="69">
        <f>データ!S6</f>
        <v>537.75</v>
      </c>
      <c r="AU8" s="69"/>
      <c r="AV8" s="69"/>
      <c r="AW8" s="69"/>
      <c r="AX8" s="69"/>
      <c r="AY8" s="69"/>
      <c r="AZ8" s="69"/>
      <c r="BA8" s="69"/>
      <c r="BB8" s="69">
        <f>データ!T6</f>
        <v>56.07</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14.49</v>
      </c>
      <c r="Q10" s="69"/>
      <c r="R10" s="69"/>
      <c r="S10" s="69"/>
      <c r="T10" s="69"/>
      <c r="U10" s="69"/>
      <c r="V10" s="69"/>
      <c r="W10" s="69">
        <f>データ!P6</f>
        <v>89</v>
      </c>
      <c r="X10" s="69"/>
      <c r="Y10" s="69"/>
      <c r="Z10" s="69"/>
      <c r="AA10" s="69"/>
      <c r="AB10" s="69"/>
      <c r="AC10" s="69"/>
      <c r="AD10" s="70">
        <f>データ!Q6</f>
        <v>3348</v>
      </c>
      <c r="AE10" s="70"/>
      <c r="AF10" s="70"/>
      <c r="AG10" s="70"/>
      <c r="AH10" s="70"/>
      <c r="AI10" s="70"/>
      <c r="AJ10" s="70"/>
      <c r="AK10" s="2"/>
      <c r="AL10" s="70">
        <f>データ!U6</f>
        <v>4339</v>
      </c>
      <c r="AM10" s="70"/>
      <c r="AN10" s="70"/>
      <c r="AO10" s="70"/>
      <c r="AP10" s="70"/>
      <c r="AQ10" s="70"/>
      <c r="AR10" s="70"/>
      <c r="AS10" s="70"/>
      <c r="AT10" s="69">
        <f>データ!V6</f>
        <v>1.78</v>
      </c>
      <c r="AU10" s="69"/>
      <c r="AV10" s="69"/>
      <c r="AW10" s="69"/>
      <c r="AX10" s="69"/>
      <c r="AY10" s="69"/>
      <c r="AZ10" s="69"/>
      <c r="BA10" s="69"/>
      <c r="BB10" s="69">
        <f>データ!W6</f>
        <v>2437.64</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342149</v>
      </c>
      <c r="D6" s="31">
        <f t="shared" si="3"/>
        <v>47</v>
      </c>
      <c r="E6" s="31">
        <f t="shared" si="3"/>
        <v>17</v>
      </c>
      <c r="F6" s="31">
        <f t="shared" si="3"/>
        <v>1</v>
      </c>
      <c r="G6" s="31">
        <f t="shared" si="3"/>
        <v>0</v>
      </c>
      <c r="H6" s="31" t="str">
        <f t="shared" si="3"/>
        <v>広島県　安芸高田市</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14.49</v>
      </c>
      <c r="P6" s="32">
        <f t="shared" si="3"/>
        <v>89</v>
      </c>
      <c r="Q6" s="32">
        <f t="shared" si="3"/>
        <v>3348</v>
      </c>
      <c r="R6" s="32">
        <f t="shared" si="3"/>
        <v>30150</v>
      </c>
      <c r="S6" s="32">
        <f t="shared" si="3"/>
        <v>537.75</v>
      </c>
      <c r="T6" s="32">
        <f t="shared" si="3"/>
        <v>56.07</v>
      </c>
      <c r="U6" s="32">
        <f t="shared" si="3"/>
        <v>4339</v>
      </c>
      <c r="V6" s="32">
        <f t="shared" si="3"/>
        <v>1.78</v>
      </c>
      <c r="W6" s="32">
        <f t="shared" si="3"/>
        <v>2437.64</v>
      </c>
      <c r="X6" s="33">
        <f>IF(X7="",NA(),X7)</f>
        <v>78.89</v>
      </c>
      <c r="Y6" s="33">
        <f t="shared" ref="Y6:AG6" si="4">IF(Y7="",NA(),Y7)</f>
        <v>76.72</v>
      </c>
      <c r="Z6" s="33">
        <f t="shared" si="4"/>
        <v>81.25</v>
      </c>
      <c r="AA6" s="33">
        <f t="shared" si="4"/>
        <v>86.19</v>
      </c>
      <c r="AB6" s="33">
        <f t="shared" si="4"/>
        <v>83.12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1734.34</v>
      </c>
      <c r="BK6" s="33">
        <f t="shared" si="7"/>
        <v>1574.53</v>
      </c>
      <c r="BL6" s="33">
        <f t="shared" si="7"/>
        <v>1506.51</v>
      </c>
      <c r="BM6" s="33">
        <f t="shared" si="7"/>
        <v>1696.96</v>
      </c>
      <c r="BN6" s="33">
        <f t="shared" si="7"/>
        <v>1824.34</v>
      </c>
      <c r="BO6" s="32" t="str">
        <f>IF(BO7="","",IF(BO7="-","【-】","【"&amp;SUBSTITUTE(TEXT(BO7,"#,##0.00"),"-","△")&amp;"】"))</f>
        <v>【763.62】</v>
      </c>
      <c r="BP6" s="33">
        <f>IF(BP7="",NA(),BP7)</f>
        <v>56.47</v>
      </c>
      <c r="BQ6" s="33">
        <f t="shared" ref="BQ6:BY6" si="8">IF(BQ7="",NA(),BQ7)</f>
        <v>63.77</v>
      </c>
      <c r="BR6" s="33">
        <f t="shared" si="8"/>
        <v>64.22</v>
      </c>
      <c r="BS6" s="33">
        <f t="shared" si="8"/>
        <v>60.75</v>
      </c>
      <c r="BT6" s="33">
        <f t="shared" si="8"/>
        <v>64.459999999999994</v>
      </c>
      <c r="BU6" s="33">
        <f t="shared" si="8"/>
        <v>55.91</v>
      </c>
      <c r="BV6" s="33">
        <f t="shared" si="8"/>
        <v>57.36</v>
      </c>
      <c r="BW6" s="33">
        <f t="shared" si="8"/>
        <v>57.33</v>
      </c>
      <c r="BX6" s="33">
        <f t="shared" si="8"/>
        <v>47.23</v>
      </c>
      <c r="BY6" s="33">
        <f t="shared" si="8"/>
        <v>54.16</v>
      </c>
      <c r="BZ6" s="32" t="str">
        <f>IF(BZ7="","",IF(BZ7="-","【-】","【"&amp;SUBSTITUTE(TEXT(BZ7,"#,##0.00"),"-","△")&amp;"】"))</f>
        <v>【98.53】</v>
      </c>
      <c r="CA6" s="33">
        <f>IF(CA7="",NA(),CA7)</f>
        <v>340.46</v>
      </c>
      <c r="CB6" s="33">
        <f t="shared" ref="CB6:CJ6" si="9">IF(CB7="",NA(),CB7)</f>
        <v>300.36</v>
      </c>
      <c r="CC6" s="33">
        <f t="shared" si="9"/>
        <v>298.66000000000003</v>
      </c>
      <c r="CD6" s="33">
        <f t="shared" si="9"/>
        <v>328.82</v>
      </c>
      <c r="CE6" s="33">
        <f t="shared" si="9"/>
        <v>316.5</v>
      </c>
      <c r="CF6" s="33">
        <f t="shared" si="9"/>
        <v>284.98</v>
      </c>
      <c r="CG6" s="33">
        <f t="shared" si="9"/>
        <v>279.91000000000003</v>
      </c>
      <c r="CH6" s="33">
        <f t="shared" si="9"/>
        <v>284.52999999999997</v>
      </c>
      <c r="CI6" s="33">
        <f t="shared" si="9"/>
        <v>351.41</v>
      </c>
      <c r="CJ6" s="33">
        <f t="shared" si="9"/>
        <v>307.56</v>
      </c>
      <c r="CK6" s="32" t="str">
        <f>IF(CK7="","",IF(CK7="-","【-】","【"&amp;SUBSTITUTE(TEXT(CK7,"#,##0.00"),"-","△")&amp;"】"))</f>
        <v>【139.70】</v>
      </c>
      <c r="CL6" s="33">
        <f>IF(CL7="",NA(),CL7)</f>
        <v>54.69</v>
      </c>
      <c r="CM6" s="33">
        <f t="shared" ref="CM6:CU6" si="10">IF(CM7="",NA(),CM7)</f>
        <v>63.46</v>
      </c>
      <c r="CN6" s="33">
        <f t="shared" si="10"/>
        <v>68.08</v>
      </c>
      <c r="CO6" s="33">
        <f t="shared" si="10"/>
        <v>70.38</v>
      </c>
      <c r="CP6" s="33">
        <f t="shared" si="10"/>
        <v>71.459999999999994</v>
      </c>
      <c r="CQ6" s="33">
        <f t="shared" si="10"/>
        <v>41.48</v>
      </c>
      <c r="CR6" s="33">
        <f t="shared" si="10"/>
        <v>40.07</v>
      </c>
      <c r="CS6" s="33">
        <f t="shared" si="10"/>
        <v>39.92</v>
      </c>
      <c r="CT6" s="33">
        <f t="shared" si="10"/>
        <v>43.53</v>
      </c>
      <c r="CU6" s="33">
        <f t="shared" si="10"/>
        <v>39.869999999999997</v>
      </c>
      <c r="CV6" s="32" t="str">
        <f>IF(CV7="","",IF(CV7="-","【-】","【"&amp;SUBSTITUTE(TEXT(CV7,"#,##0.00"),"-","△")&amp;"】"))</f>
        <v>【60.01】</v>
      </c>
      <c r="CW6" s="33">
        <f>IF(CW7="",NA(),CW7)</f>
        <v>72.3</v>
      </c>
      <c r="CX6" s="33">
        <f t="shared" ref="CX6:DF6" si="11">IF(CX7="",NA(),CX7)</f>
        <v>69.87</v>
      </c>
      <c r="CY6" s="33">
        <f t="shared" si="11"/>
        <v>64.84</v>
      </c>
      <c r="CZ6" s="33">
        <f t="shared" si="11"/>
        <v>69.069999999999993</v>
      </c>
      <c r="DA6" s="33">
        <f t="shared" si="11"/>
        <v>70.52</v>
      </c>
      <c r="DB6" s="33">
        <f t="shared" si="11"/>
        <v>65.739999999999995</v>
      </c>
      <c r="DC6" s="33">
        <f t="shared" si="11"/>
        <v>66</v>
      </c>
      <c r="DD6" s="33">
        <f t="shared" si="11"/>
        <v>65.86</v>
      </c>
      <c r="DE6" s="33">
        <f t="shared" si="11"/>
        <v>64.14</v>
      </c>
      <c r="DF6" s="33">
        <f t="shared" si="11"/>
        <v>61.37</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0.18</v>
      </c>
      <c r="EK6" s="33">
        <f t="shared" si="14"/>
        <v>0.19</v>
      </c>
      <c r="EL6" s="33">
        <f t="shared" si="14"/>
        <v>0.17</v>
      </c>
      <c r="EM6" s="33">
        <f t="shared" si="14"/>
        <v>0.2</v>
      </c>
      <c r="EN6" s="32" t="str">
        <f>IF(EN7="","",IF(EN7="-","【-】","【"&amp;SUBSTITUTE(TEXT(EN7,"#,##0.00"),"-","△")&amp;"】"))</f>
        <v>【0.23】</v>
      </c>
    </row>
    <row r="7" spans="1:144" s="34" customFormat="1">
      <c r="A7" s="26"/>
      <c r="B7" s="35">
        <v>2015</v>
      </c>
      <c r="C7" s="35">
        <v>342149</v>
      </c>
      <c r="D7" s="35">
        <v>47</v>
      </c>
      <c r="E7" s="35">
        <v>17</v>
      </c>
      <c r="F7" s="35">
        <v>1</v>
      </c>
      <c r="G7" s="35">
        <v>0</v>
      </c>
      <c r="H7" s="35" t="s">
        <v>96</v>
      </c>
      <c r="I7" s="35" t="s">
        <v>97</v>
      </c>
      <c r="J7" s="35" t="s">
        <v>98</v>
      </c>
      <c r="K7" s="35" t="s">
        <v>99</v>
      </c>
      <c r="L7" s="35" t="s">
        <v>100</v>
      </c>
      <c r="M7" s="36" t="s">
        <v>101</v>
      </c>
      <c r="N7" s="36" t="s">
        <v>102</v>
      </c>
      <c r="O7" s="36">
        <v>14.49</v>
      </c>
      <c r="P7" s="36">
        <v>89</v>
      </c>
      <c r="Q7" s="36">
        <v>3348</v>
      </c>
      <c r="R7" s="36">
        <v>30150</v>
      </c>
      <c r="S7" s="36">
        <v>537.75</v>
      </c>
      <c r="T7" s="36">
        <v>56.07</v>
      </c>
      <c r="U7" s="36">
        <v>4339</v>
      </c>
      <c r="V7" s="36">
        <v>1.78</v>
      </c>
      <c r="W7" s="36">
        <v>2437.64</v>
      </c>
      <c r="X7" s="36">
        <v>78.89</v>
      </c>
      <c r="Y7" s="36">
        <v>76.72</v>
      </c>
      <c r="Z7" s="36">
        <v>81.25</v>
      </c>
      <c r="AA7" s="36">
        <v>86.19</v>
      </c>
      <c r="AB7" s="36">
        <v>83.12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1734.34</v>
      </c>
      <c r="BK7" s="36">
        <v>1574.53</v>
      </c>
      <c r="BL7" s="36">
        <v>1506.51</v>
      </c>
      <c r="BM7" s="36">
        <v>1696.96</v>
      </c>
      <c r="BN7" s="36">
        <v>1824.34</v>
      </c>
      <c r="BO7" s="36">
        <v>763.62</v>
      </c>
      <c r="BP7" s="36">
        <v>56.47</v>
      </c>
      <c r="BQ7" s="36">
        <v>63.77</v>
      </c>
      <c r="BR7" s="36">
        <v>64.22</v>
      </c>
      <c r="BS7" s="36">
        <v>60.75</v>
      </c>
      <c r="BT7" s="36">
        <v>64.459999999999994</v>
      </c>
      <c r="BU7" s="36">
        <v>55.91</v>
      </c>
      <c r="BV7" s="36">
        <v>57.36</v>
      </c>
      <c r="BW7" s="36">
        <v>57.33</v>
      </c>
      <c r="BX7" s="36">
        <v>47.23</v>
      </c>
      <c r="BY7" s="36">
        <v>54.16</v>
      </c>
      <c r="BZ7" s="36">
        <v>98.53</v>
      </c>
      <c r="CA7" s="36">
        <v>340.46</v>
      </c>
      <c r="CB7" s="36">
        <v>300.36</v>
      </c>
      <c r="CC7" s="36">
        <v>298.66000000000003</v>
      </c>
      <c r="CD7" s="36">
        <v>328.82</v>
      </c>
      <c r="CE7" s="36">
        <v>316.5</v>
      </c>
      <c r="CF7" s="36">
        <v>284.98</v>
      </c>
      <c r="CG7" s="36">
        <v>279.91000000000003</v>
      </c>
      <c r="CH7" s="36">
        <v>284.52999999999997</v>
      </c>
      <c r="CI7" s="36">
        <v>351.41</v>
      </c>
      <c r="CJ7" s="36">
        <v>307.56</v>
      </c>
      <c r="CK7" s="36">
        <v>139.69999999999999</v>
      </c>
      <c r="CL7" s="36">
        <v>54.69</v>
      </c>
      <c r="CM7" s="36">
        <v>63.46</v>
      </c>
      <c r="CN7" s="36">
        <v>68.08</v>
      </c>
      <c r="CO7" s="36">
        <v>70.38</v>
      </c>
      <c r="CP7" s="36">
        <v>71.459999999999994</v>
      </c>
      <c r="CQ7" s="36">
        <v>41.48</v>
      </c>
      <c r="CR7" s="36">
        <v>40.07</v>
      </c>
      <c r="CS7" s="36">
        <v>39.92</v>
      </c>
      <c r="CT7" s="36">
        <v>43.53</v>
      </c>
      <c r="CU7" s="36">
        <v>39.869999999999997</v>
      </c>
      <c r="CV7" s="36">
        <v>60.01</v>
      </c>
      <c r="CW7" s="36">
        <v>72.3</v>
      </c>
      <c r="CX7" s="36">
        <v>69.87</v>
      </c>
      <c r="CY7" s="36">
        <v>64.84</v>
      </c>
      <c r="CZ7" s="36">
        <v>69.069999999999993</v>
      </c>
      <c r="DA7" s="36">
        <v>70.52</v>
      </c>
      <c r="DB7" s="36">
        <v>65.739999999999995</v>
      </c>
      <c r="DC7" s="36">
        <v>66</v>
      </c>
      <c r="DD7" s="36">
        <v>65.86</v>
      </c>
      <c r="DE7" s="36">
        <v>64.14</v>
      </c>
      <c r="DF7" s="36">
        <v>61.37</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0.18</v>
      </c>
      <c r="EK7" s="36">
        <v>0.19</v>
      </c>
      <c r="EL7" s="36">
        <v>0.17</v>
      </c>
      <c r="EM7" s="36">
        <v>0.2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2017-02-14T06:35:25Z</cp:lastPrinted>
  <dcterms:created xsi:type="dcterms:W3CDTF">2017-02-08T02:53:50Z</dcterms:created>
  <dcterms:modified xsi:type="dcterms:W3CDTF">2017-02-16T07:19:54Z</dcterms:modified>
  <cp:category/>
</cp:coreProperties>
</file>