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<sst xmlns="http://schemas.openxmlformats.org/spreadsheetml/2006/main" count="221" uniqueCount="111">
  <si>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</si>
  <si>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</si>
  <si>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</si>
  <si>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</si>
  <si>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</si>
  <si>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</si>
  <si>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</si>
  <si>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</si>
  <si>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</si>
  <si>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</si>
  <si>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</si>
  <si>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</si>
  <si>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</si>
  <si>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</si>
  <si>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</si>
  <si>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</si>
  <si>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</si>
  <si>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</si>
  <si>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</si>
  <si>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</si>
  <si>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</si>
  <si>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</si>
  <si>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</si>
  <si>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</si>
  <si>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</si>
  <si>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</si>
  <si>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</si>
  <si>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</si>
  <si>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</si>
  <si>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</si>
  <si>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</si>
  <si>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</si>
  <si>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</si>
  <si>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</si>
  <si>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</si>
  <si>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</si>
  <si>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</si>
  <si>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</si>
  <si>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</si>
  <si>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</si>
  <si>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</si>
  <si>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</si>
  <si>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</si>
  <si>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</si>
  <si>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</si>
  <si>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</si>
  <si>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</si>
  <si>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</si>
  <si>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</si>
  <si>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</si>
  <si>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</si>
  <si>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</si>
  <si>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</si>
  <si>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</si>
  <si>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</si>
  <si>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</si>
  <si>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</si>
  <si>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</si>
  <si>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</si>
  <si>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</si>
  <si>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</si>
  <si>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</si>
  <si>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</si>
  <si>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</si>
  <si>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</si>
  <si>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</si>
  <si>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</si>
  <si>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</si>
  <si>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</si>
  <si>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</si>
  <si>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</si>
  <si>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</si>
  <si>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</si>
  <si>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</si>
  <si>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</si>
  <si>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</si>
  <si>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</si>
  <si>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</si>
  <si>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</si>
  <si>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</si>
  <si>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</si>
  <si>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</si>
  <si>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</si>
  <si>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</si>
  <si>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</si>
  <si>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</si>
  <si>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</si>
  <si>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</si>
  <si>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</si>
  <si>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</si>
  <si>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</si>
  <si>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</si>
  <si>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</si>
  <si>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</si>
  <si>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</si>
  <si>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</si>
  <si>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三次市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</si>
  <si>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</si>
  <si>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</si>
  <si>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</si>
  <si>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</si>
  <si>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</si>
  <si>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</si>
  <si>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</si>
  <si>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</si>
  <si>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</si>
  <si>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</si>
  <si>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</si>
  <si>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昭和６３年から管渠整備に着手し，平成４年から供用開始しているため，管渠の老朽管更新を行う時期ではないが，計画的な更新に努める。</t>
    <rPh sb="1" eb="3">
      <t>ショウワ</t>
    </rPh>
    <rPh sb="5" eb="6">
      <t>ネン</t>
    </rPh>
    <rPh sb="8" eb="10">
      <t>カンキョ</t>
    </rPh>
    <rPh sb="10" eb="12">
      <t>セイビ</t>
    </rPh>
    <rPh sb="13" eb="15">
      <t>チャクシュ</t>
    </rPh>
    <rPh sb="17" eb="19">
      <t>ヘイセイ</t>
    </rPh>
    <rPh sb="20" eb="21">
      <t>ネン</t>
    </rPh>
    <rPh sb="23" eb="25">
      <t>キョウヨウ</t>
    </rPh>
    <rPh sb="25" eb="27">
      <t>カイシ</t>
    </rPh>
    <rPh sb="34" eb="36">
      <t>カンキョ</t>
    </rPh>
    <rPh sb="37" eb="39">
      <t>ロウキュウ</t>
    </rPh>
    <rPh sb="39" eb="40">
      <t>カン</t>
    </rPh>
    <rPh sb="40" eb="42">
      <t>コウシン</t>
    </rPh>
    <rPh sb="43" eb="44">
      <t>オコナ</t>
    </rPh>
    <rPh sb="45" eb="47">
      <t>ジキ</t>
    </rPh>
    <rPh sb="53" eb="56">
      <t>ケイカクテキ</t>
    </rPh>
    <rPh sb="57" eb="59">
      <t>コウシン</t>
    </rPh>
    <rPh sb="60" eb="61">
      <t>ツト</t>
    </rPh>
    <phoneticPr fontId="4"/>
  </si>
  <si>
    <t>　８市町村の合併により，現在１２の処理場を維持管理しているため，汚水処理原価が高く，経費回収率が平均値と比較して低い状況にある。
　今後は，公営企業会計化に向けて資産を整理し，施設効率の改善を行いながら，処理場の統廃合も視野に入れ，計画的な事業展開に努める。</t>
    <rPh sb="2" eb="5">
      <t>シチョウソン</t>
    </rPh>
    <rPh sb="6" eb="8">
      <t>ガッペイ</t>
    </rPh>
    <rPh sb="12" eb="14">
      <t>ゲンザイ</t>
    </rPh>
    <rPh sb="17" eb="19">
      <t>ショリ</t>
    </rPh>
    <rPh sb="19" eb="20">
      <t>ジョウ</t>
    </rPh>
    <rPh sb="21" eb="23">
      <t>イジ</t>
    </rPh>
    <rPh sb="23" eb="25">
      <t>カンリ</t>
    </rPh>
    <rPh sb="32" eb="34">
      <t>オスイ</t>
    </rPh>
    <rPh sb="34" eb="36">
      <t>ショリ</t>
    </rPh>
    <rPh sb="36" eb="38">
      <t>ゲンカ</t>
    </rPh>
    <rPh sb="39" eb="40">
      <t>タカ</t>
    </rPh>
    <rPh sb="42" eb="44">
      <t>ケイヒ</t>
    </rPh>
    <rPh sb="44" eb="46">
      <t>カイシュウ</t>
    </rPh>
    <rPh sb="46" eb="47">
      <t>リツ</t>
    </rPh>
    <rPh sb="48" eb="50">
      <t>ヘイキン</t>
    </rPh>
    <rPh sb="50" eb="51">
      <t>チ</t>
    </rPh>
    <rPh sb="52" eb="54">
      <t>ヒカク</t>
    </rPh>
    <rPh sb="56" eb="57">
      <t>ヒク</t>
    </rPh>
    <rPh sb="58" eb="60">
      <t>ジョウキョウ</t>
    </rPh>
    <rPh sb="66" eb="68">
      <t>コンゴ</t>
    </rPh>
    <rPh sb="70" eb="72">
      <t>コウエイ</t>
    </rPh>
    <rPh sb="72" eb="74">
      <t>キギョウ</t>
    </rPh>
    <rPh sb="74" eb="76">
      <t>カイケイ</t>
    </rPh>
    <rPh sb="76" eb="77">
      <t>カ</t>
    </rPh>
    <rPh sb="78" eb="79">
      <t>ム</t>
    </rPh>
    <rPh sb="81" eb="83">
      <t>シサン</t>
    </rPh>
    <rPh sb="84" eb="86">
      <t>セイリ</t>
    </rPh>
    <rPh sb="88" eb="90">
      <t>シセツ</t>
    </rPh>
    <rPh sb="90" eb="92">
      <t>コウリツ</t>
    </rPh>
    <rPh sb="93" eb="95">
      <t>カイゼン</t>
    </rPh>
    <rPh sb="96" eb="97">
      <t>オコナ</t>
    </rPh>
    <rPh sb="102" eb="104">
      <t>ショリ</t>
    </rPh>
    <rPh sb="104" eb="105">
      <t>ジョウ</t>
    </rPh>
    <rPh sb="106" eb="109">
      <t>トウハイゴウ</t>
    </rPh>
    <rPh sb="110" eb="112">
      <t>シヤ</t>
    </rPh>
    <rPh sb="113" eb="114">
      <t>イ</t>
    </rPh>
    <rPh sb="116" eb="119">
      <t>ケイカクテキ</t>
    </rPh>
    <rPh sb="120" eb="122">
      <t>ジギョウ</t>
    </rPh>
    <rPh sb="122" eb="124">
      <t>テンカイ</t>
    </rPh>
    <rPh sb="125" eb="126">
      <t>ツト</t>
    </rPh>
    <phoneticPr fontId="4"/>
  </si>
  <si>
    <t>●収益的収支比率，企業債残高対事業規模比率
　平成２７年度は，収益的収支比率が６７％程度で昨年度並みである。企業債残高対事業規模比率は，企業債残高の減少に伴い平均値に近い水準となり，改善傾向である。
●経費回収率，汚水処理原価
　平成２７年度は，経費回収率が昨年度に比べ０．８ポイント悪化し，汚水処理原価は昨年度に比べ１５．８円高くなっている。主な要因は，汚水処理費の増である。なお，汚水処理原価が平均値より高い理由は，８市町村の合併により，現在１２処理場を有しているためである。今後も，経常的経費の節減と適正な経費回収に努め，処理場の統廃合について検討する。
●施設利用率，水洗化率
　平成２７年度は，施設利用率が昨年度並みであるが，平均値に比べ１％程度高い。水洗化率は接続人口の増加により，昨年度に比べ３．４ポイント改善している。今後も加入促進を行い，水洗化率向上に努める。</t>
    <rPh sb="1" eb="4">
      <t>シュウエキテキ</t>
    </rPh>
    <rPh sb="4" eb="6">
      <t>シュウシ</t>
    </rPh>
    <rPh sb="6" eb="8">
      <t>ヒリツ</t>
    </rPh>
    <rPh sb="9" eb="11">
      <t>キギョウ</t>
    </rPh>
    <rPh sb="11" eb="12">
      <t>サイ</t>
    </rPh>
    <rPh sb="12" eb="14">
      <t>ザンダカ</t>
    </rPh>
    <rPh sb="14" eb="15">
      <t>タイ</t>
    </rPh>
    <rPh sb="15" eb="17">
      <t>ジギョウ</t>
    </rPh>
    <rPh sb="17" eb="19">
      <t>キボ</t>
    </rPh>
    <rPh sb="19" eb="21">
      <t>ヒリツ</t>
    </rPh>
    <rPh sb="23" eb="25">
      <t>ヘイセイ</t>
    </rPh>
    <rPh sb="27" eb="28">
      <t>ネン</t>
    </rPh>
    <rPh sb="28" eb="29">
      <t>ド</t>
    </rPh>
    <rPh sb="31" eb="34">
      <t>シュウエキテキ</t>
    </rPh>
    <rPh sb="34" eb="36">
      <t>シュウシ</t>
    </rPh>
    <rPh sb="36" eb="38">
      <t>ヒリツ</t>
    </rPh>
    <rPh sb="42" eb="44">
      <t>テイド</t>
    </rPh>
    <rPh sb="45" eb="47">
      <t>サクネン</t>
    </rPh>
    <rPh sb="47" eb="48">
      <t>ド</t>
    </rPh>
    <rPh sb="48" eb="49">
      <t>ナ</t>
    </rPh>
    <rPh sb="54" eb="56">
      <t>キギョウ</t>
    </rPh>
    <rPh sb="56" eb="57">
      <t>サイ</t>
    </rPh>
    <rPh sb="57" eb="59">
      <t>ザンダカ</t>
    </rPh>
    <rPh sb="59" eb="60">
      <t>タイ</t>
    </rPh>
    <rPh sb="60" eb="62">
      <t>ジギョウ</t>
    </rPh>
    <rPh sb="62" eb="64">
      <t>キボ</t>
    </rPh>
    <rPh sb="64" eb="66">
      <t>ヒリツ</t>
    </rPh>
    <rPh sb="68" eb="70">
      <t>キギョウ</t>
    </rPh>
    <rPh sb="70" eb="71">
      <t>サイ</t>
    </rPh>
    <rPh sb="71" eb="73">
      <t>ザンダカ</t>
    </rPh>
    <rPh sb="74" eb="76">
      <t>ゲンショウ</t>
    </rPh>
    <rPh sb="77" eb="78">
      <t>トモナ</t>
    </rPh>
    <rPh sb="79" eb="81">
      <t>ヘイキン</t>
    </rPh>
    <rPh sb="81" eb="82">
      <t>チ</t>
    </rPh>
    <rPh sb="83" eb="84">
      <t>チカ</t>
    </rPh>
    <rPh sb="85" eb="87">
      <t>スイジュン</t>
    </rPh>
    <rPh sb="91" eb="93">
      <t>カイゼン</t>
    </rPh>
    <rPh sb="93" eb="95">
      <t>ケイコウ</t>
    </rPh>
    <rPh sb="102" eb="104">
      <t>ケイヒ</t>
    </rPh>
    <rPh sb="104" eb="106">
      <t>カイシュウ</t>
    </rPh>
    <rPh sb="106" eb="107">
      <t>リツ</t>
    </rPh>
    <rPh sb="108" eb="110">
      <t>オスイ</t>
    </rPh>
    <rPh sb="110" eb="112">
      <t>ショリ</t>
    </rPh>
    <rPh sb="112" eb="114">
      <t>ゲンカ</t>
    </rPh>
    <rPh sb="116" eb="118">
      <t>ヘイセイ</t>
    </rPh>
    <rPh sb="120" eb="121">
      <t>ネン</t>
    </rPh>
    <rPh sb="121" eb="122">
      <t>ド</t>
    </rPh>
    <rPh sb="124" eb="126">
      <t>ケイヒ</t>
    </rPh>
    <rPh sb="126" eb="128">
      <t>カイシュウ</t>
    </rPh>
    <rPh sb="128" eb="129">
      <t>リツ</t>
    </rPh>
    <rPh sb="130" eb="132">
      <t>サクネン</t>
    </rPh>
    <rPh sb="132" eb="133">
      <t>ド</t>
    </rPh>
    <rPh sb="134" eb="135">
      <t>クラ</t>
    </rPh>
    <rPh sb="143" eb="145">
      <t>アッカ</t>
    </rPh>
    <rPh sb="147" eb="149">
      <t>オスイ</t>
    </rPh>
    <rPh sb="149" eb="151">
      <t>ショリ</t>
    </rPh>
    <rPh sb="151" eb="153">
      <t>ゲンカ</t>
    </rPh>
    <rPh sb="154" eb="156">
      <t>サクネン</t>
    </rPh>
    <rPh sb="156" eb="157">
      <t>ド</t>
    </rPh>
    <rPh sb="158" eb="159">
      <t>クラ</t>
    </rPh>
    <rPh sb="164" eb="165">
      <t>エン</t>
    </rPh>
    <rPh sb="165" eb="166">
      <t>タカ</t>
    </rPh>
    <rPh sb="173" eb="174">
      <t>オモ</t>
    </rPh>
    <rPh sb="175" eb="177">
      <t>ヨウイン</t>
    </rPh>
    <rPh sb="179" eb="181">
      <t>オスイ</t>
    </rPh>
    <rPh sb="181" eb="183">
      <t>ショリ</t>
    </rPh>
    <rPh sb="183" eb="184">
      <t>ヒ</t>
    </rPh>
    <rPh sb="185" eb="186">
      <t>ゾウ</t>
    </rPh>
    <rPh sb="193" eb="195">
      <t>オスイ</t>
    </rPh>
    <rPh sb="195" eb="197">
      <t>ショリ</t>
    </rPh>
    <rPh sb="197" eb="199">
      <t>ゲンカ</t>
    </rPh>
    <rPh sb="200" eb="202">
      <t>ヘイキン</t>
    </rPh>
    <rPh sb="202" eb="203">
      <t>チ</t>
    </rPh>
    <rPh sb="205" eb="206">
      <t>タカ</t>
    </rPh>
    <rPh sb="207" eb="209">
      <t>リユウ</t>
    </rPh>
    <rPh sb="212" eb="215">
      <t>シチョウソン</t>
    </rPh>
    <rPh sb="216" eb="218">
      <t>ガッペイ</t>
    </rPh>
    <rPh sb="222" eb="224">
      <t>ゲンザイ</t>
    </rPh>
    <rPh sb="226" eb="228">
      <t>ショリ</t>
    </rPh>
    <rPh sb="228" eb="229">
      <t>ジョウ</t>
    </rPh>
    <rPh sb="230" eb="231">
      <t>ユウ</t>
    </rPh>
    <rPh sb="241" eb="243">
      <t>コンゴ</t>
    </rPh>
    <rPh sb="245" eb="248">
      <t>ケイジョウテキ</t>
    </rPh>
    <rPh sb="248" eb="250">
      <t>ケイヒ</t>
    </rPh>
    <rPh sb="251" eb="253">
      <t>セツゲン</t>
    </rPh>
    <rPh sb="254" eb="256">
      <t>テキセイ</t>
    </rPh>
    <rPh sb="257" eb="259">
      <t>ケイヒ</t>
    </rPh>
    <rPh sb="259" eb="261">
      <t>カイシュウ</t>
    </rPh>
    <rPh sb="262" eb="263">
      <t>ツト</t>
    </rPh>
    <rPh sb="265" eb="267">
      <t>ショリ</t>
    </rPh>
    <rPh sb="267" eb="268">
      <t>ジョウ</t>
    </rPh>
    <rPh sb="269" eb="272">
      <t>トウハイゴウ</t>
    </rPh>
    <rPh sb="276" eb="278">
      <t>ケントウ</t>
    </rPh>
    <rPh sb="284" eb="286">
      <t>シセツ</t>
    </rPh>
    <rPh sb="286" eb="289">
      <t>リヨウリツ</t>
    </rPh>
    <rPh sb="290" eb="293">
      <t>スイセンカ</t>
    </rPh>
    <rPh sb="293" eb="294">
      <t>リツ</t>
    </rPh>
    <rPh sb="296" eb="298">
      <t>ヘイセイ</t>
    </rPh>
    <rPh sb="300" eb="301">
      <t>ネン</t>
    </rPh>
    <rPh sb="301" eb="302">
      <t>ド</t>
    </rPh>
    <rPh sb="304" eb="306">
      <t>シセツ</t>
    </rPh>
    <rPh sb="306" eb="309">
      <t>リヨウリツ</t>
    </rPh>
    <rPh sb="310" eb="312">
      <t>サクネン</t>
    </rPh>
    <rPh sb="312" eb="313">
      <t>ド</t>
    </rPh>
    <rPh sb="313" eb="314">
      <t>ナ</t>
    </rPh>
    <rPh sb="320" eb="322">
      <t>ヘイキン</t>
    </rPh>
    <rPh sb="322" eb="323">
      <t>チ</t>
    </rPh>
    <rPh sb="324" eb="325">
      <t>クラ</t>
    </rPh>
    <rPh sb="328" eb="330">
      <t>テイド</t>
    </rPh>
    <rPh sb="330" eb="331">
      <t>タカ</t>
    </rPh>
    <rPh sb="333" eb="336">
      <t>スイセンカ</t>
    </rPh>
    <rPh sb="336" eb="337">
      <t>リツ</t>
    </rPh>
    <rPh sb="338" eb="340">
      <t>セツゾク</t>
    </rPh>
    <rPh sb="340" eb="342">
      <t>ジンコウ</t>
    </rPh>
    <rPh sb="343" eb="345">
      <t>ゾウカ</t>
    </rPh>
    <rPh sb="349" eb="351">
      <t>サクネン</t>
    </rPh>
    <rPh sb="351" eb="352">
      <t>ド</t>
    </rPh>
    <rPh sb="353" eb="354">
      <t>クラ</t>
    </rPh>
    <rPh sb="362" eb="364">
      <t>カイゼン</t>
    </rPh>
    <rPh sb="369" eb="371">
      <t>コンゴ</t>
    </rPh>
    <rPh sb="372" eb="374">
      <t>カニュウ</t>
    </rPh>
    <rPh sb="374" eb="376">
      <t>ソクシン</t>
    </rPh>
    <rPh sb="377" eb="378">
      <t>オコナ</t>
    </rPh>
    <rPh sb="380" eb="383">
      <t>スイセンカ</t>
    </rPh>
    <rPh sb="383" eb="384">
      <t>リツ</t>
    </rPh>
    <rPh sb="384" eb="386">
      <t>コウジョウ</t>
    </rPh>
    <rPh sb="387" eb="388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</si>
</sst>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61696"/>
        <c:axId val="97788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61696"/>
        <c:axId val="97788288"/>
      </c:lineChart>
      <c:dateAx>
        <c:axId val="9606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88288"/>
        <c:crosses val="autoZero"/>
        <c:auto val="1"/>
        <c:lblOffset val="100"/>
        <c:baseTimeUnit val="years"/>
      </c:dateAx>
      <c:valAx>
        <c:axId val="97788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06169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51.9</c:v>
                </c:pt>
                <c:pt idx="1">
                  <c:v>51.46</c:v>
                </c:pt>
                <c:pt idx="2">
                  <c:v>51.46</c:v>
                </c:pt>
                <c:pt idx="3">
                  <c:v>53.38</c:v>
                </c:pt>
                <c:pt idx="4">
                  <c:v>53.29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87648"/>
        <c:axId val="10140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87648"/>
        <c:axId val="101406208"/>
      </c:lineChart>
      <c:dateAx>
        <c:axId val="101387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406208"/>
        <c:crosses val="autoZero"/>
        <c:auto val="1"/>
        <c:lblOffset val="100"/>
        <c:baseTimeUnit val="years"/>
      </c:dateAx>
      <c:valAx>
        <c:axId val="10140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387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76.260000000000005</c:v>
                </c:pt>
                <c:pt idx="1">
                  <c:v>78.05</c:v>
                </c:pt>
                <c:pt idx="2">
                  <c:v>79.37</c:v>
                </c:pt>
                <c:pt idx="3">
                  <c:v>79.59</c:v>
                </c:pt>
                <c:pt idx="4">
                  <c:v>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32320"/>
        <c:axId val="10145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32320"/>
        <c:axId val="101454976"/>
      </c:lineChart>
      <c:dateAx>
        <c:axId val="10143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454976"/>
        <c:crosses val="autoZero"/>
        <c:auto val="1"/>
        <c:lblOffset val="100"/>
        <c:baseTimeUnit val="years"/>
      </c:dateAx>
      <c:valAx>
        <c:axId val="10145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43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66.06</c:v>
                </c:pt>
                <c:pt idx="1">
                  <c:v>59.78</c:v>
                </c:pt>
                <c:pt idx="2">
                  <c:v>58.28</c:v>
                </c:pt>
                <c:pt idx="3">
                  <c:v>67.180000000000007</c:v>
                </c:pt>
                <c:pt idx="4">
                  <c:v>67.39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19264"/>
        <c:axId val="9782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19264"/>
        <c:axId val="97829632"/>
      </c:lineChart>
      <c:dateAx>
        <c:axId val="9781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29632"/>
        <c:crosses val="autoZero"/>
        <c:auto val="1"/>
        <c:lblOffset val="100"/>
        <c:baseTimeUnit val="years"/>
      </c:dateAx>
      <c:valAx>
        <c:axId val="9782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1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51648"/>
        <c:axId val="9786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51648"/>
        <c:axId val="97862016"/>
      </c:lineChart>
      <c:dateAx>
        <c:axId val="97851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62016"/>
        <c:crosses val="autoZero"/>
        <c:auto val="1"/>
        <c:lblOffset val="100"/>
        <c:baseTimeUnit val="years"/>
      </c:dateAx>
      <c:valAx>
        <c:axId val="9786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51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79936"/>
        <c:axId val="9791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79936"/>
        <c:axId val="97914880"/>
      </c:lineChart>
      <c:dateAx>
        <c:axId val="9787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914880"/>
        <c:crosses val="autoZero"/>
        <c:auto val="1"/>
        <c:lblOffset val="100"/>
        <c:baseTimeUnit val="years"/>
      </c:dateAx>
      <c:valAx>
        <c:axId val="9791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7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42912"/>
        <c:axId val="9794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42912"/>
        <c:axId val="97949184"/>
      </c:lineChart>
      <c:dateAx>
        <c:axId val="97942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949184"/>
        <c:crosses val="autoZero"/>
        <c:auto val="1"/>
        <c:lblOffset val="100"/>
        <c:baseTimeUnit val="years"/>
      </c:dateAx>
      <c:valAx>
        <c:axId val="9794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942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89120"/>
        <c:axId val="10119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89120"/>
        <c:axId val="101191040"/>
      </c:lineChart>
      <c:dateAx>
        <c:axId val="10118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191040"/>
        <c:crosses val="autoZero"/>
        <c:auto val="1"/>
        <c:lblOffset val="100"/>
        <c:baseTimeUnit val="years"/>
      </c:dateAx>
      <c:valAx>
        <c:axId val="10119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8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3509.53</c:v>
                </c:pt>
                <c:pt idx="1">
                  <c:v>3335.98</c:v>
                </c:pt>
                <c:pt idx="2">
                  <c:v>3263.33</c:v>
                </c:pt>
                <c:pt idx="3">
                  <c:v>2823.8</c:v>
                </c:pt>
                <c:pt idx="4">
                  <c:v>1319.98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33792"/>
        <c:axId val="10123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33792"/>
        <c:axId val="101235712"/>
      </c:lineChart>
      <c:dateAx>
        <c:axId val="10123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235712"/>
        <c:crosses val="autoZero"/>
        <c:auto val="1"/>
        <c:lblOffset val="100"/>
        <c:baseTimeUnit val="years"/>
      </c:dateAx>
      <c:valAx>
        <c:axId val="10123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23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46.74</c:v>
                </c:pt>
                <c:pt idx="1">
                  <c:v>40.49</c:v>
                </c:pt>
                <c:pt idx="2">
                  <c:v>45.61</c:v>
                </c:pt>
                <c:pt idx="3">
                  <c:v>43.18</c:v>
                </c:pt>
                <c:pt idx="4">
                  <c:v>42.38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74368"/>
        <c:axId val="10127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74368"/>
        <c:axId val="101276288"/>
      </c:lineChart>
      <c:dateAx>
        <c:axId val="101274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276288"/>
        <c:crosses val="autoZero"/>
        <c:auto val="1"/>
        <c:lblOffset val="100"/>
        <c:baseTimeUnit val="years"/>
      </c:dateAx>
      <c:valAx>
        <c:axId val="10127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274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454.77</c:v>
                </c:pt>
                <c:pt idx="1">
                  <c:v>543.28</c:v>
                </c:pt>
                <c:pt idx="2">
                  <c:v>459.88</c:v>
                </c:pt>
                <c:pt idx="3">
                  <c:v>521.35</c:v>
                </c:pt>
                <c:pt idx="4">
                  <c:v>537.19000000000005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06368"/>
        <c:axId val="101308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06368"/>
        <c:axId val="101308288"/>
      </c:lineChart>
      <c:dateAx>
        <c:axId val="101306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308288"/>
        <c:crosses val="autoZero"/>
        <c:auto val="1"/>
        <c:lblOffset val="100"/>
        <c:baseTimeUnit val="years"/>
      </c:dateAx>
      <c:valAx>
        <c:axId val="101308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306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view="pageBreakPreview" zoomScale="85" zoomScaleNormal="100" zoomScaleSheetLayoutView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広島県　三次市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54622</v>
      </c>
      <c r="AM8" s="64"/>
      <c r="AN8" s="64"/>
      <c r="AO8" s="64"/>
      <c r="AP8" s="64"/>
      <c r="AQ8" s="64"/>
      <c r="AR8" s="64"/>
      <c r="AS8" s="64"/>
      <c r="AT8" s="63">
        <f>データ!S6</f>
        <v>778.14</v>
      </c>
      <c r="AU8" s="63"/>
      <c r="AV8" s="63"/>
      <c r="AW8" s="63"/>
      <c r="AX8" s="63"/>
      <c r="AY8" s="63"/>
      <c r="AZ8" s="63"/>
      <c r="BA8" s="63"/>
      <c r="BB8" s="63">
        <f>データ!T6</f>
        <v>70.2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12.57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4914</v>
      </c>
      <c r="AE10" s="64"/>
      <c r="AF10" s="64"/>
      <c r="AG10" s="64"/>
      <c r="AH10" s="64"/>
      <c r="AI10" s="64"/>
      <c r="AJ10" s="64"/>
      <c r="AK10" s="2"/>
      <c r="AL10" s="64">
        <f>データ!U6</f>
        <v>6831</v>
      </c>
      <c r="AM10" s="64"/>
      <c r="AN10" s="64"/>
      <c r="AO10" s="64"/>
      <c r="AP10" s="64"/>
      <c r="AQ10" s="64"/>
      <c r="AR10" s="64"/>
      <c r="AS10" s="64"/>
      <c r="AT10" s="63">
        <f>データ!V6</f>
        <v>3.38</v>
      </c>
      <c r="AU10" s="63"/>
      <c r="AV10" s="63"/>
      <c r="AW10" s="63"/>
      <c r="AX10" s="63"/>
      <c r="AY10" s="63"/>
      <c r="AZ10" s="63"/>
      <c r="BA10" s="63"/>
      <c r="BB10" s="63">
        <f>データ!W6</f>
        <v>2021.01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342092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広島県　三次市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12.57</v>
      </c>
      <c r="P6" s="32">
        <f t="shared" si="3"/>
        <v>100</v>
      </c>
      <c r="Q6" s="32">
        <f t="shared" si="3"/>
        <v>4914</v>
      </c>
      <c r="R6" s="32">
        <f t="shared" si="3"/>
        <v>54622</v>
      </c>
      <c r="S6" s="32">
        <f t="shared" si="3"/>
        <v>778.14</v>
      </c>
      <c r="T6" s="32">
        <f t="shared" si="3"/>
        <v>70.2</v>
      </c>
      <c r="U6" s="32">
        <f t="shared" si="3"/>
        <v>6831</v>
      </c>
      <c r="V6" s="32">
        <f t="shared" si="3"/>
        <v>3.38</v>
      </c>
      <c r="W6" s="32">
        <f t="shared" si="3"/>
        <v>2021.01</v>
      </c>
      <c r="X6" s="33">
        <f>IF(X7="",NA(),X7)</f>
        <v>66.06</v>
      </c>
      <c r="Y6" s="33">
        <f t="shared" ref="Y6:AG6" si="4">IF(Y7="",NA(),Y7)</f>
        <v>59.78</v>
      </c>
      <c r="Z6" s="33">
        <f t="shared" si="4"/>
        <v>58.28</v>
      </c>
      <c r="AA6" s="33">
        <f t="shared" si="4"/>
        <v>67.180000000000007</v>
      </c>
      <c r="AB6" s="33">
        <f t="shared" si="4"/>
        <v>67.39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3509.53</v>
      </c>
      <c r="BF6" s="33">
        <f t="shared" ref="BF6:BN6" si="7">IF(BF7="",NA(),BF7)</f>
        <v>3335.98</v>
      </c>
      <c r="BG6" s="33">
        <f t="shared" si="7"/>
        <v>3263.33</v>
      </c>
      <c r="BH6" s="33">
        <f t="shared" si="7"/>
        <v>2823.8</v>
      </c>
      <c r="BI6" s="33">
        <f t="shared" si="7"/>
        <v>1319.98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46.74</v>
      </c>
      <c r="BQ6" s="33">
        <f t="shared" ref="BQ6:BY6" si="8">IF(BQ7="",NA(),BQ7)</f>
        <v>40.49</v>
      </c>
      <c r="BR6" s="33">
        <f t="shared" si="8"/>
        <v>45.61</v>
      </c>
      <c r="BS6" s="33">
        <f t="shared" si="8"/>
        <v>43.18</v>
      </c>
      <c r="BT6" s="33">
        <f t="shared" si="8"/>
        <v>42.38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454.77</v>
      </c>
      <c r="CB6" s="33">
        <f t="shared" ref="CB6:CJ6" si="9">IF(CB7="",NA(),CB7)</f>
        <v>543.28</v>
      </c>
      <c r="CC6" s="33">
        <f t="shared" si="9"/>
        <v>459.88</v>
      </c>
      <c r="CD6" s="33">
        <f t="shared" si="9"/>
        <v>521.35</v>
      </c>
      <c r="CE6" s="33">
        <f t="shared" si="9"/>
        <v>537.19000000000005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51.9</v>
      </c>
      <c r="CM6" s="33">
        <f t="shared" ref="CM6:CU6" si="10">IF(CM7="",NA(),CM7)</f>
        <v>51.46</v>
      </c>
      <c r="CN6" s="33">
        <f t="shared" si="10"/>
        <v>51.46</v>
      </c>
      <c r="CO6" s="33">
        <f t="shared" si="10"/>
        <v>53.38</v>
      </c>
      <c r="CP6" s="33">
        <f t="shared" si="10"/>
        <v>53.29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76.260000000000005</v>
      </c>
      <c r="CX6" s="33">
        <f t="shared" ref="CX6:DF6" si="11">IF(CX7="",NA(),CX7)</f>
        <v>78.05</v>
      </c>
      <c r="CY6" s="33">
        <f t="shared" si="11"/>
        <v>79.37</v>
      </c>
      <c r="CZ6" s="33">
        <f t="shared" si="11"/>
        <v>79.59</v>
      </c>
      <c r="DA6" s="33">
        <f t="shared" si="11"/>
        <v>83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342092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12.57</v>
      </c>
      <c r="P7" s="36">
        <v>100</v>
      </c>
      <c r="Q7" s="36">
        <v>4914</v>
      </c>
      <c r="R7" s="36">
        <v>54622</v>
      </c>
      <c r="S7" s="36">
        <v>778.14</v>
      </c>
      <c r="T7" s="36">
        <v>70.2</v>
      </c>
      <c r="U7" s="36">
        <v>6831</v>
      </c>
      <c r="V7" s="36">
        <v>3.38</v>
      </c>
      <c r="W7" s="36">
        <v>2021.01</v>
      </c>
      <c r="X7" s="36">
        <v>66.06</v>
      </c>
      <c r="Y7" s="36">
        <v>59.78</v>
      </c>
      <c r="Z7" s="36">
        <v>58.28</v>
      </c>
      <c r="AA7" s="36">
        <v>67.180000000000007</v>
      </c>
      <c r="AB7" s="36">
        <v>67.39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3509.53</v>
      </c>
      <c r="BF7" s="36">
        <v>3335.98</v>
      </c>
      <c r="BG7" s="36">
        <v>3263.33</v>
      </c>
      <c r="BH7" s="36">
        <v>2823.8</v>
      </c>
      <c r="BI7" s="36">
        <v>1319.98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46.74</v>
      </c>
      <c r="BQ7" s="36">
        <v>40.49</v>
      </c>
      <c r="BR7" s="36">
        <v>45.61</v>
      </c>
      <c r="BS7" s="36">
        <v>43.18</v>
      </c>
      <c r="BT7" s="36">
        <v>42.38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454.77</v>
      </c>
      <c r="CB7" s="36">
        <v>543.28</v>
      </c>
      <c r="CC7" s="36">
        <v>459.88</v>
      </c>
      <c r="CD7" s="36">
        <v>521.35</v>
      </c>
      <c r="CE7" s="36">
        <v>537.19000000000005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51.9</v>
      </c>
      <c r="CM7" s="36">
        <v>51.46</v>
      </c>
      <c r="CN7" s="36">
        <v>51.46</v>
      </c>
      <c r="CO7" s="36">
        <v>53.38</v>
      </c>
      <c r="CP7" s="36">
        <v>53.29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76.260000000000005</v>
      </c>
      <c r="CX7" s="36">
        <v>78.05</v>
      </c>
      <c r="CY7" s="36">
        <v>79.37</v>
      </c>
      <c r="CZ7" s="36">
        <v>79.59</v>
      </c>
      <c r="DA7" s="36">
        <v>83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2017-02-15T04:52:33Z</cp:lastPrinted>
  <dcterms:created xsi:type="dcterms:W3CDTF">2017-02-08T03:14:16Z</dcterms:created>
  <dcterms:modified xsi:type="dcterms:W3CDTF">2017-02-16T07:16:15Z</dcterms:modified>
  <cp:category/>
</cp:coreProperties>
</file>