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<sst xmlns="http://schemas.openxmlformats.org/spreadsheetml/2006/main" count="221" uniqueCount="111">
  <si>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</si>
  <si>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</si>
  <si>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</si>
  <si>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</si>
  <si>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</si>
  <si>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</si>
  <si>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</si>
  <si>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</si>
  <si>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</si>
  <si>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</si>
  <si>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</si>
  <si>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</si>
  <si>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</si>
  <si>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</si>
  <si>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</si>
  <si>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</si>
  <si>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</si>
  <si>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</si>
  <si>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</si>
  <si>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</si>
  <si>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</si>
  <si>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</si>
  <si>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</si>
  <si>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</si>
  <si>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</si>
  <si>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</si>
  <si>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</si>
  <si>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</si>
  <si>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</si>
  <si>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</si>
  <si>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</si>
  <si>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</si>
  <si>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</si>
  <si>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</si>
  <si>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</si>
  <si>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</si>
  <si>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</si>
  <si>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</si>
  <si>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</si>
  <si>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</si>
  <si>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</si>
  <si>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</si>
  <si>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</si>
  <si>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</si>
  <si>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</si>
  <si>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</si>
  <si>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</si>
  <si>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</si>
  <si>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</si>
  <si>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</si>
  <si>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</si>
  <si>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</si>
  <si>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</si>
  <si>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</si>
  <si>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</si>
  <si>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</si>
  <si>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</si>
  <si>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</si>
  <si>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</si>
  <si>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</si>
  <si>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</si>
  <si>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</si>
  <si>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</si>
  <si>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</si>
  <si>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</si>
  <si>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</si>
  <si>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</si>
  <si>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</si>
  <si>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</si>
  <si>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</si>
  <si>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</si>
  <si>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</si>
  <si>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</si>
  <si>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</si>
  <si>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</si>
  <si>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</si>
  <si>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</si>
  <si>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</si>
  <si>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</si>
  <si>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</si>
  <si>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</si>
  <si>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</si>
  <si>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</si>
  <si>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</si>
  <si>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</si>
  <si>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</si>
  <si>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</si>
  <si>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</si>
  <si>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</si>
  <si>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</si>
  <si>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</si>
  <si>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</si>
  <si>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</si>
  <si>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</si>
  <si>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</si>
  <si>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</si>
  <si>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</si>
  <si>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</si>
  <si>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</si>
  <si>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</si>
  <si>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</si>
  <si>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</si>
  <si>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</si>
  <si>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</si>
  <si>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</si>
  <si>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</si>
  <si>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</si>
  <si>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</si>
  <si>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平成３年から下水道工事に着手し，平成６年から供用開始しているため，管渠の老朽管更新を行う時期ではないが，計画的な更新に努める。</t>
    <rPh sb="1" eb="3">
      <t>ヘイセイ</t>
    </rPh>
    <rPh sb="4" eb="5">
      <t>ネン</t>
    </rPh>
    <rPh sb="7" eb="10">
      <t>ゲスイドウ</t>
    </rPh>
    <rPh sb="10" eb="12">
      <t>コウジ</t>
    </rPh>
    <rPh sb="13" eb="15">
      <t>チャクシュ</t>
    </rPh>
    <rPh sb="17" eb="19">
      <t>ヘイセイ</t>
    </rPh>
    <rPh sb="20" eb="21">
      <t>ネン</t>
    </rPh>
    <rPh sb="23" eb="25">
      <t>キョウヨウ</t>
    </rPh>
    <rPh sb="25" eb="27">
      <t>カイシ</t>
    </rPh>
    <rPh sb="34" eb="36">
      <t>カンキョ</t>
    </rPh>
    <rPh sb="37" eb="39">
      <t>ロウキュウ</t>
    </rPh>
    <rPh sb="39" eb="40">
      <t>カン</t>
    </rPh>
    <rPh sb="40" eb="42">
      <t>コウシン</t>
    </rPh>
    <rPh sb="43" eb="44">
      <t>オコナ</t>
    </rPh>
    <rPh sb="45" eb="47">
      <t>ジキ</t>
    </rPh>
    <rPh sb="53" eb="56">
      <t>ケイカクテキ</t>
    </rPh>
    <rPh sb="57" eb="59">
      <t>コウシン</t>
    </rPh>
    <rPh sb="60" eb="61">
      <t>ツト</t>
    </rPh>
    <phoneticPr fontId="4"/>
  </si>
  <si>
    <t>　８市町村の合併により，現在６処理場を有しているため，汚水処理原価が高く，経費回収率や施設利用率が平均値に比べ低い状況にある。
　今後は，公営企業会計化へ向けて資産を整理し，施設効率の改善や料金体系の見直しを行いながら，処理場の統廃合も視野に入れ，計画的な事業展開に努める。</t>
    <rPh sb="2" eb="5">
      <t>シチョウソン</t>
    </rPh>
    <rPh sb="6" eb="8">
      <t>ガッペイ</t>
    </rPh>
    <rPh sb="12" eb="14">
      <t>ゲンザイ</t>
    </rPh>
    <rPh sb="15" eb="17">
      <t>ショリ</t>
    </rPh>
    <rPh sb="17" eb="18">
      <t>ジョウ</t>
    </rPh>
    <rPh sb="19" eb="20">
      <t>ユウ</t>
    </rPh>
    <rPh sb="27" eb="29">
      <t>オスイ</t>
    </rPh>
    <rPh sb="29" eb="31">
      <t>ショリ</t>
    </rPh>
    <rPh sb="31" eb="33">
      <t>ゲンカ</t>
    </rPh>
    <rPh sb="34" eb="35">
      <t>タカ</t>
    </rPh>
    <rPh sb="37" eb="39">
      <t>ケイヒ</t>
    </rPh>
    <rPh sb="39" eb="41">
      <t>カイシュウ</t>
    </rPh>
    <rPh sb="41" eb="42">
      <t>リツ</t>
    </rPh>
    <rPh sb="43" eb="45">
      <t>シセツ</t>
    </rPh>
    <rPh sb="45" eb="48">
      <t>リヨウリツ</t>
    </rPh>
    <rPh sb="49" eb="51">
      <t>ヘイキン</t>
    </rPh>
    <rPh sb="51" eb="52">
      <t>チ</t>
    </rPh>
    <rPh sb="53" eb="54">
      <t>クラ</t>
    </rPh>
    <rPh sb="55" eb="56">
      <t>ヒク</t>
    </rPh>
    <rPh sb="57" eb="59">
      <t>ジョウキョウ</t>
    </rPh>
    <rPh sb="65" eb="67">
      <t>コンゴ</t>
    </rPh>
    <rPh sb="69" eb="71">
      <t>コウエイ</t>
    </rPh>
    <rPh sb="71" eb="73">
      <t>キギョウ</t>
    </rPh>
    <rPh sb="73" eb="75">
      <t>カイケイ</t>
    </rPh>
    <rPh sb="75" eb="76">
      <t>カ</t>
    </rPh>
    <rPh sb="77" eb="78">
      <t>ム</t>
    </rPh>
    <rPh sb="80" eb="82">
      <t>シサン</t>
    </rPh>
    <rPh sb="83" eb="85">
      <t>セイリ</t>
    </rPh>
    <rPh sb="87" eb="89">
      <t>シセツ</t>
    </rPh>
    <rPh sb="89" eb="91">
      <t>コウリツ</t>
    </rPh>
    <rPh sb="92" eb="94">
      <t>カイゼン</t>
    </rPh>
    <rPh sb="95" eb="97">
      <t>リョウキン</t>
    </rPh>
    <rPh sb="97" eb="99">
      <t>タイケイ</t>
    </rPh>
    <rPh sb="100" eb="102">
      <t>ミナオ</t>
    </rPh>
    <rPh sb="104" eb="105">
      <t>オコナ</t>
    </rPh>
    <rPh sb="110" eb="112">
      <t>ショリ</t>
    </rPh>
    <rPh sb="112" eb="113">
      <t>ジョウ</t>
    </rPh>
    <rPh sb="114" eb="117">
      <t>トウハイゴウ</t>
    </rPh>
    <rPh sb="118" eb="120">
      <t>シヤ</t>
    </rPh>
    <rPh sb="121" eb="122">
      <t>イ</t>
    </rPh>
    <rPh sb="124" eb="127">
      <t>ケイカクテキ</t>
    </rPh>
    <rPh sb="128" eb="130">
      <t>ジギョウ</t>
    </rPh>
    <rPh sb="130" eb="132">
      <t>テンカイ</t>
    </rPh>
    <rPh sb="133" eb="134">
      <t>ツト</t>
    </rPh>
    <phoneticPr fontId="4"/>
  </si>
  <si>
    <t>●収益的収支比率，企業債残高対事業規模比率
　平成２７年度は，収益的収支比率が７３％程度であり，昨年度に比べ５．７ポイント悪化している。主な要因は，単年度での修繕工事費が増大したためである。企業債残高対事業規模比率は，企業債残高の減少に伴い平均値を下回り，昨年度に続き改善傾向である。
●経費回収率，汚水処理原価
　平成２７年度は，経費回収率が昨年度に比べ８．０ポイント悪化し，汚水処理原価は昨年度に比べ４３．４円高くなっている。主な要因は，単年度での修繕工事費が増大したためである。なお，汚水処理原価が平均値より高い理由は，８市町村の合併により，現在６処理場を有しているためである。今後も，経常的経費の節減と適正な経費回収に努め，処理場の統廃合について検討する。
●施設利用率，水洗化率
　平成２７年度は，施設利用率が昨年度に比べ２ポイント悪化している。主な要因は，布野水質管理センター増設による処理能力の向上によるものである。水洗化率は平均値を下回っているものの，接続人口が毎年増加しているため年々向上している。今後も加入促進を行い，水洗化率向上に努める。</t>
    <rPh sb="1" eb="4">
      <t>シュウエキテキ</t>
    </rPh>
    <rPh sb="4" eb="6">
      <t>シュウシ</t>
    </rPh>
    <rPh sb="6" eb="8">
      <t>ヒリツ</t>
    </rPh>
    <rPh sb="9" eb="11">
      <t>キギョウ</t>
    </rPh>
    <rPh sb="11" eb="12">
      <t>サイ</t>
    </rPh>
    <rPh sb="12" eb="14">
      <t>ザンダカ</t>
    </rPh>
    <rPh sb="14" eb="15">
      <t>タイ</t>
    </rPh>
    <rPh sb="15" eb="17">
      <t>ジギョウ</t>
    </rPh>
    <rPh sb="17" eb="19">
      <t>キボ</t>
    </rPh>
    <rPh sb="19" eb="21">
      <t>ヒリツ</t>
    </rPh>
    <rPh sb="23" eb="25">
      <t>ヘイセイ</t>
    </rPh>
    <rPh sb="27" eb="28">
      <t>ネン</t>
    </rPh>
    <rPh sb="28" eb="29">
      <t>ド</t>
    </rPh>
    <rPh sb="31" eb="34">
      <t>シュウエキテキ</t>
    </rPh>
    <rPh sb="34" eb="36">
      <t>シュウシ</t>
    </rPh>
    <rPh sb="36" eb="38">
      <t>ヒリツ</t>
    </rPh>
    <rPh sb="42" eb="44">
      <t>テイド</t>
    </rPh>
    <rPh sb="48" eb="50">
      <t>サクネン</t>
    </rPh>
    <rPh sb="50" eb="51">
      <t>ド</t>
    </rPh>
    <rPh sb="52" eb="53">
      <t>クラ</t>
    </rPh>
    <rPh sb="61" eb="63">
      <t>アッカ</t>
    </rPh>
    <rPh sb="68" eb="69">
      <t>オモ</t>
    </rPh>
    <rPh sb="70" eb="72">
      <t>ヨウイン</t>
    </rPh>
    <rPh sb="74" eb="77">
      <t>タンネンド</t>
    </rPh>
    <rPh sb="79" eb="81">
      <t>シュウゼン</t>
    </rPh>
    <rPh sb="81" eb="83">
      <t>コウジ</t>
    </rPh>
    <rPh sb="83" eb="84">
      <t>ヒ</t>
    </rPh>
    <rPh sb="85" eb="87">
      <t>ゾウダイ</t>
    </rPh>
    <rPh sb="95" eb="97">
      <t>キギョウ</t>
    </rPh>
    <rPh sb="97" eb="98">
      <t>サイ</t>
    </rPh>
    <rPh sb="98" eb="100">
      <t>ザンダカ</t>
    </rPh>
    <rPh sb="100" eb="101">
      <t>タイ</t>
    </rPh>
    <rPh sb="101" eb="103">
      <t>ジギョウ</t>
    </rPh>
    <rPh sb="103" eb="105">
      <t>キボ</t>
    </rPh>
    <rPh sb="105" eb="107">
      <t>ヒリツ</t>
    </rPh>
    <rPh sb="109" eb="111">
      <t>キギョウ</t>
    </rPh>
    <rPh sb="111" eb="112">
      <t>サイ</t>
    </rPh>
    <rPh sb="112" eb="114">
      <t>ザンダカ</t>
    </rPh>
    <rPh sb="115" eb="117">
      <t>ゲンショウ</t>
    </rPh>
    <rPh sb="118" eb="119">
      <t>トモナ</t>
    </rPh>
    <rPh sb="120" eb="122">
      <t>ヘイキン</t>
    </rPh>
    <rPh sb="122" eb="123">
      <t>チ</t>
    </rPh>
    <rPh sb="124" eb="126">
      <t>シタマワ</t>
    </rPh>
    <rPh sb="128" eb="130">
      <t>サクネン</t>
    </rPh>
    <rPh sb="130" eb="131">
      <t>ド</t>
    </rPh>
    <rPh sb="132" eb="133">
      <t>ツヅ</t>
    </rPh>
    <rPh sb="134" eb="136">
      <t>カイゼン</t>
    </rPh>
    <rPh sb="136" eb="138">
      <t>ケイコウ</t>
    </rPh>
    <rPh sb="145" eb="147">
      <t>ケイヒ</t>
    </rPh>
    <rPh sb="147" eb="149">
      <t>カイシュウ</t>
    </rPh>
    <rPh sb="149" eb="150">
      <t>リツ</t>
    </rPh>
    <rPh sb="151" eb="153">
      <t>オスイ</t>
    </rPh>
    <rPh sb="153" eb="155">
      <t>ショリ</t>
    </rPh>
    <rPh sb="155" eb="157">
      <t>ゲンカ</t>
    </rPh>
    <rPh sb="159" eb="161">
      <t>ヘイセイ</t>
    </rPh>
    <rPh sb="163" eb="164">
      <t>ネン</t>
    </rPh>
    <rPh sb="164" eb="165">
      <t>ド</t>
    </rPh>
    <rPh sb="167" eb="169">
      <t>ケイヒ</t>
    </rPh>
    <rPh sb="169" eb="171">
      <t>カイシュウ</t>
    </rPh>
    <rPh sb="171" eb="172">
      <t>リツ</t>
    </rPh>
    <rPh sb="173" eb="175">
      <t>サクネン</t>
    </rPh>
    <rPh sb="175" eb="176">
      <t>ド</t>
    </rPh>
    <rPh sb="177" eb="178">
      <t>クラ</t>
    </rPh>
    <rPh sb="186" eb="188">
      <t>アッカ</t>
    </rPh>
    <rPh sb="190" eb="192">
      <t>オスイ</t>
    </rPh>
    <rPh sb="192" eb="194">
      <t>ショリ</t>
    </rPh>
    <rPh sb="194" eb="196">
      <t>ゲンカ</t>
    </rPh>
    <rPh sb="197" eb="199">
      <t>サクネン</t>
    </rPh>
    <rPh sb="199" eb="200">
      <t>ド</t>
    </rPh>
    <rPh sb="201" eb="202">
      <t>クラ</t>
    </rPh>
    <rPh sb="207" eb="208">
      <t>エン</t>
    </rPh>
    <rPh sb="208" eb="209">
      <t>タカ</t>
    </rPh>
    <rPh sb="216" eb="217">
      <t>オモ</t>
    </rPh>
    <rPh sb="218" eb="220">
      <t>ヨウイン</t>
    </rPh>
    <rPh sb="222" eb="225">
      <t>タンネンド</t>
    </rPh>
    <rPh sb="227" eb="229">
      <t>シュウゼン</t>
    </rPh>
    <rPh sb="229" eb="231">
      <t>コウジ</t>
    </rPh>
    <rPh sb="231" eb="232">
      <t>ヒ</t>
    </rPh>
    <rPh sb="233" eb="235">
      <t>ゾウダイ</t>
    </rPh>
    <rPh sb="246" eb="248">
      <t>オスイ</t>
    </rPh>
    <rPh sb="248" eb="250">
      <t>ショリ</t>
    </rPh>
    <rPh sb="250" eb="252">
      <t>ゲンカ</t>
    </rPh>
    <rPh sb="253" eb="255">
      <t>ヘイキン</t>
    </rPh>
    <rPh sb="255" eb="256">
      <t>チ</t>
    </rPh>
    <rPh sb="258" eb="259">
      <t>タカ</t>
    </rPh>
    <rPh sb="260" eb="262">
      <t>リユウ</t>
    </rPh>
    <rPh sb="265" eb="268">
      <t>シチョウソン</t>
    </rPh>
    <rPh sb="269" eb="271">
      <t>ガッペイ</t>
    </rPh>
    <rPh sb="275" eb="277">
      <t>ゲンザイ</t>
    </rPh>
    <rPh sb="278" eb="280">
      <t>ショリ</t>
    </rPh>
    <rPh sb="280" eb="281">
      <t>ジョウ</t>
    </rPh>
    <rPh sb="282" eb="283">
      <t>ユウ</t>
    </rPh>
    <rPh sb="293" eb="295">
      <t>コンゴ</t>
    </rPh>
    <rPh sb="297" eb="300">
      <t>ケイジョウテキ</t>
    </rPh>
    <rPh sb="300" eb="302">
      <t>ケイヒ</t>
    </rPh>
    <rPh sb="303" eb="305">
      <t>セツゲン</t>
    </rPh>
    <rPh sb="306" eb="308">
      <t>テキセイ</t>
    </rPh>
    <rPh sb="309" eb="311">
      <t>ケイヒ</t>
    </rPh>
    <rPh sb="311" eb="313">
      <t>カイシュウ</t>
    </rPh>
    <rPh sb="314" eb="315">
      <t>ツト</t>
    </rPh>
    <rPh sb="317" eb="319">
      <t>ショリ</t>
    </rPh>
    <rPh sb="319" eb="320">
      <t>ジョウ</t>
    </rPh>
    <rPh sb="321" eb="324">
      <t>トウハイゴウ</t>
    </rPh>
    <rPh sb="328" eb="330">
      <t>ケントウ</t>
    </rPh>
    <rPh sb="336" eb="338">
      <t>シセツ</t>
    </rPh>
    <rPh sb="338" eb="341">
      <t>リヨウリツ</t>
    </rPh>
    <rPh sb="342" eb="345">
      <t>スイセンカ</t>
    </rPh>
    <rPh sb="345" eb="346">
      <t>リツ</t>
    </rPh>
    <rPh sb="348" eb="350">
      <t>ヘイセイ</t>
    </rPh>
    <rPh sb="352" eb="353">
      <t>ネン</t>
    </rPh>
    <rPh sb="353" eb="354">
      <t>ド</t>
    </rPh>
    <rPh sb="356" eb="358">
      <t>シセツ</t>
    </rPh>
    <rPh sb="358" eb="361">
      <t>リヨウリツ</t>
    </rPh>
    <rPh sb="362" eb="364">
      <t>サクネン</t>
    </rPh>
    <rPh sb="364" eb="365">
      <t>ド</t>
    </rPh>
    <rPh sb="366" eb="367">
      <t>クラ</t>
    </rPh>
    <rPh sb="373" eb="375">
      <t>アッカ</t>
    </rPh>
    <rPh sb="380" eb="381">
      <t>オモ</t>
    </rPh>
    <rPh sb="382" eb="384">
      <t>ヨウイン</t>
    </rPh>
    <rPh sb="386" eb="388">
      <t>フノ</t>
    </rPh>
    <rPh sb="388" eb="390">
      <t>スイシツ</t>
    </rPh>
    <rPh sb="390" eb="392">
      <t>カンリ</t>
    </rPh>
    <rPh sb="396" eb="398">
      <t>ゾウセツ</t>
    </rPh>
    <rPh sb="401" eb="403">
      <t>ショリ</t>
    </rPh>
    <rPh sb="403" eb="405">
      <t>ノウリョク</t>
    </rPh>
    <rPh sb="406" eb="408">
      <t>コウジョウ</t>
    </rPh>
    <rPh sb="417" eb="420">
      <t>スイセンカ</t>
    </rPh>
    <rPh sb="420" eb="421">
      <t>リツ</t>
    </rPh>
    <rPh sb="422" eb="424">
      <t>ヘイキン</t>
    </rPh>
    <rPh sb="424" eb="425">
      <t>チ</t>
    </rPh>
    <rPh sb="426" eb="428">
      <t>シタマワ</t>
    </rPh>
    <rPh sb="436" eb="438">
      <t>セツゾク</t>
    </rPh>
    <rPh sb="438" eb="440">
      <t>ジンコウ</t>
    </rPh>
    <rPh sb="441" eb="443">
      <t>マイネン</t>
    </rPh>
    <rPh sb="443" eb="445">
      <t>ゾウカ</t>
    </rPh>
    <rPh sb="451" eb="453">
      <t>ネンネン</t>
    </rPh>
    <rPh sb="453" eb="455">
      <t>コウジョウ</t>
    </rPh>
    <rPh sb="460" eb="462">
      <t>コンゴ</t>
    </rPh>
    <rPh sb="463" eb="465">
      <t>カニュウ</t>
    </rPh>
    <rPh sb="465" eb="467">
      <t>ソクシン</t>
    </rPh>
    <rPh sb="468" eb="469">
      <t>オコナ</t>
    </rPh>
    <rPh sb="471" eb="474">
      <t>スイセンカ</t>
    </rPh>
    <rPh sb="474" eb="475">
      <t>リツ</t>
    </rPh>
    <rPh sb="475" eb="477">
      <t>コウジョウ</t>
    </rPh>
    <rPh sb="478" eb="47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</si>
</sst>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1408"/>
        <c:axId val="996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1408"/>
        <c:axId val="99603584"/>
      </c:lineChart>
      <c:dateAx>
        <c:axId val="9960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3584"/>
        <c:crosses val="autoZero"/>
        <c:auto val="1"/>
        <c:lblOffset val="100"/>
        <c:baseTimeUnit val="years"/>
      </c:dateAx>
      <c:valAx>
        <c:axId val="996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0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42.83</c:v>
                </c:pt>
                <c:pt idx="1">
                  <c:v>43.54</c:v>
                </c:pt>
                <c:pt idx="2">
                  <c:v>43</c:v>
                </c:pt>
                <c:pt idx="3">
                  <c:v>42.02</c:v>
                </c:pt>
                <c:pt idx="4">
                  <c:v>39.979999999999997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66528"/>
        <c:axId val="10258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66528"/>
        <c:axId val="102589184"/>
      </c:lineChart>
      <c:dateAx>
        <c:axId val="10256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9184"/>
        <c:crosses val="autoZero"/>
        <c:auto val="1"/>
        <c:lblOffset val="100"/>
        <c:baseTimeUnit val="years"/>
      </c:dateAx>
      <c:valAx>
        <c:axId val="10258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6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72.239999999999995</c:v>
                </c:pt>
                <c:pt idx="1">
                  <c:v>71.41</c:v>
                </c:pt>
                <c:pt idx="2">
                  <c:v>70.91</c:v>
                </c:pt>
                <c:pt idx="3">
                  <c:v>72.47</c:v>
                </c:pt>
                <c:pt idx="4">
                  <c:v>77.44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7584"/>
        <c:axId val="10368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7584"/>
        <c:axId val="103682432"/>
      </c:lineChart>
      <c:dateAx>
        <c:axId val="10262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82432"/>
        <c:crosses val="autoZero"/>
        <c:auto val="1"/>
        <c:lblOffset val="100"/>
        <c:baseTimeUnit val="years"/>
      </c:dateAx>
      <c:valAx>
        <c:axId val="10368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2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66.209999999999994</c:v>
                </c:pt>
                <c:pt idx="2">
                  <c:v>66.41</c:v>
                </c:pt>
                <c:pt idx="3">
                  <c:v>79.400000000000006</c:v>
                </c:pt>
                <c:pt idx="4">
                  <c:v>73.7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47488"/>
        <c:axId val="1000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7488"/>
        <c:axId val="100057856"/>
      </c:lineChart>
      <c:dateAx>
        <c:axId val="10004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57856"/>
        <c:crosses val="autoZero"/>
        <c:auto val="1"/>
        <c:lblOffset val="100"/>
        <c:baseTimeUnit val="years"/>
      </c:dateAx>
      <c:valAx>
        <c:axId val="1000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4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77024"/>
        <c:axId val="10218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77024"/>
        <c:axId val="102187392"/>
      </c:lineChart>
      <c:dateAx>
        <c:axId val="10217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87392"/>
        <c:crosses val="autoZero"/>
        <c:auto val="1"/>
        <c:lblOffset val="100"/>
        <c:baseTimeUnit val="years"/>
      </c:dateAx>
      <c:valAx>
        <c:axId val="10218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7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3216"/>
        <c:axId val="1022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3216"/>
        <c:axId val="102235136"/>
      </c:lineChart>
      <c:dateAx>
        <c:axId val="1022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35136"/>
        <c:crosses val="autoZero"/>
        <c:auto val="1"/>
        <c:lblOffset val="100"/>
        <c:baseTimeUnit val="years"/>
      </c:dateAx>
      <c:valAx>
        <c:axId val="1022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67520"/>
        <c:axId val="10227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7520"/>
        <c:axId val="102273792"/>
      </c:lineChart>
      <c:dateAx>
        <c:axId val="1022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73792"/>
        <c:crosses val="autoZero"/>
        <c:auto val="1"/>
        <c:lblOffset val="100"/>
        <c:baseTimeUnit val="years"/>
      </c:dateAx>
      <c:valAx>
        <c:axId val="10227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69920"/>
        <c:axId val="10238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9920"/>
        <c:axId val="102384384"/>
      </c:lineChart>
      <c:dateAx>
        <c:axId val="10236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84384"/>
        <c:crosses val="autoZero"/>
        <c:auto val="1"/>
        <c:lblOffset val="100"/>
        <c:baseTimeUnit val="years"/>
      </c:dateAx>
      <c:valAx>
        <c:axId val="10238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6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929.18</c:v>
                </c:pt>
                <c:pt idx="1">
                  <c:v>1046.94</c:v>
                </c:pt>
                <c:pt idx="2">
                  <c:v>1047.19</c:v>
                </c:pt>
                <c:pt idx="3">
                  <c:v>9.17</c:v>
                </c:pt>
                <c:pt idx="4">
                  <c:v>10.33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02304"/>
        <c:axId val="10242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02304"/>
        <c:axId val="102420864"/>
      </c:lineChart>
      <c:dateAx>
        <c:axId val="10240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20864"/>
        <c:crosses val="autoZero"/>
        <c:auto val="1"/>
        <c:lblOffset val="100"/>
        <c:baseTimeUnit val="years"/>
      </c:dateAx>
      <c:valAx>
        <c:axId val="10242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0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53.1</c:v>
                </c:pt>
                <c:pt idx="1">
                  <c:v>48.35</c:v>
                </c:pt>
                <c:pt idx="2">
                  <c:v>41.28</c:v>
                </c:pt>
                <c:pt idx="3">
                  <c:v>62.56</c:v>
                </c:pt>
                <c:pt idx="4">
                  <c:v>54.58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5168"/>
        <c:axId val="10245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5168"/>
        <c:axId val="102457344"/>
      </c:lineChart>
      <c:dateAx>
        <c:axId val="10245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57344"/>
        <c:crosses val="autoZero"/>
        <c:auto val="1"/>
        <c:lblOffset val="100"/>
        <c:baseTimeUnit val="years"/>
      </c:dateAx>
      <c:valAx>
        <c:axId val="10245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5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408.44</c:v>
                </c:pt>
                <c:pt idx="1">
                  <c:v>446.35</c:v>
                </c:pt>
                <c:pt idx="2">
                  <c:v>482.78</c:v>
                </c:pt>
                <c:pt idx="3">
                  <c:v>376.08</c:v>
                </c:pt>
                <c:pt idx="4">
                  <c:v>419.49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7168"/>
        <c:axId val="1024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87168"/>
        <c:axId val="102489088"/>
      </c:lineChart>
      <c:dateAx>
        <c:axId val="10248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89088"/>
        <c:crosses val="autoZero"/>
        <c:auto val="1"/>
        <c:lblOffset val="100"/>
        <c:baseTimeUnit val="years"/>
      </c:dateAx>
      <c:valAx>
        <c:axId val="1024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8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zoomScale="85" zoomScaleNormal="100" zoomScaleSheetLayoutView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三次市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54622</v>
      </c>
      <c r="AM8" s="64"/>
      <c r="AN8" s="64"/>
      <c r="AO8" s="64"/>
      <c r="AP8" s="64"/>
      <c r="AQ8" s="64"/>
      <c r="AR8" s="64"/>
      <c r="AS8" s="64"/>
      <c r="AT8" s="63">
        <f>データ!S6</f>
        <v>778.14</v>
      </c>
      <c r="AU8" s="63"/>
      <c r="AV8" s="63"/>
      <c r="AW8" s="63"/>
      <c r="AX8" s="63"/>
      <c r="AY8" s="63"/>
      <c r="AZ8" s="63"/>
      <c r="BA8" s="63"/>
      <c r="BB8" s="63">
        <f>データ!T6</f>
        <v>70.2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7.18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2937</v>
      </c>
      <c r="AE10" s="64"/>
      <c r="AF10" s="64"/>
      <c r="AG10" s="64"/>
      <c r="AH10" s="64"/>
      <c r="AI10" s="64"/>
      <c r="AJ10" s="64"/>
      <c r="AK10" s="2"/>
      <c r="AL10" s="64">
        <f>データ!U6</f>
        <v>3901</v>
      </c>
      <c r="AM10" s="64"/>
      <c r="AN10" s="64"/>
      <c r="AO10" s="64"/>
      <c r="AP10" s="64"/>
      <c r="AQ10" s="64"/>
      <c r="AR10" s="64"/>
      <c r="AS10" s="64"/>
      <c r="AT10" s="63">
        <f>データ!V6</f>
        <v>3.34</v>
      </c>
      <c r="AU10" s="63"/>
      <c r="AV10" s="63"/>
      <c r="AW10" s="63"/>
      <c r="AX10" s="63"/>
      <c r="AY10" s="63"/>
      <c r="AZ10" s="63"/>
      <c r="BA10" s="63"/>
      <c r="BB10" s="63">
        <f>データ!W6</f>
        <v>1167.96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342092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三次市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7.18</v>
      </c>
      <c r="P6" s="32">
        <f t="shared" si="3"/>
        <v>100</v>
      </c>
      <c r="Q6" s="32">
        <f t="shared" si="3"/>
        <v>2937</v>
      </c>
      <c r="R6" s="32">
        <f t="shared" si="3"/>
        <v>54622</v>
      </c>
      <c r="S6" s="32">
        <f t="shared" si="3"/>
        <v>778.14</v>
      </c>
      <c r="T6" s="32">
        <f t="shared" si="3"/>
        <v>70.2</v>
      </c>
      <c r="U6" s="32">
        <f t="shared" si="3"/>
        <v>3901</v>
      </c>
      <c r="V6" s="32">
        <f t="shared" si="3"/>
        <v>3.34</v>
      </c>
      <c r="W6" s="32">
        <f t="shared" si="3"/>
        <v>1167.96</v>
      </c>
      <c r="X6" s="33">
        <f>IF(X7="",NA(),X7)</f>
        <v>67.09</v>
      </c>
      <c r="Y6" s="33">
        <f t="shared" ref="Y6:AG6" si="4">IF(Y7="",NA(),Y7)</f>
        <v>66.209999999999994</v>
      </c>
      <c r="Z6" s="33">
        <f t="shared" si="4"/>
        <v>66.41</v>
      </c>
      <c r="AA6" s="33">
        <f t="shared" si="4"/>
        <v>79.400000000000006</v>
      </c>
      <c r="AB6" s="33">
        <f t="shared" si="4"/>
        <v>73.7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929.18</v>
      </c>
      <c r="BF6" s="33">
        <f t="shared" ref="BF6:BN6" si="7">IF(BF7="",NA(),BF7)</f>
        <v>1046.94</v>
      </c>
      <c r="BG6" s="33">
        <f t="shared" si="7"/>
        <v>1047.19</v>
      </c>
      <c r="BH6" s="33">
        <f t="shared" si="7"/>
        <v>9.17</v>
      </c>
      <c r="BI6" s="33">
        <f t="shared" si="7"/>
        <v>10.33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53.1</v>
      </c>
      <c r="BQ6" s="33">
        <f t="shared" ref="BQ6:BY6" si="8">IF(BQ7="",NA(),BQ7)</f>
        <v>48.35</v>
      </c>
      <c r="BR6" s="33">
        <f t="shared" si="8"/>
        <v>41.28</v>
      </c>
      <c r="BS6" s="33">
        <f t="shared" si="8"/>
        <v>62.56</v>
      </c>
      <c r="BT6" s="33">
        <f t="shared" si="8"/>
        <v>54.58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408.44</v>
      </c>
      <c r="CB6" s="33">
        <f t="shared" ref="CB6:CJ6" si="9">IF(CB7="",NA(),CB7)</f>
        <v>446.35</v>
      </c>
      <c r="CC6" s="33">
        <f t="shared" si="9"/>
        <v>482.78</v>
      </c>
      <c r="CD6" s="33">
        <f t="shared" si="9"/>
        <v>376.08</v>
      </c>
      <c r="CE6" s="33">
        <f t="shared" si="9"/>
        <v>419.49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42.83</v>
      </c>
      <c r="CM6" s="33">
        <f t="shared" ref="CM6:CU6" si="10">IF(CM7="",NA(),CM7)</f>
        <v>43.54</v>
      </c>
      <c r="CN6" s="33">
        <f t="shared" si="10"/>
        <v>43</v>
      </c>
      <c r="CO6" s="33">
        <f t="shared" si="10"/>
        <v>42.02</v>
      </c>
      <c r="CP6" s="33">
        <f t="shared" si="10"/>
        <v>39.979999999999997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72.239999999999995</v>
      </c>
      <c r="CX6" s="33">
        <f t="shared" ref="CX6:DF6" si="11">IF(CX7="",NA(),CX7)</f>
        <v>71.41</v>
      </c>
      <c r="CY6" s="33">
        <f t="shared" si="11"/>
        <v>70.91</v>
      </c>
      <c r="CZ6" s="33">
        <f t="shared" si="11"/>
        <v>72.47</v>
      </c>
      <c r="DA6" s="33">
        <f t="shared" si="11"/>
        <v>77.44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342092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7.18</v>
      </c>
      <c r="P7" s="36">
        <v>100</v>
      </c>
      <c r="Q7" s="36">
        <v>2937</v>
      </c>
      <c r="R7" s="36">
        <v>54622</v>
      </c>
      <c r="S7" s="36">
        <v>778.14</v>
      </c>
      <c r="T7" s="36">
        <v>70.2</v>
      </c>
      <c r="U7" s="36">
        <v>3901</v>
      </c>
      <c r="V7" s="36">
        <v>3.34</v>
      </c>
      <c r="W7" s="36">
        <v>1167.96</v>
      </c>
      <c r="X7" s="36">
        <v>67.09</v>
      </c>
      <c r="Y7" s="36">
        <v>66.209999999999994</v>
      </c>
      <c r="Z7" s="36">
        <v>66.41</v>
      </c>
      <c r="AA7" s="36">
        <v>79.400000000000006</v>
      </c>
      <c r="AB7" s="36">
        <v>73.7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929.18</v>
      </c>
      <c r="BF7" s="36">
        <v>1046.94</v>
      </c>
      <c r="BG7" s="36">
        <v>1047.19</v>
      </c>
      <c r="BH7" s="36">
        <v>9.17</v>
      </c>
      <c r="BI7" s="36">
        <v>10.33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53.1</v>
      </c>
      <c r="BQ7" s="36">
        <v>48.35</v>
      </c>
      <c r="BR7" s="36">
        <v>41.28</v>
      </c>
      <c r="BS7" s="36">
        <v>62.56</v>
      </c>
      <c r="BT7" s="36">
        <v>54.58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408.44</v>
      </c>
      <c r="CB7" s="36">
        <v>446.35</v>
      </c>
      <c r="CC7" s="36">
        <v>482.78</v>
      </c>
      <c r="CD7" s="36">
        <v>376.08</v>
      </c>
      <c r="CE7" s="36">
        <v>419.49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42.83</v>
      </c>
      <c r="CM7" s="36">
        <v>43.54</v>
      </c>
      <c r="CN7" s="36">
        <v>43</v>
      </c>
      <c r="CO7" s="36">
        <v>42.02</v>
      </c>
      <c r="CP7" s="36">
        <v>39.979999999999997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72.239999999999995</v>
      </c>
      <c r="CX7" s="36">
        <v>71.41</v>
      </c>
      <c r="CY7" s="36">
        <v>70.91</v>
      </c>
      <c r="CZ7" s="36">
        <v>72.47</v>
      </c>
      <c r="DA7" s="36">
        <v>77.44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2017-02-16T01:04:45Z</cp:lastPrinted>
  <dcterms:created xsi:type="dcterms:W3CDTF">2017-02-08T03:03:57Z</dcterms:created>
  <dcterms:modified xsi:type="dcterms:W3CDTF">2017-02-16T07:15:18Z</dcterms:modified>
  <cp:category/>
</cp:coreProperties>
</file>