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<sst xmlns="http://schemas.openxmlformats.org/spreadsheetml/2006/main" count="221" uniqueCount="111">
  <si>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</si>
  <si>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</si>
  <si>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</si>
  <si>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</si>
  <si>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</si>
  <si>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</si>
  <si>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</si>
  <si>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</si>
  <si>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</si>
  <si>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</si>
  <si>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</si>
  <si>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</si>
  <si>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</si>
  <si>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</si>
  <si>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</si>
  <si>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</si>
  <si>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</si>
  <si>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</si>
  <si>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</si>
  <si>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</si>
  <si>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</si>
  <si>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</si>
  <si>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</si>
  <si>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</si>
  <si>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</si>
  <si>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</si>
  <si>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</si>
  <si>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</si>
  <si>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</si>
  <si>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</si>
  <si>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</si>
  <si>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</si>
  <si>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</si>
  <si>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</si>
  <si>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</si>
  <si>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</si>
  <si>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</si>
  <si>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</si>
  <si>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</si>
  <si>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</si>
  <si>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</si>
  <si>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</si>
  <si>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</si>
  <si>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</si>
  <si>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</si>
  <si>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</si>
  <si>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</si>
  <si>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</si>
  <si>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</si>
  <si>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</si>
  <si>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</si>
  <si>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</si>
  <si>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</si>
  <si>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</si>
  <si>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</si>
  <si>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</si>
  <si>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</si>
  <si>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</si>
  <si>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</si>
  <si>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</si>
  <si>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</si>
  <si>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</si>
  <si>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</si>
  <si>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</si>
  <si>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</si>
  <si>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</si>
  <si>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</si>
  <si>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</si>
  <si>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</si>
  <si>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</si>
  <si>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</si>
  <si>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</si>
  <si>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</si>
  <si>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</si>
  <si>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</si>
  <si>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</si>
  <si>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</si>
  <si>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</si>
  <si>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</si>
  <si>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</si>
  <si>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</si>
  <si>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</si>
  <si>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</si>
  <si>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</si>
  <si>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</si>
  <si>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</si>
  <si>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</si>
  <si>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</si>
  <si>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</si>
  <si>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</si>
  <si>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</si>
  <si>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</si>
  <si>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</si>
  <si>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</si>
  <si>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</si>
  <si>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</si>
  <si>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広島県　尾道市</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</si>
  <si>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</si>
  <si>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</si>
  <si>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</si>
  <si>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</si>
  <si>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</si>
  <si>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</si>
  <si>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</si>
  <si>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</si>
  <si>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</si>
  <si>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</si>
  <si>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</si>
  <si>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収益的収支比率は高比率値を維持しているが、維持管理費や資本費を賄えておらず一般会計からの繰入金に依存している状態である。
　「経費回収率」は類似団体と比較すると、平均を超え「施設利用率」「水洗化率」は平均的な数値であり、概ね健全性が図られている。
　しかし、今後は少子高齢化に伴う人口の減少により、接続人口と汚水処理量は減少することが想定される。一方で、施設・機器の老朽化に伴う修繕料等の増加により、汚水処理費は増加することが想定されるため、適正な使用料収入の確保について検討していく必要がある。</t>
    <rPh sb="3" eb="4">
      <t>テキ</t>
    </rPh>
    <rPh sb="4" eb="6">
      <t>シュウシ</t>
    </rPh>
    <rPh sb="6" eb="8">
      <t>ヒリツ</t>
    </rPh>
    <rPh sb="9" eb="12">
      <t>コウヒリツ</t>
    </rPh>
    <rPh sb="12" eb="13">
      <t>チ</t>
    </rPh>
    <rPh sb="14" eb="16">
      <t>イジ</t>
    </rPh>
    <rPh sb="22" eb="24">
      <t>イジ</t>
    </rPh>
    <rPh sb="24" eb="27">
      <t>カンリヒ</t>
    </rPh>
    <rPh sb="28" eb="30">
      <t>シホン</t>
    </rPh>
    <rPh sb="30" eb="31">
      <t>ヒ</t>
    </rPh>
    <rPh sb="32" eb="33">
      <t>マカナ</t>
    </rPh>
    <rPh sb="38" eb="40">
      <t>イッパン</t>
    </rPh>
    <rPh sb="40" eb="42">
      <t>カイケイ</t>
    </rPh>
    <rPh sb="45" eb="47">
      <t>クリイレ</t>
    </rPh>
    <rPh sb="47" eb="48">
      <t>キン</t>
    </rPh>
    <rPh sb="49" eb="51">
      <t>イゾン</t>
    </rPh>
    <rPh sb="55" eb="57">
      <t>ジョウタイ</t>
    </rPh>
    <rPh sb="64" eb="66">
      <t>ケイヒ</t>
    </rPh>
    <rPh sb="66" eb="68">
      <t>カイシュウ</t>
    </rPh>
    <rPh sb="68" eb="69">
      <t>リツ</t>
    </rPh>
    <rPh sb="82" eb="84">
      <t>ヘイキン</t>
    </rPh>
    <rPh sb="85" eb="86">
      <t>コ</t>
    </rPh>
    <rPh sb="88" eb="90">
      <t>シセツ</t>
    </rPh>
    <rPh sb="90" eb="93">
      <t>リヨウリツ</t>
    </rPh>
    <rPh sb="95" eb="98">
      <t>スイセンカ</t>
    </rPh>
    <rPh sb="98" eb="99">
      <t>リツ</t>
    </rPh>
    <rPh sb="130" eb="132">
      <t>コンゴ</t>
    </rPh>
    <rPh sb="133" eb="135">
      <t>ショウシ</t>
    </rPh>
    <rPh sb="135" eb="138">
      <t>コウレイカ</t>
    </rPh>
    <rPh sb="139" eb="140">
      <t>トモナ</t>
    </rPh>
    <rPh sb="141" eb="143">
      <t>ジンコウ</t>
    </rPh>
    <rPh sb="144" eb="146">
      <t>ゲンショウ</t>
    </rPh>
    <rPh sb="150" eb="152">
      <t>セツゾク</t>
    </rPh>
    <rPh sb="152" eb="154">
      <t>ジンコウ</t>
    </rPh>
    <rPh sb="155" eb="157">
      <t>オスイ</t>
    </rPh>
    <rPh sb="157" eb="159">
      <t>ショリ</t>
    </rPh>
    <rPh sb="159" eb="160">
      <t>リョウ</t>
    </rPh>
    <rPh sb="161" eb="163">
      <t>ゲンショウ</t>
    </rPh>
    <rPh sb="168" eb="170">
      <t>ソウテイ</t>
    </rPh>
    <rPh sb="174" eb="176">
      <t>イッポウ</t>
    </rPh>
    <rPh sb="178" eb="180">
      <t>シセツ</t>
    </rPh>
    <rPh sb="181" eb="183">
      <t>キキ</t>
    </rPh>
    <rPh sb="184" eb="187">
      <t>ロウキュウカ</t>
    </rPh>
    <rPh sb="188" eb="189">
      <t>トモナ</t>
    </rPh>
    <rPh sb="190" eb="192">
      <t>シュウゼン</t>
    </rPh>
    <rPh sb="192" eb="193">
      <t>リョウ</t>
    </rPh>
    <rPh sb="193" eb="194">
      <t>トウ</t>
    </rPh>
    <rPh sb="195" eb="197">
      <t>ゾウカ</t>
    </rPh>
    <rPh sb="201" eb="203">
      <t>オスイ</t>
    </rPh>
    <rPh sb="203" eb="205">
      <t>ショリ</t>
    </rPh>
    <rPh sb="205" eb="206">
      <t>ヒ</t>
    </rPh>
    <rPh sb="207" eb="209">
      <t>ゾウカ</t>
    </rPh>
    <rPh sb="214" eb="216">
      <t>ソウテイ</t>
    </rPh>
    <rPh sb="222" eb="224">
      <t>テキセイ</t>
    </rPh>
    <rPh sb="225" eb="228">
      <t>シヨウリョウ</t>
    </rPh>
    <rPh sb="228" eb="230">
      <t>シュウニュウ</t>
    </rPh>
    <rPh sb="231" eb="233">
      <t>カクホ</t>
    </rPh>
    <rPh sb="237" eb="239">
      <t>ケントウ</t>
    </rPh>
    <rPh sb="243" eb="245">
      <t>ヒツヨウ</t>
    </rPh>
    <phoneticPr fontId="4"/>
  </si>
  <si>
    <t>　耐用年数を超え修繕が必要な処理施設内の設備機器類は、状況に応じて修繕・改修しており当面の稼働については問題ないと思われる。
　今後、処理施設の躯体や管路の老朽化が進むので、長期的な視点で対応が必要となる。</t>
    <rPh sb="1" eb="3">
      <t>タイヨウ</t>
    </rPh>
    <rPh sb="3" eb="5">
      <t>ネンスウ</t>
    </rPh>
    <rPh sb="6" eb="7">
      <t>コ</t>
    </rPh>
    <rPh sb="8" eb="10">
      <t>シュウゼン</t>
    </rPh>
    <rPh sb="11" eb="13">
      <t>ヒツヨウ</t>
    </rPh>
    <rPh sb="14" eb="16">
      <t>ショリ</t>
    </rPh>
    <rPh sb="16" eb="18">
      <t>シセツ</t>
    </rPh>
    <rPh sb="18" eb="19">
      <t>ナイ</t>
    </rPh>
    <rPh sb="20" eb="22">
      <t>セツビ</t>
    </rPh>
    <rPh sb="22" eb="25">
      <t>キキルイ</t>
    </rPh>
    <rPh sb="27" eb="29">
      <t>ジョウキョウ</t>
    </rPh>
    <rPh sb="30" eb="31">
      <t>オウ</t>
    </rPh>
    <rPh sb="33" eb="35">
      <t>シュウゼン</t>
    </rPh>
    <rPh sb="36" eb="38">
      <t>カイシュウ</t>
    </rPh>
    <rPh sb="42" eb="44">
      <t>トウメン</t>
    </rPh>
    <rPh sb="45" eb="47">
      <t>カドウ</t>
    </rPh>
    <rPh sb="52" eb="54">
      <t>モンダイ</t>
    </rPh>
    <rPh sb="57" eb="58">
      <t>オモ</t>
    </rPh>
    <rPh sb="64" eb="66">
      <t>コンゴ</t>
    </rPh>
    <rPh sb="67" eb="69">
      <t>ショリ</t>
    </rPh>
    <rPh sb="69" eb="71">
      <t>シセツ</t>
    </rPh>
    <rPh sb="72" eb="74">
      <t>クタイ</t>
    </rPh>
    <rPh sb="75" eb="77">
      <t>カンロ</t>
    </rPh>
    <rPh sb="78" eb="81">
      <t>ロウキュウカ</t>
    </rPh>
    <rPh sb="82" eb="83">
      <t>スス</t>
    </rPh>
    <rPh sb="87" eb="90">
      <t>チョウキテキ</t>
    </rPh>
    <rPh sb="91" eb="93">
      <t>シテン</t>
    </rPh>
    <rPh sb="94" eb="96">
      <t>タイオウ</t>
    </rPh>
    <rPh sb="97" eb="99">
      <t>ヒツヨウ</t>
    </rPh>
    <phoneticPr fontId="4"/>
  </si>
  <si>
    <t>　現在の経営は、健全性と効率性はほぼ良好といえるが、今後の人口減少によって接続人口の減少が懸念される。ストックマネジメント計画と経営戦略を基に、更なる経営健全化に取り組む必要がある。</t>
    <rPh sb="26" eb="28">
      <t>コンゴ</t>
    </rPh>
    <rPh sb="29" eb="31">
      <t>ジンコウ</t>
    </rPh>
    <rPh sb="31" eb="33">
      <t>ゲンショウ</t>
    </rPh>
    <rPh sb="37" eb="39">
      <t>セツゾク</t>
    </rPh>
    <rPh sb="39" eb="41">
      <t>ジンコウ</t>
    </rPh>
    <rPh sb="42" eb="44">
      <t>ゲンショウ</t>
    </rPh>
    <rPh sb="45" eb="47">
      <t>ケネン</t>
    </rPh>
    <rPh sb="61" eb="63">
      <t>ケイカク</t>
    </rPh>
    <rPh sb="64" eb="66">
      <t>ケイエイ</t>
    </rPh>
    <rPh sb="66" eb="68">
      <t>センリャク</t>
    </rPh>
    <rPh sb="69" eb="70">
      <t>モト</t>
    </rPh>
    <rPh sb="72" eb="73">
      <t>サラ</t>
    </rPh>
    <rPh sb="75" eb="77">
      <t>ケイエイ</t>
    </rPh>
    <rPh sb="77" eb="80">
      <t>ケンゼンカ</t>
    </rPh>
    <rPh sb="81" eb="82">
      <t>ト</t>
    </rPh>
    <rPh sb="83" eb="84">
      <t>ク</t>
    </rPh>
    <rPh sb="85" eb="87">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</si>
</sst>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8" fillId="0" borderId="6"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7" xfId="0" applyFont="1" applyBorder="1" applyAlignment="1" applyProtection="1">
      <alignment horizontal="left" vertical="top" wrapText="1"/>
      <protection locked="0"/>
    </xf>
    <xf numFmtId="0" fontId="18" fillId="0" borderId="8"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3702400"/>
        <c:axId val="97526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0.03</c:v>
                </c:pt>
                <c:pt idx="1">
                  <c:v>0.04</c:v>
                </c:pt>
                <c:pt idx="2">
                  <c:v>0.03</c:v>
                </c:pt>
                <c:pt idx="3">
                  <c:v>0.02</c:v>
                </c:pt>
                <c:pt idx="4">
                  <c:v>0.01</c:v>
                </c:pt>
              </c:numCache>
            </c:numRef>
          </c:val>
          <c:smooth val="0"/>
        </c:ser>
        <c:dLbls>
          <c:showLegendKey val="0"/>
          <c:showVal val="0"/>
          <c:showCatName val="0"/>
          <c:showSerName val="0"/>
          <c:showPercent val="0"/>
          <c:showBubbleSize val="0"/>
        </c:dLbls>
        <c:marker val="1"/>
        <c:smooth val="0"/>
        <c:axId val="93702400"/>
        <c:axId val="97526144"/>
      </c:lineChart>
      <c:dateAx>
        <c:axId val="93702400"/>
        <c:scaling>
          <c:orientation val="minMax"/>
        </c:scaling>
        <c:delete val="1"/>
        <c:axPos val="b"/>
        <c:numFmt formatCode="ge" sourceLinked="1"/>
        <c:majorTickMark val="none"/>
        <c:minorTickMark val="none"/>
        <c:tickLblPos val="none"/>
        <c:crossAx val="97526144"/>
        <c:crosses val="autoZero"/>
        <c:auto val="1"/>
        <c:lblOffset val="100"/>
        <c:baseTimeUnit val="years"/>
      </c:dateAx>
      <c:valAx>
        <c:axId val="97526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70240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63.85</c:v>
                </c:pt>
                <c:pt idx="1">
                  <c:v>59.15</c:v>
                </c:pt>
                <c:pt idx="2">
                  <c:v>61.03</c:v>
                </c:pt>
                <c:pt idx="3">
                  <c:v>56.81</c:v>
                </c:pt>
                <c:pt idx="4">
                  <c:v>53.05</c:v>
                </c:pt>
              </c:numCache>
            </c:numRef>
          </c:val>
        </c:ser>
        <c:dLbls>
          <c:showLegendKey val="0"/>
          <c:showVal val="0"/>
          <c:showCatName val="0"/>
          <c:showSerName val="0"/>
          <c:showPercent val="0"/>
          <c:showBubbleSize val="0"/>
        </c:dLbls>
        <c:gapWidth val="150"/>
        <c:axId val="99093120"/>
        <c:axId val="99111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55.2</c:v>
                </c:pt>
                <c:pt idx="1">
                  <c:v>54.74</c:v>
                </c:pt>
                <c:pt idx="2">
                  <c:v>53.78</c:v>
                </c:pt>
                <c:pt idx="3">
                  <c:v>53.24</c:v>
                </c:pt>
                <c:pt idx="4">
                  <c:v>52.31</c:v>
                </c:pt>
              </c:numCache>
            </c:numRef>
          </c:val>
          <c:smooth val="0"/>
        </c:ser>
        <c:dLbls>
          <c:showLegendKey val="0"/>
          <c:showVal val="0"/>
          <c:showCatName val="0"/>
          <c:showSerName val="0"/>
          <c:showPercent val="0"/>
          <c:showBubbleSize val="0"/>
        </c:dLbls>
        <c:marker val="1"/>
        <c:smooth val="0"/>
        <c:axId val="99093120"/>
        <c:axId val="99111680"/>
      </c:lineChart>
      <c:dateAx>
        <c:axId val="99093120"/>
        <c:scaling>
          <c:orientation val="minMax"/>
        </c:scaling>
        <c:delete val="1"/>
        <c:axPos val="b"/>
        <c:numFmt formatCode="ge" sourceLinked="1"/>
        <c:majorTickMark val="none"/>
        <c:minorTickMark val="none"/>
        <c:tickLblPos val="none"/>
        <c:crossAx val="99111680"/>
        <c:crosses val="autoZero"/>
        <c:auto val="1"/>
        <c:lblOffset val="100"/>
        <c:baseTimeUnit val="years"/>
      </c:dateAx>
      <c:valAx>
        <c:axId val="99111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093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90.24</c:v>
                </c:pt>
                <c:pt idx="1">
                  <c:v>89.98</c:v>
                </c:pt>
                <c:pt idx="2">
                  <c:v>87.76</c:v>
                </c:pt>
                <c:pt idx="3">
                  <c:v>87.39</c:v>
                </c:pt>
                <c:pt idx="4">
                  <c:v>87.97</c:v>
                </c:pt>
              </c:numCache>
            </c:numRef>
          </c:val>
        </c:ser>
        <c:dLbls>
          <c:showLegendKey val="0"/>
          <c:showVal val="0"/>
          <c:showCatName val="0"/>
          <c:showSerName val="0"/>
          <c:showPercent val="0"/>
          <c:showBubbleSize val="0"/>
        </c:dLbls>
        <c:gapWidth val="150"/>
        <c:axId val="99150080"/>
        <c:axId val="99160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83.73</c:v>
                </c:pt>
                <c:pt idx="1">
                  <c:v>83.88</c:v>
                </c:pt>
                <c:pt idx="2">
                  <c:v>84.06</c:v>
                </c:pt>
                <c:pt idx="3">
                  <c:v>84.07</c:v>
                </c:pt>
                <c:pt idx="4">
                  <c:v>84.32</c:v>
                </c:pt>
              </c:numCache>
            </c:numRef>
          </c:val>
          <c:smooth val="0"/>
        </c:ser>
        <c:dLbls>
          <c:showLegendKey val="0"/>
          <c:showVal val="0"/>
          <c:showCatName val="0"/>
          <c:showSerName val="0"/>
          <c:showPercent val="0"/>
          <c:showBubbleSize val="0"/>
        </c:dLbls>
        <c:marker val="1"/>
        <c:smooth val="0"/>
        <c:axId val="99150080"/>
        <c:axId val="99160448"/>
      </c:lineChart>
      <c:dateAx>
        <c:axId val="99150080"/>
        <c:scaling>
          <c:orientation val="minMax"/>
        </c:scaling>
        <c:delete val="1"/>
        <c:axPos val="b"/>
        <c:numFmt formatCode="ge" sourceLinked="1"/>
        <c:majorTickMark val="none"/>
        <c:minorTickMark val="none"/>
        <c:tickLblPos val="none"/>
        <c:crossAx val="99160448"/>
        <c:crosses val="autoZero"/>
        <c:auto val="1"/>
        <c:lblOffset val="100"/>
        <c:baseTimeUnit val="years"/>
      </c:dateAx>
      <c:valAx>
        <c:axId val="99160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150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98.94</c:v>
                </c:pt>
                <c:pt idx="1">
                  <c:v>97.97</c:v>
                </c:pt>
                <c:pt idx="2">
                  <c:v>98.83</c:v>
                </c:pt>
                <c:pt idx="3">
                  <c:v>98.88</c:v>
                </c:pt>
                <c:pt idx="4">
                  <c:v>98.86</c:v>
                </c:pt>
              </c:numCache>
            </c:numRef>
          </c:val>
        </c:ser>
        <c:dLbls>
          <c:showLegendKey val="0"/>
          <c:showVal val="0"/>
          <c:showCatName val="0"/>
          <c:showSerName val="0"/>
          <c:showPercent val="0"/>
          <c:showBubbleSize val="0"/>
        </c:dLbls>
        <c:gapWidth val="150"/>
        <c:axId val="97556352"/>
        <c:axId val="97562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7556352"/>
        <c:axId val="97562624"/>
      </c:lineChart>
      <c:dateAx>
        <c:axId val="97556352"/>
        <c:scaling>
          <c:orientation val="minMax"/>
        </c:scaling>
        <c:delete val="1"/>
        <c:axPos val="b"/>
        <c:numFmt formatCode="ge" sourceLinked="1"/>
        <c:majorTickMark val="none"/>
        <c:minorTickMark val="none"/>
        <c:tickLblPos val="none"/>
        <c:crossAx val="97562624"/>
        <c:crosses val="autoZero"/>
        <c:auto val="1"/>
        <c:lblOffset val="100"/>
        <c:baseTimeUnit val="years"/>
      </c:dateAx>
      <c:valAx>
        <c:axId val="97562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556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8969088"/>
        <c:axId val="98971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8969088"/>
        <c:axId val="98971008"/>
      </c:lineChart>
      <c:dateAx>
        <c:axId val="98969088"/>
        <c:scaling>
          <c:orientation val="minMax"/>
        </c:scaling>
        <c:delete val="1"/>
        <c:axPos val="b"/>
        <c:numFmt formatCode="ge" sourceLinked="1"/>
        <c:majorTickMark val="none"/>
        <c:minorTickMark val="none"/>
        <c:tickLblPos val="none"/>
        <c:crossAx val="98971008"/>
        <c:crosses val="autoZero"/>
        <c:auto val="1"/>
        <c:lblOffset val="100"/>
        <c:baseTimeUnit val="years"/>
      </c:dateAx>
      <c:valAx>
        <c:axId val="98971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969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9013760"/>
        <c:axId val="99015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9013760"/>
        <c:axId val="99015680"/>
      </c:lineChart>
      <c:dateAx>
        <c:axId val="99013760"/>
        <c:scaling>
          <c:orientation val="minMax"/>
        </c:scaling>
        <c:delete val="1"/>
        <c:axPos val="b"/>
        <c:numFmt formatCode="ge" sourceLinked="1"/>
        <c:majorTickMark val="none"/>
        <c:minorTickMark val="none"/>
        <c:tickLblPos val="none"/>
        <c:crossAx val="99015680"/>
        <c:crosses val="autoZero"/>
        <c:auto val="1"/>
        <c:lblOffset val="100"/>
        <c:baseTimeUnit val="years"/>
      </c:dateAx>
      <c:valAx>
        <c:axId val="99015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013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8722944"/>
        <c:axId val="98724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8722944"/>
        <c:axId val="98724864"/>
      </c:lineChart>
      <c:dateAx>
        <c:axId val="98722944"/>
        <c:scaling>
          <c:orientation val="minMax"/>
        </c:scaling>
        <c:delete val="1"/>
        <c:axPos val="b"/>
        <c:numFmt formatCode="ge" sourceLinked="1"/>
        <c:majorTickMark val="none"/>
        <c:minorTickMark val="none"/>
        <c:tickLblPos val="none"/>
        <c:crossAx val="98724864"/>
        <c:crosses val="autoZero"/>
        <c:auto val="1"/>
        <c:lblOffset val="100"/>
        <c:baseTimeUnit val="years"/>
      </c:dateAx>
      <c:valAx>
        <c:axId val="98724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722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8765440"/>
        <c:axId val="98775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8765440"/>
        <c:axId val="98775808"/>
      </c:lineChart>
      <c:dateAx>
        <c:axId val="98765440"/>
        <c:scaling>
          <c:orientation val="minMax"/>
        </c:scaling>
        <c:delete val="1"/>
        <c:axPos val="b"/>
        <c:numFmt formatCode="ge" sourceLinked="1"/>
        <c:majorTickMark val="none"/>
        <c:minorTickMark val="none"/>
        <c:tickLblPos val="none"/>
        <c:crossAx val="98775808"/>
        <c:crosses val="autoZero"/>
        <c:auto val="1"/>
        <c:lblOffset val="100"/>
        <c:baseTimeUnit val="years"/>
      </c:dateAx>
      <c:valAx>
        <c:axId val="98775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765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8793728"/>
        <c:axId val="98816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1239.2</c:v>
                </c:pt>
                <c:pt idx="1">
                  <c:v>1197.82</c:v>
                </c:pt>
                <c:pt idx="2">
                  <c:v>1126.77</c:v>
                </c:pt>
                <c:pt idx="3">
                  <c:v>1044.8</c:v>
                </c:pt>
                <c:pt idx="4">
                  <c:v>1081.8</c:v>
                </c:pt>
              </c:numCache>
            </c:numRef>
          </c:val>
          <c:smooth val="0"/>
        </c:ser>
        <c:dLbls>
          <c:showLegendKey val="0"/>
          <c:showVal val="0"/>
          <c:showCatName val="0"/>
          <c:showSerName val="0"/>
          <c:showPercent val="0"/>
          <c:showBubbleSize val="0"/>
        </c:dLbls>
        <c:marker val="1"/>
        <c:smooth val="0"/>
        <c:axId val="98793728"/>
        <c:axId val="98816384"/>
      </c:lineChart>
      <c:dateAx>
        <c:axId val="98793728"/>
        <c:scaling>
          <c:orientation val="minMax"/>
        </c:scaling>
        <c:delete val="1"/>
        <c:axPos val="b"/>
        <c:numFmt formatCode="ge" sourceLinked="1"/>
        <c:majorTickMark val="none"/>
        <c:minorTickMark val="none"/>
        <c:tickLblPos val="none"/>
        <c:crossAx val="98816384"/>
        <c:crosses val="autoZero"/>
        <c:auto val="1"/>
        <c:lblOffset val="100"/>
        <c:baseTimeUnit val="years"/>
      </c:dateAx>
      <c:valAx>
        <c:axId val="98816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793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113.46</c:v>
                </c:pt>
                <c:pt idx="1">
                  <c:v>104.82</c:v>
                </c:pt>
                <c:pt idx="2">
                  <c:v>110.83</c:v>
                </c:pt>
                <c:pt idx="3">
                  <c:v>102.78</c:v>
                </c:pt>
                <c:pt idx="4">
                  <c:v>98.5</c:v>
                </c:pt>
              </c:numCache>
            </c:numRef>
          </c:val>
        </c:ser>
        <c:dLbls>
          <c:showLegendKey val="0"/>
          <c:showVal val="0"/>
          <c:showCatName val="0"/>
          <c:showSerName val="0"/>
          <c:showPercent val="0"/>
          <c:showBubbleSize val="0"/>
        </c:dLbls>
        <c:gapWidth val="150"/>
        <c:axId val="98850688"/>
        <c:axId val="98852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51.56</c:v>
                </c:pt>
                <c:pt idx="1">
                  <c:v>51.03</c:v>
                </c:pt>
                <c:pt idx="2">
                  <c:v>50.9</c:v>
                </c:pt>
                <c:pt idx="3">
                  <c:v>50.82</c:v>
                </c:pt>
                <c:pt idx="4">
                  <c:v>52.19</c:v>
                </c:pt>
              </c:numCache>
            </c:numRef>
          </c:val>
          <c:smooth val="0"/>
        </c:ser>
        <c:dLbls>
          <c:showLegendKey val="0"/>
          <c:showVal val="0"/>
          <c:showCatName val="0"/>
          <c:showSerName val="0"/>
          <c:showPercent val="0"/>
          <c:showBubbleSize val="0"/>
        </c:dLbls>
        <c:marker val="1"/>
        <c:smooth val="0"/>
        <c:axId val="98850688"/>
        <c:axId val="98852864"/>
      </c:lineChart>
      <c:dateAx>
        <c:axId val="98850688"/>
        <c:scaling>
          <c:orientation val="minMax"/>
        </c:scaling>
        <c:delete val="1"/>
        <c:axPos val="b"/>
        <c:numFmt formatCode="ge" sourceLinked="1"/>
        <c:majorTickMark val="none"/>
        <c:minorTickMark val="none"/>
        <c:tickLblPos val="none"/>
        <c:crossAx val="98852864"/>
        <c:crosses val="autoZero"/>
        <c:auto val="1"/>
        <c:lblOffset val="100"/>
        <c:baseTimeUnit val="years"/>
      </c:dateAx>
      <c:valAx>
        <c:axId val="98852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850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156.5</c:v>
                </c:pt>
                <c:pt idx="1">
                  <c:v>177.97</c:v>
                </c:pt>
                <c:pt idx="2">
                  <c:v>166.56</c:v>
                </c:pt>
                <c:pt idx="3">
                  <c:v>189.52</c:v>
                </c:pt>
                <c:pt idx="4">
                  <c:v>209.92</c:v>
                </c:pt>
              </c:numCache>
            </c:numRef>
          </c:val>
        </c:ser>
        <c:dLbls>
          <c:showLegendKey val="0"/>
          <c:showVal val="0"/>
          <c:showCatName val="0"/>
          <c:showSerName val="0"/>
          <c:showPercent val="0"/>
          <c:showBubbleSize val="0"/>
        </c:dLbls>
        <c:gapWidth val="150"/>
        <c:axId val="98868608"/>
        <c:axId val="98883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283.26</c:v>
                </c:pt>
                <c:pt idx="1">
                  <c:v>289.60000000000002</c:v>
                </c:pt>
                <c:pt idx="2">
                  <c:v>293.27</c:v>
                </c:pt>
                <c:pt idx="3">
                  <c:v>300.52</c:v>
                </c:pt>
                <c:pt idx="4">
                  <c:v>296.14</c:v>
                </c:pt>
              </c:numCache>
            </c:numRef>
          </c:val>
          <c:smooth val="0"/>
        </c:ser>
        <c:dLbls>
          <c:showLegendKey val="0"/>
          <c:showVal val="0"/>
          <c:showCatName val="0"/>
          <c:showSerName val="0"/>
          <c:showPercent val="0"/>
          <c:showBubbleSize val="0"/>
        </c:dLbls>
        <c:marker val="1"/>
        <c:smooth val="0"/>
        <c:axId val="98868608"/>
        <c:axId val="98883072"/>
      </c:lineChart>
      <c:dateAx>
        <c:axId val="98868608"/>
        <c:scaling>
          <c:orientation val="minMax"/>
        </c:scaling>
        <c:delete val="1"/>
        <c:axPos val="b"/>
        <c:numFmt formatCode="ge" sourceLinked="1"/>
        <c:majorTickMark val="none"/>
        <c:minorTickMark val="none"/>
        <c:tickLblPos val="none"/>
        <c:crossAx val="98883072"/>
        <c:crosses val="autoZero"/>
        <c:auto val="1"/>
        <c:lblOffset val="100"/>
        <c:baseTimeUnit val="years"/>
      </c:dateAx>
      <c:valAx>
        <c:axId val="98883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868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【1,015.77】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【84.50】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【52.74】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【289.81】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【52.78】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view="pageBreakPreview" zoomScale="85" zoomScaleNormal="100" zoomScaleSheetLayoutView="85"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広島県　尾道市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農業集落排水</v>
      </c>
      <c r="Q8" s="46"/>
      <c r="R8" s="46"/>
      <c r="S8" s="46"/>
      <c r="T8" s="46"/>
      <c r="U8" s="46"/>
      <c r="V8" s="46"/>
      <c r="W8" s="46" t="str">
        <f>データ!L6</f>
        <v>F2</v>
      </c>
      <c r="X8" s="46"/>
      <c r="Y8" s="46"/>
      <c r="Z8" s="46"/>
      <c r="AA8" s="46"/>
      <c r="AB8" s="46"/>
      <c r="AC8" s="46"/>
      <c r="AD8" s="3"/>
      <c r="AE8" s="3"/>
      <c r="AF8" s="3"/>
      <c r="AG8" s="3"/>
      <c r="AH8" s="3"/>
      <c r="AI8" s="3"/>
      <c r="AJ8" s="3"/>
      <c r="AK8" s="3"/>
      <c r="AL8" s="47">
        <f>データ!R6</f>
        <v>142462</v>
      </c>
      <c r="AM8" s="47"/>
      <c r="AN8" s="47"/>
      <c r="AO8" s="47"/>
      <c r="AP8" s="47"/>
      <c r="AQ8" s="47"/>
      <c r="AR8" s="47"/>
      <c r="AS8" s="47"/>
      <c r="AT8" s="43">
        <f>データ!S6</f>
        <v>285.08999999999997</v>
      </c>
      <c r="AU8" s="43"/>
      <c r="AV8" s="43"/>
      <c r="AW8" s="43"/>
      <c r="AX8" s="43"/>
      <c r="AY8" s="43"/>
      <c r="AZ8" s="43"/>
      <c r="BA8" s="43"/>
      <c r="BB8" s="43">
        <f>データ!T6</f>
        <v>499.71</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0.33</v>
      </c>
      <c r="Q10" s="43"/>
      <c r="R10" s="43"/>
      <c r="S10" s="43"/>
      <c r="T10" s="43"/>
      <c r="U10" s="43"/>
      <c r="V10" s="43"/>
      <c r="W10" s="43">
        <f>データ!P6</f>
        <v>100</v>
      </c>
      <c r="X10" s="43"/>
      <c r="Y10" s="43"/>
      <c r="Z10" s="43"/>
      <c r="AA10" s="43"/>
      <c r="AB10" s="43"/>
      <c r="AC10" s="43"/>
      <c r="AD10" s="47">
        <f>データ!Q6</f>
        <v>4631</v>
      </c>
      <c r="AE10" s="47"/>
      <c r="AF10" s="47"/>
      <c r="AG10" s="47"/>
      <c r="AH10" s="47"/>
      <c r="AI10" s="47"/>
      <c r="AJ10" s="47"/>
      <c r="AK10" s="2"/>
      <c r="AL10" s="47">
        <f>データ!U6</f>
        <v>474</v>
      </c>
      <c r="AM10" s="47"/>
      <c r="AN10" s="47"/>
      <c r="AO10" s="47"/>
      <c r="AP10" s="47"/>
      <c r="AQ10" s="47"/>
      <c r="AR10" s="47"/>
      <c r="AS10" s="47"/>
      <c r="AT10" s="43">
        <f>データ!V6</f>
        <v>0.16</v>
      </c>
      <c r="AU10" s="43"/>
      <c r="AV10" s="43"/>
      <c r="AW10" s="43"/>
      <c r="AX10" s="43"/>
      <c r="AY10" s="43"/>
      <c r="AZ10" s="43"/>
      <c r="BA10" s="43"/>
      <c r="BB10" s="43">
        <f>データ!W6</f>
        <v>2962.5</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3" t="s">
        <v>109</v>
      </c>
      <c r="BM47" s="74"/>
      <c r="BN47" s="74"/>
      <c r="BO47" s="74"/>
      <c r="BP47" s="74"/>
      <c r="BQ47" s="74"/>
      <c r="BR47" s="74"/>
      <c r="BS47" s="74"/>
      <c r="BT47" s="74"/>
      <c r="BU47" s="74"/>
      <c r="BV47" s="74"/>
      <c r="BW47" s="74"/>
      <c r="BX47" s="74"/>
      <c r="BY47" s="74"/>
      <c r="BZ47" s="75"/>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3"/>
      <c r="BM48" s="74"/>
      <c r="BN48" s="74"/>
      <c r="BO48" s="74"/>
      <c r="BP48" s="74"/>
      <c r="BQ48" s="74"/>
      <c r="BR48" s="74"/>
      <c r="BS48" s="74"/>
      <c r="BT48" s="74"/>
      <c r="BU48" s="74"/>
      <c r="BV48" s="74"/>
      <c r="BW48" s="74"/>
      <c r="BX48" s="74"/>
      <c r="BY48" s="74"/>
      <c r="BZ48" s="75"/>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3"/>
      <c r="BM49" s="74"/>
      <c r="BN49" s="74"/>
      <c r="BO49" s="74"/>
      <c r="BP49" s="74"/>
      <c r="BQ49" s="74"/>
      <c r="BR49" s="74"/>
      <c r="BS49" s="74"/>
      <c r="BT49" s="74"/>
      <c r="BU49" s="74"/>
      <c r="BV49" s="74"/>
      <c r="BW49" s="74"/>
      <c r="BX49" s="74"/>
      <c r="BY49" s="74"/>
      <c r="BZ49" s="75"/>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3"/>
      <c r="BM50" s="74"/>
      <c r="BN50" s="74"/>
      <c r="BO50" s="74"/>
      <c r="BP50" s="74"/>
      <c r="BQ50" s="74"/>
      <c r="BR50" s="74"/>
      <c r="BS50" s="74"/>
      <c r="BT50" s="74"/>
      <c r="BU50" s="74"/>
      <c r="BV50" s="74"/>
      <c r="BW50" s="74"/>
      <c r="BX50" s="74"/>
      <c r="BY50" s="74"/>
      <c r="BZ50" s="75"/>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3"/>
      <c r="BM51" s="74"/>
      <c r="BN51" s="74"/>
      <c r="BO51" s="74"/>
      <c r="BP51" s="74"/>
      <c r="BQ51" s="74"/>
      <c r="BR51" s="74"/>
      <c r="BS51" s="74"/>
      <c r="BT51" s="74"/>
      <c r="BU51" s="74"/>
      <c r="BV51" s="74"/>
      <c r="BW51" s="74"/>
      <c r="BX51" s="74"/>
      <c r="BY51" s="74"/>
      <c r="BZ51" s="75"/>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3"/>
      <c r="BM52" s="74"/>
      <c r="BN52" s="74"/>
      <c r="BO52" s="74"/>
      <c r="BP52" s="74"/>
      <c r="BQ52" s="74"/>
      <c r="BR52" s="74"/>
      <c r="BS52" s="74"/>
      <c r="BT52" s="74"/>
      <c r="BU52" s="74"/>
      <c r="BV52" s="74"/>
      <c r="BW52" s="74"/>
      <c r="BX52" s="74"/>
      <c r="BY52" s="74"/>
      <c r="BZ52" s="75"/>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3"/>
      <c r="BM53" s="74"/>
      <c r="BN53" s="74"/>
      <c r="BO53" s="74"/>
      <c r="BP53" s="74"/>
      <c r="BQ53" s="74"/>
      <c r="BR53" s="74"/>
      <c r="BS53" s="74"/>
      <c r="BT53" s="74"/>
      <c r="BU53" s="74"/>
      <c r="BV53" s="74"/>
      <c r="BW53" s="74"/>
      <c r="BX53" s="74"/>
      <c r="BY53" s="74"/>
      <c r="BZ53" s="75"/>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3"/>
      <c r="BM54" s="74"/>
      <c r="BN54" s="74"/>
      <c r="BO54" s="74"/>
      <c r="BP54" s="74"/>
      <c r="BQ54" s="74"/>
      <c r="BR54" s="74"/>
      <c r="BS54" s="74"/>
      <c r="BT54" s="74"/>
      <c r="BU54" s="74"/>
      <c r="BV54" s="74"/>
      <c r="BW54" s="74"/>
      <c r="BX54" s="74"/>
      <c r="BY54" s="74"/>
      <c r="BZ54" s="75"/>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3"/>
      <c r="BM55" s="74"/>
      <c r="BN55" s="74"/>
      <c r="BO55" s="74"/>
      <c r="BP55" s="74"/>
      <c r="BQ55" s="74"/>
      <c r="BR55" s="74"/>
      <c r="BS55" s="74"/>
      <c r="BT55" s="74"/>
      <c r="BU55" s="74"/>
      <c r="BV55" s="74"/>
      <c r="BW55" s="74"/>
      <c r="BX55" s="74"/>
      <c r="BY55" s="74"/>
      <c r="BZ55" s="75"/>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73"/>
      <c r="BM56" s="74"/>
      <c r="BN56" s="74"/>
      <c r="BO56" s="74"/>
      <c r="BP56" s="74"/>
      <c r="BQ56" s="74"/>
      <c r="BR56" s="74"/>
      <c r="BS56" s="74"/>
      <c r="BT56" s="74"/>
      <c r="BU56" s="74"/>
      <c r="BV56" s="74"/>
      <c r="BW56" s="74"/>
      <c r="BX56" s="74"/>
      <c r="BY56" s="74"/>
      <c r="BZ56" s="75"/>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73"/>
      <c r="BM57" s="74"/>
      <c r="BN57" s="74"/>
      <c r="BO57" s="74"/>
      <c r="BP57" s="74"/>
      <c r="BQ57" s="74"/>
      <c r="BR57" s="74"/>
      <c r="BS57" s="74"/>
      <c r="BT57" s="74"/>
      <c r="BU57" s="74"/>
      <c r="BV57" s="74"/>
      <c r="BW57" s="74"/>
      <c r="BX57" s="74"/>
      <c r="BY57" s="74"/>
      <c r="BZ57" s="75"/>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3"/>
      <c r="BM58" s="74"/>
      <c r="BN58" s="74"/>
      <c r="BO58" s="74"/>
      <c r="BP58" s="74"/>
      <c r="BQ58" s="74"/>
      <c r="BR58" s="74"/>
      <c r="BS58" s="74"/>
      <c r="BT58" s="74"/>
      <c r="BU58" s="74"/>
      <c r="BV58" s="74"/>
      <c r="BW58" s="74"/>
      <c r="BX58" s="74"/>
      <c r="BY58" s="74"/>
      <c r="BZ58" s="75"/>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3"/>
      <c r="BM59" s="74"/>
      <c r="BN59" s="74"/>
      <c r="BO59" s="74"/>
      <c r="BP59" s="74"/>
      <c r="BQ59" s="74"/>
      <c r="BR59" s="74"/>
      <c r="BS59" s="74"/>
      <c r="BT59" s="74"/>
      <c r="BU59" s="74"/>
      <c r="BV59" s="74"/>
      <c r="BW59" s="74"/>
      <c r="BX59" s="74"/>
      <c r="BY59" s="74"/>
      <c r="BZ59" s="75"/>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73"/>
      <c r="BM60" s="74"/>
      <c r="BN60" s="74"/>
      <c r="BO60" s="74"/>
      <c r="BP60" s="74"/>
      <c r="BQ60" s="74"/>
      <c r="BR60" s="74"/>
      <c r="BS60" s="74"/>
      <c r="BT60" s="74"/>
      <c r="BU60" s="74"/>
      <c r="BV60" s="74"/>
      <c r="BW60" s="74"/>
      <c r="BX60" s="74"/>
      <c r="BY60" s="74"/>
      <c r="BZ60" s="75"/>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73"/>
      <c r="BM61" s="74"/>
      <c r="BN61" s="74"/>
      <c r="BO61" s="74"/>
      <c r="BP61" s="74"/>
      <c r="BQ61" s="74"/>
      <c r="BR61" s="74"/>
      <c r="BS61" s="74"/>
      <c r="BT61" s="74"/>
      <c r="BU61" s="74"/>
      <c r="BV61" s="74"/>
      <c r="BW61" s="74"/>
      <c r="BX61" s="74"/>
      <c r="BY61" s="74"/>
      <c r="BZ61" s="75"/>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3"/>
      <c r="BM62" s="74"/>
      <c r="BN62" s="74"/>
      <c r="BO62" s="74"/>
      <c r="BP62" s="74"/>
      <c r="BQ62" s="74"/>
      <c r="BR62" s="74"/>
      <c r="BS62" s="74"/>
      <c r="BT62" s="74"/>
      <c r="BU62" s="74"/>
      <c r="BV62" s="74"/>
      <c r="BW62" s="74"/>
      <c r="BX62" s="74"/>
      <c r="BY62" s="74"/>
      <c r="BZ62" s="75"/>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6"/>
      <c r="BM63" s="77"/>
      <c r="BN63" s="77"/>
      <c r="BO63" s="77"/>
      <c r="BP63" s="77"/>
      <c r="BQ63" s="77"/>
      <c r="BR63" s="77"/>
      <c r="BS63" s="77"/>
      <c r="BT63" s="77"/>
      <c r="BU63" s="77"/>
      <c r="BV63" s="77"/>
      <c r="BW63" s="77"/>
      <c r="BX63" s="77"/>
      <c r="BY63" s="77"/>
      <c r="BZ63" s="78"/>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3" t="s">
        <v>110</v>
      </c>
      <c r="BM66" s="74"/>
      <c r="BN66" s="74"/>
      <c r="BO66" s="74"/>
      <c r="BP66" s="74"/>
      <c r="BQ66" s="74"/>
      <c r="BR66" s="74"/>
      <c r="BS66" s="74"/>
      <c r="BT66" s="74"/>
      <c r="BU66" s="74"/>
      <c r="BV66" s="74"/>
      <c r="BW66" s="74"/>
      <c r="BX66" s="74"/>
      <c r="BY66" s="74"/>
      <c r="BZ66" s="75"/>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3"/>
      <c r="BM67" s="74"/>
      <c r="BN67" s="74"/>
      <c r="BO67" s="74"/>
      <c r="BP67" s="74"/>
      <c r="BQ67" s="74"/>
      <c r="BR67" s="74"/>
      <c r="BS67" s="74"/>
      <c r="BT67" s="74"/>
      <c r="BU67" s="74"/>
      <c r="BV67" s="74"/>
      <c r="BW67" s="74"/>
      <c r="BX67" s="74"/>
      <c r="BY67" s="74"/>
      <c r="BZ67" s="75"/>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3"/>
      <c r="BM68" s="74"/>
      <c r="BN68" s="74"/>
      <c r="BO68" s="74"/>
      <c r="BP68" s="74"/>
      <c r="BQ68" s="74"/>
      <c r="BR68" s="74"/>
      <c r="BS68" s="74"/>
      <c r="BT68" s="74"/>
      <c r="BU68" s="74"/>
      <c r="BV68" s="74"/>
      <c r="BW68" s="74"/>
      <c r="BX68" s="74"/>
      <c r="BY68" s="74"/>
      <c r="BZ68" s="75"/>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3"/>
      <c r="BM69" s="74"/>
      <c r="BN69" s="74"/>
      <c r="BO69" s="74"/>
      <c r="BP69" s="74"/>
      <c r="BQ69" s="74"/>
      <c r="BR69" s="74"/>
      <c r="BS69" s="74"/>
      <c r="BT69" s="74"/>
      <c r="BU69" s="74"/>
      <c r="BV69" s="74"/>
      <c r="BW69" s="74"/>
      <c r="BX69" s="74"/>
      <c r="BY69" s="74"/>
      <c r="BZ69" s="75"/>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3"/>
      <c r="BM70" s="74"/>
      <c r="BN70" s="74"/>
      <c r="BO70" s="74"/>
      <c r="BP70" s="74"/>
      <c r="BQ70" s="74"/>
      <c r="BR70" s="74"/>
      <c r="BS70" s="74"/>
      <c r="BT70" s="74"/>
      <c r="BU70" s="74"/>
      <c r="BV70" s="74"/>
      <c r="BW70" s="74"/>
      <c r="BX70" s="74"/>
      <c r="BY70" s="74"/>
      <c r="BZ70" s="75"/>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3"/>
      <c r="BM71" s="74"/>
      <c r="BN71" s="74"/>
      <c r="BO71" s="74"/>
      <c r="BP71" s="74"/>
      <c r="BQ71" s="74"/>
      <c r="BR71" s="74"/>
      <c r="BS71" s="74"/>
      <c r="BT71" s="74"/>
      <c r="BU71" s="74"/>
      <c r="BV71" s="74"/>
      <c r="BW71" s="74"/>
      <c r="BX71" s="74"/>
      <c r="BY71" s="74"/>
      <c r="BZ71" s="75"/>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3"/>
      <c r="BM72" s="74"/>
      <c r="BN72" s="74"/>
      <c r="BO72" s="74"/>
      <c r="BP72" s="74"/>
      <c r="BQ72" s="74"/>
      <c r="BR72" s="74"/>
      <c r="BS72" s="74"/>
      <c r="BT72" s="74"/>
      <c r="BU72" s="74"/>
      <c r="BV72" s="74"/>
      <c r="BW72" s="74"/>
      <c r="BX72" s="74"/>
      <c r="BY72" s="74"/>
      <c r="BZ72" s="75"/>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3"/>
      <c r="BM73" s="74"/>
      <c r="BN73" s="74"/>
      <c r="BO73" s="74"/>
      <c r="BP73" s="74"/>
      <c r="BQ73" s="74"/>
      <c r="BR73" s="74"/>
      <c r="BS73" s="74"/>
      <c r="BT73" s="74"/>
      <c r="BU73" s="74"/>
      <c r="BV73" s="74"/>
      <c r="BW73" s="74"/>
      <c r="BX73" s="74"/>
      <c r="BY73" s="74"/>
      <c r="BZ73" s="75"/>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3"/>
      <c r="BM74" s="74"/>
      <c r="BN74" s="74"/>
      <c r="BO74" s="74"/>
      <c r="BP74" s="74"/>
      <c r="BQ74" s="74"/>
      <c r="BR74" s="74"/>
      <c r="BS74" s="74"/>
      <c r="BT74" s="74"/>
      <c r="BU74" s="74"/>
      <c r="BV74" s="74"/>
      <c r="BW74" s="74"/>
      <c r="BX74" s="74"/>
      <c r="BY74" s="74"/>
      <c r="BZ74" s="75"/>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3"/>
      <c r="BM75" s="74"/>
      <c r="BN75" s="74"/>
      <c r="BO75" s="74"/>
      <c r="BP75" s="74"/>
      <c r="BQ75" s="74"/>
      <c r="BR75" s="74"/>
      <c r="BS75" s="74"/>
      <c r="BT75" s="74"/>
      <c r="BU75" s="74"/>
      <c r="BV75" s="74"/>
      <c r="BW75" s="74"/>
      <c r="BX75" s="74"/>
      <c r="BY75" s="74"/>
      <c r="BZ75" s="75"/>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3"/>
      <c r="BM76" s="74"/>
      <c r="BN76" s="74"/>
      <c r="BO76" s="74"/>
      <c r="BP76" s="74"/>
      <c r="BQ76" s="74"/>
      <c r="BR76" s="74"/>
      <c r="BS76" s="74"/>
      <c r="BT76" s="74"/>
      <c r="BU76" s="74"/>
      <c r="BV76" s="74"/>
      <c r="BW76" s="74"/>
      <c r="BX76" s="74"/>
      <c r="BY76" s="74"/>
      <c r="BZ76" s="75"/>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3"/>
      <c r="BM77" s="74"/>
      <c r="BN77" s="74"/>
      <c r="BO77" s="74"/>
      <c r="BP77" s="74"/>
      <c r="BQ77" s="74"/>
      <c r="BR77" s="74"/>
      <c r="BS77" s="74"/>
      <c r="BT77" s="74"/>
      <c r="BU77" s="74"/>
      <c r="BV77" s="74"/>
      <c r="BW77" s="74"/>
      <c r="BX77" s="74"/>
      <c r="BY77" s="74"/>
      <c r="BZ77" s="75"/>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3"/>
      <c r="BM78" s="74"/>
      <c r="BN78" s="74"/>
      <c r="BO78" s="74"/>
      <c r="BP78" s="74"/>
      <c r="BQ78" s="74"/>
      <c r="BR78" s="74"/>
      <c r="BS78" s="74"/>
      <c r="BT78" s="74"/>
      <c r="BU78" s="74"/>
      <c r="BV78" s="74"/>
      <c r="BW78" s="74"/>
      <c r="BX78" s="74"/>
      <c r="BY78" s="74"/>
      <c r="BZ78" s="75"/>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73"/>
      <c r="BM79" s="74"/>
      <c r="BN79" s="74"/>
      <c r="BO79" s="74"/>
      <c r="BP79" s="74"/>
      <c r="BQ79" s="74"/>
      <c r="BR79" s="74"/>
      <c r="BS79" s="74"/>
      <c r="BT79" s="74"/>
      <c r="BU79" s="74"/>
      <c r="BV79" s="74"/>
      <c r="BW79" s="74"/>
      <c r="BX79" s="74"/>
      <c r="BY79" s="74"/>
      <c r="BZ79" s="75"/>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73"/>
      <c r="BM80" s="74"/>
      <c r="BN80" s="74"/>
      <c r="BO80" s="74"/>
      <c r="BP80" s="74"/>
      <c r="BQ80" s="74"/>
      <c r="BR80" s="74"/>
      <c r="BS80" s="74"/>
      <c r="BT80" s="74"/>
      <c r="BU80" s="74"/>
      <c r="BV80" s="74"/>
      <c r="BW80" s="74"/>
      <c r="BX80" s="74"/>
      <c r="BY80" s="74"/>
      <c r="BZ80" s="75"/>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73"/>
      <c r="BM81" s="74"/>
      <c r="BN81" s="74"/>
      <c r="BO81" s="74"/>
      <c r="BP81" s="74"/>
      <c r="BQ81" s="74"/>
      <c r="BR81" s="74"/>
      <c r="BS81" s="74"/>
      <c r="BT81" s="74"/>
      <c r="BU81" s="74"/>
      <c r="BV81" s="74"/>
      <c r="BW81" s="74"/>
      <c r="BX81" s="74"/>
      <c r="BY81" s="74"/>
      <c r="BZ81" s="75"/>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6"/>
      <c r="BM82" s="77"/>
      <c r="BN82" s="77"/>
      <c r="BO82" s="77"/>
      <c r="BP82" s="77"/>
      <c r="BQ82" s="77"/>
      <c r="BR82" s="77"/>
      <c r="BS82" s="77"/>
      <c r="BT82" s="77"/>
      <c r="BU82" s="77"/>
      <c r="BV82" s="77"/>
      <c r="BW82" s="77"/>
      <c r="BX82" s="77"/>
      <c r="BY82" s="77"/>
      <c r="BZ82" s="78"/>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80" t="s">
        <v>51</v>
      </c>
      <c r="I3" s="81"/>
      <c r="J3" s="81"/>
      <c r="K3" s="81"/>
      <c r="L3" s="81"/>
      <c r="M3" s="81"/>
      <c r="N3" s="81"/>
      <c r="O3" s="81"/>
      <c r="P3" s="81"/>
      <c r="Q3" s="81"/>
      <c r="R3" s="81"/>
      <c r="S3" s="81"/>
      <c r="T3" s="81"/>
      <c r="U3" s="81"/>
      <c r="V3" s="81"/>
      <c r="W3" s="82"/>
      <c r="X3" s="86" t="s">
        <v>52</v>
      </c>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t="s">
        <v>53</v>
      </c>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row>
    <row r="4" spans="1:144">
      <c r="A4" s="26" t="s">
        <v>54</v>
      </c>
      <c r="B4" s="28"/>
      <c r="C4" s="28"/>
      <c r="D4" s="28"/>
      <c r="E4" s="28"/>
      <c r="F4" s="28"/>
      <c r="G4" s="28"/>
      <c r="H4" s="83"/>
      <c r="I4" s="84"/>
      <c r="J4" s="84"/>
      <c r="K4" s="84"/>
      <c r="L4" s="84"/>
      <c r="M4" s="84"/>
      <c r="N4" s="84"/>
      <c r="O4" s="84"/>
      <c r="P4" s="84"/>
      <c r="Q4" s="84"/>
      <c r="R4" s="84"/>
      <c r="S4" s="84"/>
      <c r="T4" s="84"/>
      <c r="U4" s="84"/>
      <c r="V4" s="84"/>
      <c r="W4" s="85"/>
      <c r="X4" s="79" t="s">
        <v>55</v>
      </c>
      <c r="Y4" s="79"/>
      <c r="Z4" s="79"/>
      <c r="AA4" s="79"/>
      <c r="AB4" s="79"/>
      <c r="AC4" s="79"/>
      <c r="AD4" s="79"/>
      <c r="AE4" s="79"/>
      <c r="AF4" s="79"/>
      <c r="AG4" s="79"/>
      <c r="AH4" s="79"/>
      <c r="AI4" s="79" t="s">
        <v>56</v>
      </c>
      <c r="AJ4" s="79"/>
      <c r="AK4" s="79"/>
      <c r="AL4" s="79"/>
      <c r="AM4" s="79"/>
      <c r="AN4" s="79"/>
      <c r="AO4" s="79"/>
      <c r="AP4" s="79"/>
      <c r="AQ4" s="79"/>
      <c r="AR4" s="79"/>
      <c r="AS4" s="79"/>
      <c r="AT4" s="79" t="s">
        <v>57</v>
      </c>
      <c r="AU4" s="79"/>
      <c r="AV4" s="79"/>
      <c r="AW4" s="79"/>
      <c r="AX4" s="79"/>
      <c r="AY4" s="79"/>
      <c r="AZ4" s="79"/>
      <c r="BA4" s="79"/>
      <c r="BB4" s="79"/>
      <c r="BC4" s="79"/>
      <c r="BD4" s="79"/>
      <c r="BE4" s="79" t="s">
        <v>58</v>
      </c>
      <c r="BF4" s="79"/>
      <c r="BG4" s="79"/>
      <c r="BH4" s="79"/>
      <c r="BI4" s="79"/>
      <c r="BJ4" s="79"/>
      <c r="BK4" s="79"/>
      <c r="BL4" s="79"/>
      <c r="BM4" s="79"/>
      <c r="BN4" s="79"/>
      <c r="BO4" s="79"/>
      <c r="BP4" s="79" t="s">
        <v>59</v>
      </c>
      <c r="BQ4" s="79"/>
      <c r="BR4" s="79"/>
      <c r="BS4" s="79"/>
      <c r="BT4" s="79"/>
      <c r="BU4" s="79"/>
      <c r="BV4" s="79"/>
      <c r="BW4" s="79"/>
      <c r="BX4" s="79"/>
      <c r="BY4" s="79"/>
      <c r="BZ4" s="79"/>
      <c r="CA4" s="79" t="s">
        <v>60</v>
      </c>
      <c r="CB4" s="79"/>
      <c r="CC4" s="79"/>
      <c r="CD4" s="79"/>
      <c r="CE4" s="79"/>
      <c r="CF4" s="79"/>
      <c r="CG4" s="79"/>
      <c r="CH4" s="79"/>
      <c r="CI4" s="79"/>
      <c r="CJ4" s="79"/>
      <c r="CK4" s="79"/>
      <c r="CL4" s="79" t="s">
        <v>61</v>
      </c>
      <c r="CM4" s="79"/>
      <c r="CN4" s="79"/>
      <c r="CO4" s="79"/>
      <c r="CP4" s="79"/>
      <c r="CQ4" s="79"/>
      <c r="CR4" s="79"/>
      <c r="CS4" s="79"/>
      <c r="CT4" s="79"/>
      <c r="CU4" s="79"/>
      <c r="CV4" s="79"/>
      <c r="CW4" s="79" t="s">
        <v>62</v>
      </c>
      <c r="CX4" s="79"/>
      <c r="CY4" s="79"/>
      <c r="CZ4" s="79"/>
      <c r="DA4" s="79"/>
      <c r="DB4" s="79"/>
      <c r="DC4" s="79"/>
      <c r="DD4" s="79"/>
      <c r="DE4" s="79"/>
      <c r="DF4" s="79"/>
      <c r="DG4" s="79"/>
      <c r="DH4" s="79" t="s">
        <v>63</v>
      </c>
      <c r="DI4" s="79"/>
      <c r="DJ4" s="79"/>
      <c r="DK4" s="79"/>
      <c r="DL4" s="79"/>
      <c r="DM4" s="79"/>
      <c r="DN4" s="79"/>
      <c r="DO4" s="79"/>
      <c r="DP4" s="79"/>
      <c r="DQ4" s="79"/>
      <c r="DR4" s="79"/>
      <c r="DS4" s="79" t="s">
        <v>64</v>
      </c>
      <c r="DT4" s="79"/>
      <c r="DU4" s="79"/>
      <c r="DV4" s="79"/>
      <c r="DW4" s="79"/>
      <c r="DX4" s="79"/>
      <c r="DY4" s="79"/>
      <c r="DZ4" s="79"/>
      <c r="EA4" s="79"/>
      <c r="EB4" s="79"/>
      <c r="EC4" s="79"/>
      <c r="ED4" s="79" t="s">
        <v>65</v>
      </c>
      <c r="EE4" s="79"/>
      <c r="EF4" s="79"/>
      <c r="EG4" s="79"/>
      <c r="EH4" s="79"/>
      <c r="EI4" s="79"/>
      <c r="EJ4" s="79"/>
      <c r="EK4" s="79"/>
      <c r="EL4" s="79"/>
      <c r="EM4" s="79"/>
      <c r="EN4" s="79"/>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342050</v>
      </c>
      <c r="D6" s="31">
        <f t="shared" si="3"/>
        <v>47</v>
      </c>
      <c r="E6" s="31">
        <f t="shared" si="3"/>
        <v>17</v>
      </c>
      <c r="F6" s="31">
        <f t="shared" si="3"/>
        <v>5</v>
      </c>
      <c r="G6" s="31">
        <f t="shared" si="3"/>
        <v>0</v>
      </c>
      <c r="H6" s="31" t="str">
        <f t="shared" si="3"/>
        <v>広島県　尾道市</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0.33</v>
      </c>
      <c r="P6" s="32">
        <f t="shared" si="3"/>
        <v>100</v>
      </c>
      <c r="Q6" s="32">
        <f t="shared" si="3"/>
        <v>4631</v>
      </c>
      <c r="R6" s="32">
        <f t="shared" si="3"/>
        <v>142462</v>
      </c>
      <c r="S6" s="32">
        <f t="shared" si="3"/>
        <v>285.08999999999997</v>
      </c>
      <c r="T6" s="32">
        <f t="shared" si="3"/>
        <v>499.71</v>
      </c>
      <c r="U6" s="32">
        <f t="shared" si="3"/>
        <v>474</v>
      </c>
      <c r="V6" s="32">
        <f t="shared" si="3"/>
        <v>0.16</v>
      </c>
      <c r="W6" s="32">
        <f t="shared" si="3"/>
        <v>2962.5</v>
      </c>
      <c r="X6" s="33">
        <f>IF(X7="",NA(),X7)</f>
        <v>98.94</v>
      </c>
      <c r="Y6" s="33">
        <f t="shared" ref="Y6:AG6" si="4">IF(Y7="",NA(),Y7)</f>
        <v>97.97</v>
      </c>
      <c r="Z6" s="33">
        <f t="shared" si="4"/>
        <v>98.83</v>
      </c>
      <c r="AA6" s="33">
        <f t="shared" si="4"/>
        <v>98.88</v>
      </c>
      <c r="AB6" s="33">
        <f t="shared" si="4"/>
        <v>98.86</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2">
        <f t="shared" ref="BF6:BN6" si="7">IF(BF7="",NA(),BF7)</f>
        <v>0</v>
      </c>
      <c r="BG6" s="32">
        <f t="shared" si="7"/>
        <v>0</v>
      </c>
      <c r="BH6" s="32">
        <f t="shared" si="7"/>
        <v>0</v>
      </c>
      <c r="BI6" s="32">
        <f t="shared" si="7"/>
        <v>0</v>
      </c>
      <c r="BJ6" s="33">
        <f t="shared" si="7"/>
        <v>1239.2</v>
      </c>
      <c r="BK6" s="33">
        <f t="shared" si="7"/>
        <v>1197.82</v>
      </c>
      <c r="BL6" s="33">
        <f t="shared" si="7"/>
        <v>1126.77</v>
      </c>
      <c r="BM6" s="33">
        <f t="shared" si="7"/>
        <v>1044.8</v>
      </c>
      <c r="BN6" s="33">
        <f t="shared" si="7"/>
        <v>1081.8</v>
      </c>
      <c r="BO6" s="32" t="str">
        <f>IF(BO7="","",IF(BO7="-","【-】","【"&amp;SUBSTITUTE(TEXT(BO7,"#,##0.00"),"-","△")&amp;"】"))</f>
        <v>【1,015.77】</v>
      </c>
      <c r="BP6" s="33">
        <f>IF(BP7="",NA(),BP7)</f>
        <v>113.46</v>
      </c>
      <c r="BQ6" s="33">
        <f t="shared" ref="BQ6:BY6" si="8">IF(BQ7="",NA(),BQ7)</f>
        <v>104.82</v>
      </c>
      <c r="BR6" s="33">
        <f t="shared" si="8"/>
        <v>110.83</v>
      </c>
      <c r="BS6" s="33">
        <f t="shared" si="8"/>
        <v>102.78</v>
      </c>
      <c r="BT6" s="33">
        <f t="shared" si="8"/>
        <v>98.5</v>
      </c>
      <c r="BU6" s="33">
        <f t="shared" si="8"/>
        <v>51.56</v>
      </c>
      <c r="BV6" s="33">
        <f t="shared" si="8"/>
        <v>51.03</v>
      </c>
      <c r="BW6" s="33">
        <f t="shared" si="8"/>
        <v>50.9</v>
      </c>
      <c r="BX6" s="33">
        <f t="shared" si="8"/>
        <v>50.82</v>
      </c>
      <c r="BY6" s="33">
        <f t="shared" si="8"/>
        <v>52.19</v>
      </c>
      <c r="BZ6" s="32" t="str">
        <f>IF(BZ7="","",IF(BZ7="-","【-】","【"&amp;SUBSTITUTE(TEXT(BZ7,"#,##0.00"),"-","△")&amp;"】"))</f>
        <v>【52.78】</v>
      </c>
      <c r="CA6" s="33">
        <f>IF(CA7="",NA(),CA7)</f>
        <v>156.5</v>
      </c>
      <c r="CB6" s="33">
        <f t="shared" ref="CB6:CJ6" si="9">IF(CB7="",NA(),CB7)</f>
        <v>177.97</v>
      </c>
      <c r="CC6" s="33">
        <f t="shared" si="9"/>
        <v>166.56</v>
      </c>
      <c r="CD6" s="33">
        <f t="shared" si="9"/>
        <v>189.52</v>
      </c>
      <c r="CE6" s="33">
        <f t="shared" si="9"/>
        <v>209.92</v>
      </c>
      <c r="CF6" s="33">
        <f t="shared" si="9"/>
        <v>283.26</v>
      </c>
      <c r="CG6" s="33">
        <f t="shared" si="9"/>
        <v>289.60000000000002</v>
      </c>
      <c r="CH6" s="33">
        <f t="shared" si="9"/>
        <v>293.27</v>
      </c>
      <c r="CI6" s="33">
        <f t="shared" si="9"/>
        <v>300.52</v>
      </c>
      <c r="CJ6" s="33">
        <f t="shared" si="9"/>
        <v>296.14</v>
      </c>
      <c r="CK6" s="32" t="str">
        <f>IF(CK7="","",IF(CK7="-","【-】","【"&amp;SUBSTITUTE(TEXT(CK7,"#,##0.00"),"-","△")&amp;"】"))</f>
        <v>【289.81】</v>
      </c>
      <c r="CL6" s="33">
        <f>IF(CL7="",NA(),CL7)</f>
        <v>63.85</v>
      </c>
      <c r="CM6" s="33">
        <f t="shared" ref="CM6:CU6" si="10">IF(CM7="",NA(),CM7)</f>
        <v>59.15</v>
      </c>
      <c r="CN6" s="33">
        <f t="shared" si="10"/>
        <v>61.03</v>
      </c>
      <c r="CO6" s="33">
        <f t="shared" si="10"/>
        <v>56.81</v>
      </c>
      <c r="CP6" s="33">
        <f t="shared" si="10"/>
        <v>53.05</v>
      </c>
      <c r="CQ6" s="33">
        <f t="shared" si="10"/>
        <v>55.2</v>
      </c>
      <c r="CR6" s="33">
        <f t="shared" si="10"/>
        <v>54.74</v>
      </c>
      <c r="CS6" s="33">
        <f t="shared" si="10"/>
        <v>53.78</v>
      </c>
      <c r="CT6" s="33">
        <f t="shared" si="10"/>
        <v>53.24</v>
      </c>
      <c r="CU6" s="33">
        <f t="shared" si="10"/>
        <v>52.31</v>
      </c>
      <c r="CV6" s="32" t="str">
        <f>IF(CV7="","",IF(CV7="-","【-】","【"&amp;SUBSTITUTE(TEXT(CV7,"#,##0.00"),"-","△")&amp;"】"))</f>
        <v>【52.74】</v>
      </c>
      <c r="CW6" s="33">
        <f>IF(CW7="",NA(),CW7)</f>
        <v>90.24</v>
      </c>
      <c r="CX6" s="33">
        <f t="shared" ref="CX6:DF6" si="11">IF(CX7="",NA(),CX7)</f>
        <v>89.98</v>
      </c>
      <c r="CY6" s="33">
        <f t="shared" si="11"/>
        <v>87.76</v>
      </c>
      <c r="CZ6" s="33">
        <f t="shared" si="11"/>
        <v>87.39</v>
      </c>
      <c r="DA6" s="33">
        <f t="shared" si="11"/>
        <v>87.97</v>
      </c>
      <c r="DB6" s="33">
        <f t="shared" si="11"/>
        <v>83.73</v>
      </c>
      <c r="DC6" s="33">
        <f t="shared" si="11"/>
        <v>83.88</v>
      </c>
      <c r="DD6" s="33">
        <f t="shared" si="11"/>
        <v>84.06</v>
      </c>
      <c r="DE6" s="33">
        <f t="shared" si="11"/>
        <v>84.07</v>
      </c>
      <c r="DF6" s="33">
        <f t="shared" si="11"/>
        <v>84.32</v>
      </c>
      <c r="DG6" s="32" t="str">
        <f>IF(DG7="","",IF(DG7="-","【-】","【"&amp;SUBSTITUTE(TEXT(DG7,"#,##0.00"),"-","△")&amp;"】"))</f>
        <v>【84.50】</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0.03</v>
      </c>
      <c r="EJ6" s="33">
        <f t="shared" si="14"/>
        <v>0.04</v>
      </c>
      <c r="EK6" s="33">
        <f t="shared" si="14"/>
        <v>0.03</v>
      </c>
      <c r="EL6" s="33">
        <f t="shared" si="14"/>
        <v>0.02</v>
      </c>
      <c r="EM6" s="33">
        <f t="shared" si="14"/>
        <v>0.01</v>
      </c>
      <c r="EN6" s="32" t="str">
        <f>IF(EN7="","",IF(EN7="-","【-】","【"&amp;SUBSTITUTE(TEXT(EN7,"#,##0.00"),"-","△")&amp;"】"))</f>
        <v>【0.03】</v>
      </c>
    </row>
    <row r="7" spans="1:144" s="34" customFormat="1">
      <c r="A7" s="26"/>
      <c r="B7" s="35">
        <v>2015</v>
      </c>
      <c r="C7" s="35">
        <v>342050</v>
      </c>
      <c r="D7" s="35">
        <v>47</v>
      </c>
      <c r="E7" s="35">
        <v>17</v>
      </c>
      <c r="F7" s="35">
        <v>5</v>
      </c>
      <c r="G7" s="35">
        <v>0</v>
      </c>
      <c r="H7" s="35" t="s">
        <v>96</v>
      </c>
      <c r="I7" s="35" t="s">
        <v>97</v>
      </c>
      <c r="J7" s="35" t="s">
        <v>98</v>
      </c>
      <c r="K7" s="35" t="s">
        <v>99</v>
      </c>
      <c r="L7" s="35" t="s">
        <v>100</v>
      </c>
      <c r="M7" s="36" t="s">
        <v>101</v>
      </c>
      <c r="N7" s="36" t="s">
        <v>102</v>
      </c>
      <c r="O7" s="36">
        <v>0.33</v>
      </c>
      <c r="P7" s="36">
        <v>100</v>
      </c>
      <c r="Q7" s="36">
        <v>4631</v>
      </c>
      <c r="R7" s="36">
        <v>142462</v>
      </c>
      <c r="S7" s="36">
        <v>285.08999999999997</v>
      </c>
      <c r="T7" s="36">
        <v>499.71</v>
      </c>
      <c r="U7" s="36">
        <v>474</v>
      </c>
      <c r="V7" s="36">
        <v>0.16</v>
      </c>
      <c r="W7" s="36">
        <v>2962.5</v>
      </c>
      <c r="X7" s="36">
        <v>98.94</v>
      </c>
      <c r="Y7" s="36">
        <v>97.97</v>
      </c>
      <c r="Z7" s="36">
        <v>98.83</v>
      </c>
      <c r="AA7" s="36">
        <v>98.88</v>
      </c>
      <c r="AB7" s="36">
        <v>98.86</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0</v>
      </c>
      <c r="BG7" s="36">
        <v>0</v>
      </c>
      <c r="BH7" s="36">
        <v>0</v>
      </c>
      <c r="BI7" s="36">
        <v>0</v>
      </c>
      <c r="BJ7" s="36">
        <v>1239.2</v>
      </c>
      <c r="BK7" s="36">
        <v>1197.82</v>
      </c>
      <c r="BL7" s="36">
        <v>1126.77</v>
      </c>
      <c r="BM7" s="36">
        <v>1044.8</v>
      </c>
      <c r="BN7" s="36">
        <v>1081.8</v>
      </c>
      <c r="BO7" s="36">
        <v>1015.77</v>
      </c>
      <c r="BP7" s="36">
        <v>113.46</v>
      </c>
      <c r="BQ7" s="36">
        <v>104.82</v>
      </c>
      <c r="BR7" s="36">
        <v>110.83</v>
      </c>
      <c r="BS7" s="36">
        <v>102.78</v>
      </c>
      <c r="BT7" s="36">
        <v>98.5</v>
      </c>
      <c r="BU7" s="36">
        <v>51.56</v>
      </c>
      <c r="BV7" s="36">
        <v>51.03</v>
      </c>
      <c r="BW7" s="36">
        <v>50.9</v>
      </c>
      <c r="BX7" s="36">
        <v>50.82</v>
      </c>
      <c r="BY7" s="36">
        <v>52.19</v>
      </c>
      <c r="BZ7" s="36">
        <v>52.78</v>
      </c>
      <c r="CA7" s="36">
        <v>156.5</v>
      </c>
      <c r="CB7" s="36">
        <v>177.97</v>
      </c>
      <c r="CC7" s="36">
        <v>166.56</v>
      </c>
      <c r="CD7" s="36">
        <v>189.52</v>
      </c>
      <c r="CE7" s="36">
        <v>209.92</v>
      </c>
      <c r="CF7" s="36">
        <v>283.26</v>
      </c>
      <c r="CG7" s="36">
        <v>289.60000000000002</v>
      </c>
      <c r="CH7" s="36">
        <v>293.27</v>
      </c>
      <c r="CI7" s="36">
        <v>300.52</v>
      </c>
      <c r="CJ7" s="36">
        <v>296.14</v>
      </c>
      <c r="CK7" s="36">
        <v>289.81</v>
      </c>
      <c r="CL7" s="36">
        <v>63.85</v>
      </c>
      <c r="CM7" s="36">
        <v>59.15</v>
      </c>
      <c r="CN7" s="36">
        <v>61.03</v>
      </c>
      <c r="CO7" s="36">
        <v>56.81</v>
      </c>
      <c r="CP7" s="36">
        <v>53.05</v>
      </c>
      <c r="CQ7" s="36">
        <v>55.2</v>
      </c>
      <c r="CR7" s="36">
        <v>54.74</v>
      </c>
      <c r="CS7" s="36">
        <v>53.78</v>
      </c>
      <c r="CT7" s="36">
        <v>53.24</v>
      </c>
      <c r="CU7" s="36">
        <v>52.31</v>
      </c>
      <c r="CV7" s="36">
        <v>52.74</v>
      </c>
      <c r="CW7" s="36">
        <v>90.24</v>
      </c>
      <c r="CX7" s="36">
        <v>89.98</v>
      </c>
      <c r="CY7" s="36">
        <v>87.76</v>
      </c>
      <c r="CZ7" s="36">
        <v>87.39</v>
      </c>
      <c r="DA7" s="36">
        <v>87.97</v>
      </c>
      <c r="DB7" s="36">
        <v>83.73</v>
      </c>
      <c r="DC7" s="36">
        <v>83.88</v>
      </c>
      <c r="DD7" s="36">
        <v>84.06</v>
      </c>
      <c r="DE7" s="36">
        <v>84.07</v>
      </c>
      <c r="DF7" s="36">
        <v>84.32</v>
      </c>
      <c r="DG7" s="36">
        <v>84.5</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0.03</v>
      </c>
      <c r="EJ7" s="36">
        <v>0.04</v>
      </c>
      <c r="EK7" s="36">
        <v>0.03</v>
      </c>
      <c r="EL7" s="36">
        <v>0.02</v>
      </c>
      <c r="EM7" s="36">
        <v>0.01</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2017-02-22T02:19:09Z</cp:lastPrinted>
  <dcterms:created xsi:type="dcterms:W3CDTF">2017-02-08T03:14:14Z</dcterms:created>
  <dcterms:modified xsi:type="dcterms:W3CDTF">2017-02-22T02:19:09Z</dcterms:modified>
  <cp:category/>
</cp:coreProperties>
</file>