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<sst xmlns="http://schemas.openxmlformats.org/spreadsheetml/2006/main" count="221" uniqueCount="111">
  <si>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</si>
  <si>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</si>
  <si>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</si>
  <si>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</si>
  <si>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</si>
  <si>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</si>
  <si>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</si>
  <si>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</si>
  <si>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</si>
  <si>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</si>
  <si>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</si>
  <si>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</si>
  <si>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</si>
  <si>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</si>
  <si>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</si>
  <si>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</si>
  <si>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</si>
  <si>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</si>
  <si>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</si>
  <si>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</si>
  <si>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</si>
  <si>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</si>
  <si>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</si>
  <si>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</si>
  <si>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</si>
  <si>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</si>
  <si>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</si>
  <si>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</si>
  <si>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</si>
  <si>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</si>
  <si>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</si>
  <si>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</si>
  <si>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</si>
  <si>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</si>
  <si>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</si>
  <si>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</si>
  <si>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</si>
  <si>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</si>
  <si>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</si>
  <si>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</si>
  <si>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</si>
  <si>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</si>
  <si>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</si>
  <si>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</si>
  <si>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</si>
  <si>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</si>
  <si>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</si>
  <si>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</si>
  <si>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</si>
  <si>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</si>
  <si>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</si>
  <si>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</si>
  <si>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</si>
  <si>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</si>
  <si>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</si>
  <si>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</si>
  <si>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</si>
  <si>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</si>
  <si>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</si>
  <si>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</si>
  <si>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</si>
  <si>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</si>
  <si>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</si>
  <si>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</si>
  <si>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</si>
  <si>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</si>
  <si>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</si>
  <si>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</si>
  <si>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</si>
  <si>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</si>
  <si>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</si>
  <si>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</si>
  <si>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</si>
  <si>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</si>
  <si>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</si>
  <si>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</si>
  <si>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</si>
  <si>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</si>
  <si>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</si>
  <si>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</si>
  <si>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</si>
  <si>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</si>
  <si>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</si>
  <si>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</si>
  <si>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</si>
  <si>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</si>
  <si>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</si>
  <si>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</si>
  <si>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</si>
  <si>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</si>
  <si>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</si>
  <si>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</si>
  <si>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</si>
  <si>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</si>
  <si>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</si>
  <si>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</si>
  <si>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</si>
  <si>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</si>
  <si>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</si>
  <si>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</si>
  <si>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</si>
  <si>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</si>
  <si>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</si>
  <si>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</si>
  <si>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</si>
  <si>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</si>
  <si>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</si>
  <si>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</si>
  <si>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平成12年度の供用開始から16年が経過しましたが，法定耐用年数を経過した管渠はありません。</t>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</si>
  <si>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phoneticPr fontId="4"/>
  </si>
  <si>
    <t xml:space="preserve">①収益的収支比率
　100%未満の赤字で推移しています。
⑤経費回収率⑥汚水処理原価
⑦施設利用率⑧水洗化率
　本市の水洗化率は，47％となっていますが，全国平均・類似団体に比べ低くなっています。これは，使用料収入の基となる有収水量が少ないことを示しており，施設利用率の低さに繋がっています。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当該事業は，市内3地区の漁業集落における，し尿や生活雑排水等の汚水の処理，公共用水域の水質保全，当該区域の生活環境の改善を目的とし，区域内人口1,828人（H27年度末）の小規模事業です。
　その経営は，対象区域の人口密度が低く，人口が少ないことから，経常的な経費を使用料収入だけでは賄えないため，不足分は公費（税金）で補てん（負担割合約7割）している状況です。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</si>
</sst>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75808"/>
        <c:axId val="986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97175808"/>
        <c:axId val="98640256"/>
      </c:lineChart>
      <c:dateAx>
        <c:axId val="97175808"/>
        <c:scaling>
          <c:orientation val="minMax"/>
        </c:scaling>
        <c:delete val="1"/>
        <c:axPos val="b"/>
        <c:numFmt formatCode="ge" sourceLinked="1"/>
        <c:majorTickMark val="none"/>
        <c:minorTickMark val="none"/>
        <c:tickLblPos val="none"/>
        <c:crossAx val="98640256"/>
        <c:crosses val="autoZero"/>
        <c:auto val="1"/>
        <c:lblOffset val="100"/>
        <c:baseTimeUnit val="years"/>
      </c:dateAx>
      <c:valAx>
        <c:axId val="986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26.96</c:v>
                </c:pt>
                <c:pt idx="1">
                  <c:v>26.96</c:v>
                </c:pt>
                <c:pt idx="2">
                  <c:v>32.72</c:v>
                </c:pt>
                <c:pt idx="3">
                  <c:v>32.72</c:v>
                </c:pt>
                <c:pt idx="4">
                  <c:v>40.72</c:v>
                </c:pt>
              </c:numCache>
            </c:numRef>
          </c:val>
        </c:ser>
        <c:dLbls>
          <c:showLegendKey val="0"/>
          <c:showVal val="0"/>
          <c:showCatName val="0"/>
          <c:showSerName val="0"/>
          <c:showPercent val="0"/>
          <c:showBubbleSize val="0"/>
        </c:dLbls>
        <c:gapWidth val="150"/>
        <c:axId val="101255808"/>
        <c:axId val="101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101255808"/>
        <c:axId val="101282560"/>
      </c:lineChart>
      <c:dateAx>
        <c:axId val="101255808"/>
        <c:scaling>
          <c:orientation val="minMax"/>
        </c:scaling>
        <c:delete val="1"/>
        <c:axPos val="b"/>
        <c:numFmt formatCode="ge" sourceLinked="1"/>
        <c:majorTickMark val="none"/>
        <c:minorTickMark val="none"/>
        <c:tickLblPos val="none"/>
        <c:crossAx val="101282560"/>
        <c:crosses val="autoZero"/>
        <c:auto val="1"/>
        <c:lblOffset val="100"/>
        <c:baseTimeUnit val="years"/>
      </c:dateAx>
      <c:valAx>
        <c:axId val="101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59.41</c:v>
                </c:pt>
                <c:pt idx="1">
                  <c:v>59.67</c:v>
                </c:pt>
                <c:pt idx="2">
                  <c:v>30.42</c:v>
                </c:pt>
                <c:pt idx="3">
                  <c:v>39.380000000000003</c:v>
                </c:pt>
                <c:pt idx="4">
                  <c:v>47.21</c:v>
                </c:pt>
              </c:numCache>
            </c:numRef>
          </c:val>
        </c:ser>
        <c:dLbls>
          <c:showLegendKey val="0"/>
          <c:showVal val="0"/>
          <c:showCatName val="0"/>
          <c:showSerName val="0"/>
          <c:showPercent val="0"/>
          <c:showBubbleSize val="0"/>
        </c:dLbls>
        <c:gapWidth val="150"/>
        <c:axId val="101316864"/>
        <c:axId val="102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101316864"/>
        <c:axId val="102371712"/>
      </c:lineChart>
      <c:dateAx>
        <c:axId val="101316864"/>
        <c:scaling>
          <c:orientation val="minMax"/>
        </c:scaling>
        <c:delete val="1"/>
        <c:axPos val="b"/>
        <c:numFmt formatCode="ge" sourceLinked="1"/>
        <c:majorTickMark val="none"/>
        <c:minorTickMark val="none"/>
        <c:tickLblPos val="none"/>
        <c:crossAx val="102371712"/>
        <c:crosses val="autoZero"/>
        <c:auto val="1"/>
        <c:lblOffset val="100"/>
        <c:baseTimeUnit val="years"/>
      </c:dateAx>
      <c:valAx>
        <c:axId val="102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151.82</c:v>
                </c:pt>
                <c:pt idx="1">
                  <c:v>159.66999999999999</c:v>
                </c:pt>
                <c:pt idx="2">
                  <c:v>91.07</c:v>
                </c:pt>
                <c:pt idx="3">
                  <c:v>96.48</c:v>
                </c:pt>
                <c:pt idx="4">
                  <c:v>88.68</c:v>
                </c:pt>
              </c:numCache>
            </c:numRef>
          </c:val>
        </c:ser>
        <c:dLbls>
          <c:showLegendKey val="0"/>
          <c:showVal val="0"/>
          <c:showCatName val="0"/>
          <c:showSerName val="0"/>
          <c:showPercent val="0"/>
          <c:showBubbleSize val="0"/>
        </c:dLbls>
        <c:gapWidth val="150"/>
        <c:axId val="98670464"/>
        <c:axId val="98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70464"/>
        <c:axId val="98684928"/>
      </c:lineChart>
      <c:dateAx>
        <c:axId val="98670464"/>
        <c:scaling>
          <c:orientation val="minMax"/>
        </c:scaling>
        <c:delete val="1"/>
        <c:axPos val="b"/>
        <c:numFmt formatCode="ge" sourceLinked="1"/>
        <c:majorTickMark val="none"/>
        <c:minorTickMark val="none"/>
        <c:tickLblPos val="none"/>
        <c:crossAx val="98684928"/>
        <c:crosses val="autoZero"/>
        <c:auto val="1"/>
        <c:lblOffset val="100"/>
        <c:baseTimeUnit val="years"/>
      </c:dateAx>
      <c:valAx>
        <c:axId val="98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11040"/>
        <c:axId val="98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11040"/>
        <c:axId val="98712960"/>
      </c:lineChart>
      <c:dateAx>
        <c:axId val="98711040"/>
        <c:scaling>
          <c:orientation val="minMax"/>
        </c:scaling>
        <c:delete val="1"/>
        <c:axPos val="b"/>
        <c:numFmt formatCode="ge" sourceLinked="1"/>
        <c:majorTickMark val="none"/>
        <c:minorTickMark val="none"/>
        <c:tickLblPos val="none"/>
        <c:crossAx val="98712960"/>
        <c:crosses val="autoZero"/>
        <c:auto val="1"/>
        <c:lblOffset val="100"/>
        <c:baseTimeUnit val="years"/>
      </c:dateAx>
      <c:valAx>
        <c:axId val="98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55712"/>
        <c:axId val="987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55712"/>
        <c:axId val="98757632"/>
      </c:lineChart>
      <c:dateAx>
        <c:axId val="98755712"/>
        <c:scaling>
          <c:orientation val="minMax"/>
        </c:scaling>
        <c:delete val="1"/>
        <c:axPos val="b"/>
        <c:numFmt formatCode="ge" sourceLinked="1"/>
        <c:majorTickMark val="none"/>
        <c:minorTickMark val="none"/>
        <c:tickLblPos val="none"/>
        <c:crossAx val="98757632"/>
        <c:crosses val="autoZero"/>
        <c:auto val="1"/>
        <c:lblOffset val="100"/>
        <c:baseTimeUnit val="years"/>
      </c:dateAx>
      <c:valAx>
        <c:axId val="987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94496"/>
        <c:axId val="988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94496"/>
        <c:axId val="98800768"/>
      </c:lineChart>
      <c:dateAx>
        <c:axId val="98794496"/>
        <c:scaling>
          <c:orientation val="minMax"/>
        </c:scaling>
        <c:delete val="1"/>
        <c:axPos val="b"/>
        <c:numFmt formatCode="ge" sourceLinked="1"/>
        <c:majorTickMark val="none"/>
        <c:minorTickMark val="none"/>
        <c:tickLblPos val="none"/>
        <c:crossAx val="98800768"/>
        <c:crosses val="autoZero"/>
        <c:auto val="1"/>
        <c:lblOffset val="100"/>
        <c:baseTimeUnit val="years"/>
      </c:dateAx>
      <c:valAx>
        <c:axId val="988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96512"/>
        <c:axId val="98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96512"/>
        <c:axId val="98910976"/>
      </c:lineChart>
      <c:dateAx>
        <c:axId val="98896512"/>
        <c:scaling>
          <c:orientation val="minMax"/>
        </c:scaling>
        <c:delete val="1"/>
        <c:axPos val="b"/>
        <c:numFmt formatCode="ge" sourceLinked="1"/>
        <c:majorTickMark val="none"/>
        <c:minorTickMark val="none"/>
        <c:tickLblPos val="none"/>
        <c:crossAx val="98910976"/>
        <c:crosses val="autoZero"/>
        <c:auto val="1"/>
        <c:lblOffset val="100"/>
        <c:baseTimeUnit val="years"/>
      </c:dateAx>
      <c:valAx>
        <c:axId val="98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1081.74</c:v>
                </c:pt>
                <c:pt idx="1">
                  <c:v>1978.71</c:v>
                </c:pt>
                <c:pt idx="2">
                  <c:v>531.65</c:v>
                </c:pt>
                <c:pt idx="3">
                  <c:v>5.86</c:v>
                </c:pt>
                <c:pt idx="4">
                  <c:v>4.18</c:v>
                </c:pt>
              </c:numCache>
            </c:numRef>
          </c:val>
        </c:ser>
        <c:dLbls>
          <c:showLegendKey val="0"/>
          <c:showVal val="0"/>
          <c:showCatName val="0"/>
          <c:showSerName val="0"/>
          <c:showPercent val="0"/>
          <c:showBubbleSize val="0"/>
        </c:dLbls>
        <c:gapWidth val="150"/>
        <c:axId val="98928896"/>
        <c:axId val="989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98928896"/>
        <c:axId val="98947456"/>
      </c:lineChart>
      <c:dateAx>
        <c:axId val="98928896"/>
        <c:scaling>
          <c:orientation val="minMax"/>
        </c:scaling>
        <c:delete val="1"/>
        <c:axPos val="b"/>
        <c:numFmt formatCode="ge" sourceLinked="1"/>
        <c:majorTickMark val="none"/>
        <c:minorTickMark val="none"/>
        <c:tickLblPos val="none"/>
        <c:crossAx val="98947456"/>
        <c:crosses val="autoZero"/>
        <c:auto val="1"/>
        <c:lblOffset val="100"/>
        <c:baseTimeUnit val="years"/>
      </c:dateAx>
      <c:valAx>
        <c:axId val="9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28.63</c:v>
                </c:pt>
                <c:pt idx="1">
                  <c:v>27.27</c:v>
                </c:pt>
                <c:pt idx="2">
                  <c:v>20.96</c:v>
                </c:pt>
                <c:pt idx="3">
                  <c:v>25.43</c:v>
                </c:pt>
                <c:pt idx="4">
                  <c:v>28.17</c:v>
                </c:pt>
              </c:numCache>
            </c:numRef>
          </c:val>
        </c:ser>
        <c:dLbls>
          <c:showLegendKey val="0"/>
          <c:showVal val="0"/>
          <c:showCatName val="0"/>
          <c:showSerName val="0"/>
          <c:showPercent val="0"/>
          <c:showBubbleSize val="0"/>
        </c:dLbls>
        <c:gapWidth val="150"/>
        <c:axId val="98985856"/>
        <c:axId val="98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98985856"/>
        <c:axId val="98988032"/>
      </c:lineChart>
      <c:dateAx>
        <c:axId val="98985856"/>
        <c:scaling>
          <c:orientation val="minMax"/>
        </c:scaling>
        <c:delete val="1"/>
        <c:axPos val="b"/>
        <c:numFmt formatCode="ge" sourceLinked="1"/>
        <c:majorTickMark val="none"/>
        <c:minorTickMark val="none"/>
        <c:tickLblPos val="none"/>
        <c:crossAx val="98988032"/>
        <c:crosses val="autoZero"/>
        <c:auto val="1"/>
        <c:lblOffset val="100"/>
        <c:baseTimeUnit val="years"/>
      </c:dateAx>
      <c:valAx>
        <c:axId val="98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628.42999999999995</c:v>
                </c:pt>
                <c:pt idx="1">
                  <c:v>652.04999999999995</c:v>
                </c:pt>
                <c:pt idx="2">
                  <c:v>935.1</c:v>
                </c:pt>
                <c:pt idx="3">
                  <c:v>1184.67</c:v>
                </c:pt>
                <c:pt idx="4">
                  <c:v>682.37</c:v>
                </c:pt>
              </c:numCache>
            </c:numRef>
          </c:val>
        </c:ser>
        <c:dLbls>
          <c:showLegendKey val="0"/>
          <c:showVal val="0"/>
          <c:showCatName val="0"/>
          <c:showSerName val="0"/>
          <c:showPercent val="0"/>
          <c:showBubbleSize val="0"/>
        </c:dLbls>
        <c:gapWidth val="150"/>
        <c:axId val="99003392"/>
        <c:axId val="990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99003392"/>
        <c:axId val="99013760"/>
      </c:lineChart>
      <c:dateAx>
        <c:axId val="99003392"/>
        <c:scaling>
          <c:orientation val="minMax"/>
        </c:scaling>
        <c:delete val="1"/>
        <c:axPos val="b"/>
        <c:numFmt formatCode="ge" sourceLinked="1"/>
        <c:majorTickMark val="none"/>
        <c:minorTickMark val="none"/>
        <c:tickLblPos val="none"/>
        <c:crossAx val="99013760"/>
        <c:crosses val="autoZero"/>
        <c:auto val="1"/>
        <c:lblOffset val="100"/>
        <c:baseTimeUnit val="years"/>
      </c:dateAx>
      <c:valAx>
        <c:axId val="990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232925</v>
      </c>
      <c r="AM8" s="64"/>
      <c r="AN8" s="64"/>
      <c r="AO8" s="64"/>
      <c r="AP8" s="64"/>
      <c r="AQ8" s="64"/>
      <c r="AR8" s="64"/>
      <c r="AS8" s="64"/>
      <c r="AT8" s="63">
        <f>データ!S6</f>
        <v>352.8</v>
      </c>
      <c r="AU8" s="63"/>
      <c r="AV8" s="63"/>
      <c r="AW8" s="63"/>
      <c r="AX8" s="63"/>
      <c r="AY8" s="63"/>
      <c r="AZ8" s="63"/>
      <c r="BA8" s="63"/>
      <c r="BB8" s="63">
        <f>データ!T6</f>
        <v>660.22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0.79</v>
      </c>
      <c r="Q10" s="63"/>
      <c r="R10" s="63"/>
      <c r="S10" s="63"/>
      <c r="T10" s="63"/>
      <c r="U10" s="63"/>
      <c r="V10" s="63"/>
      <c r="W10" s="63">
        <f>データ!P6</f>
        <v>94.54</v>
      </c>
      <c r="X10" s="63"/>
      <c r="Y10" s="63"/>
      <c r="Z10" s="63"/>
      <c r="AA10" s="63"/>
      <c r="AB10" s="63"/>
      <c r="AC10" s="63"/>
      <c r="AD10" s="64">
        <f>データ!Q6</f>
        <v>3477</v>
      </c>
      <c r="AE10" s="64"/>
      <c r="AF10" s="64"/>
      <c r="AG10" s="64"/>
      <c r="AH10" s="64"/>
      <c r="AI10" s="64"/>
      <c r="AJ10" s="64"/>
      <c r="AK10" s="2"/>
      <c r="AL10" s="64">
        <f>データ!U6</f>
        <v>1828</v>
      </c>
      <c r="AM10" s="64"/>
      <c r="AN10" s="64"/>
      <c r="AO10" s="64"/>
      <c r="AP10" s="64"/>
      <c r="AQ10" s="64"/>
      <c r="AR10" s="64"/>
      <c r="AS10" s="64"/>
      <c r="AT10" s="63">
        <f>データ!V6</f>
        <v>0.57999999999999996</v>
      </c>
      <c r="AU10" s="63"/>
      <c r="AV10" s="63"/>
      <c r="AW10" s="63"/>
      <c r="AX10" s="63"/>
      <c r="AY10" s="63"/>
      <c r="AZ10" s="63"/>
      <c r="BA10" s="63"/>
      <c r="BB10" s="63">
        <f>データ!W6</f>
        <v>3151.72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342025</v>
      </c>
      <c r="D6" s="31">
        <f t="shared" si="3"/>
        <v>47</v>
      </c>
      <c r="E6" s="31">
        <f t="shared" si="3"/>
        <v>17</v>
      </c>
      <c r="F6" s="31">
        <f t="shared" si="3"/>
        <v>6</v>
      </c>
      <c r="G6" s="31">
        <f t="shared" si="3"/>
        <v>0</v>
      </c>
      <c r="H6" s="31" t="str">
        <f t="shared" si="3"/>
        <v>広島県　呉市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0.79</v>
      </c>
      <c r="P6" s="32">
        <f t="shared" si="3"/>
        <v>94.54</v>
      </c>
      <c r="Q6" s="32">
        <f t="shared" si="3"/>
        <v>3477</v>
      </c>
      <c r="R6" s="32">
        <f t="shared" si="3"/>
        <v>232925</v>
      </c>
      <c r="S6" s="32">
        <f t="shared" si="3"/>
        <v>352.8</v>
      </c>
      <c r="T6" s="32">
        <f t="shared" si="3"/>
        <v>660.22</v>
      </c>
      <c r="U6" s="32">
        <f t="shared" si="3"/>
        <v>1828</v>
      </c>
      <c r="V6" s="32">
        <f t="shared" si="3"/>
        <v>0.57999999999999996</v>
      </c>
      <c r="W6" s="32">
        <f t="shared" si="3"/>
        <v>3151.72</v>
      </c>
      <c r="X6" s="33">
        <f>IF(X7="",NA(),X7)</f>
        <v>151.82</v>
      </c>
      <c r="Y6" s="33">
        <f t="shared" ref="Y6:AG6" si="4">IF(Y7="",NA(),Y7)</f>
        <v>159.66999999999999</v>
      </c>
      <c r="Z6" s="33">
        <f t="shared" si="4"/>
        <v>91.07</v>
      </c>
      <c r="AA6" s="33">
        <f t="shared" si="4"/>
        <v>96.48</v>
      </c>
      <c r="AB6" s="33">
        <f t="shared" si="4"/>
        <v>88.68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1081.74</v>
      </c>
      <c r="BF6" s="33">
        <f t="shared" ref="BF6:BN6" si="7">IF(BF7="",NA(),BF7)</f>
        <v>1978.71</v>
      </c>
      <c r="BG6" s="33">
        <f t="shared" si="7"/>
        <v>531.65</v>
      </c>
      <c r="BH6" s="33">
        <f t="shared" si="7"/>
        <v>5.86</v>
      </c>
      <c r="BI6" s="33">
        <f t="shared" si="7"/>
        <v>4.18</v>
      </c>
      <c r="BJ6" s="33">
        <f t="shared" si="7"/>
        <v>1723.1</v>
      </c>
      <c r="BK6" s="33">
        <f t="shared" si="7"/>
        <v>1665.33</v>
      </c>
      <c r="BL6" s="33">
        <f t="shared" si="7"/>
        <v>1716.47</v>
      </c>
      <c r="BM6" s="33">
        <f t="shared" si="7"/>
        <v>1741.94</v>
      </c>
      <c r="BN6" s="33">
        <f t="shared" si="7"/>
        <v>1029.24</v>
      </c>
      <c r="BO6" s="32" t="str">
        <f>IF(BO7="","",IF(BO7="-","【-】","【"&amp;SUBSTITUTE(TEXT(BO7,"#,##0.00"),"-","△")&amp;"】"))</f>
        <v>【1,052.66】</v>
      </c>
      <c r="BP6" s="33">
        <f>IF(BP7="",NA(),BP7)</f>
        <v>28.63</v>
      </c>
      <c r="BQ6" s="33">
        <f t="shared" ref="BQ6:BY6" si="8">IF(BQ7="",NA(),BQ7)</f>
        <v>27.27</v>
      </c>
      <c r="BR6" s="33">
        <f t="shared" si="8"/>
        <v>20.96</v>
      </c>
      <c r="BS6" s="33">
        <f t="shared" si="8"/>
        <v>25.43</v>
      </c>
      <c r="BT6" s="33">
        <f t="shared" si="8"/>
        <v>28.17</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628.42999999999995</v>
      </c>
      <c r="CB6" s="33">
        <f t="shared" ref="CB6:CJ6" si="9">IF(CB7="",NA(),CB7)</f>
        <v>652.04999999999995</v>
      </c>
      <c r="CC6" s="33">
        <f t="shared" si="9"/>
        <v>935.1</v>
      </c>
      <c r="CD6" s="33">
        <f t="shared" si="9"/>
        <v>1184.67</v>
      </c>
      <c r="CE6" s="33">
        <f t="shared" si="9"/>
        <v>682.37</v>
      </c>
      <c r="CF6" s="33">
        <f t="shared" si="9"/>
        <v>459.38</v>
      </c>
      <c r="CG6" s="33">
        <f t="shared" si="9"/>
        <v>438.71</v>
      </c>
      <c r="CH6" s="33">
        <f t="shared" si="9"/>
        <v>463.38</v>
      </c>
      <c r="CI6" s="33">
        <f t="shared" si="9"/>
        <v>510.15</v>
      </c>
      <c r="CJ6" s="33">
        <f t="shared" si="9"/>
        <v>392.03</v>
      </c>
      <c r="CK6" s="32" t="str">
        <f>IF(CK7="","",IF(CK7="-","【-】","【"&amp;SUBSTITUTE(TEXT(CK7,"#,##0.00"),"-","△")&amp;"】"))</f>
        <v>【424.58】</v>
      </c>
      <c r="CL6" s="33">
        <f>IF(CL7="",NA(),CL7)</f>
        <v>26.96</v>
      </c>
      <c r="CM6" s="33">
        <f t="shared" ref="CM6:CU6" si="10">IF(CM7="",NA(),CM7)</f>
        <v>26.96</v>
      </c>
      <c r="CN6" s="33">
        <f t="shared" si="10"/>
        <v>32.72</v>
      </c>
      <c r="CO6" s="33">
        <f t="shared" si="10"/>
        <v>32.72</v>
      </c>
      <c r="CP6" s="33">
        <f t="shared" si="10"/>
        <v>40.72</v>
      </c>
      <c r="CQ6" s="33">
        <f t="shared" si="10"/>
        <v>32.04</v>
      </c>
      <c r="CR6" s="33">
        <f t="shared" si="10"/>
        <v>33.81</v>
      </c>
      <c r="CS6" s="33">
        <f t="shared" si="10"/>
        <v>31.37</v>
      </c>
      <c r="CT6" s="33">
        <f t="shared" si="10"/>
        <v>29.86</v>
      </c>
      <c r="CU6" s="33">
        <f t="shared" si="10"/>
        <v>35.64</v>
      </c>
      <c r="CV6" s="32" t="str">
        <f>IF(CV7="","",IF(CV7="-","【-】","【"&amp;SUBSTITUTE(TEXT(CV7,"#,##0.00"),"-","△")&amp;"】"))</f>
        <v>【33.90】</v>
      </c>
      <c r="CW6" s="33">
        <f>IF(CW7="",NA(),CW7)</f>
        <v>59.41</v>
      </c>
      <c r="CX6" s="33">
        <f t="shared" ref="CX6:DF6" si="11">IF(CX7="",NA(),CX7)</f>
        <v>59.67</v>
      </c>
      <c r="CY6" s="33">
        <f t="shared" si="11"/>
        <v>30.42</v>
      </c>
      <c r="CZ6" s="33">
        <f t="shared" si="11"/>
        <v>39.380000000000003</v>
      </c>
      <c r="DA6" s="33">
        <f t="shared" si="11"/>
        <v>47.21</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342025</v>
      </c>
      <c r="D7" s="35">
        <v>47</v>
      </c>
      <c r="E7" s="35">
        <v>17</v>
      </c>
      <c r="F7" s="35">
        <v>6</v>
      </c>
      <c r="G7" s="35">
        <v>0</v>
      </c>
      <c r="H7" s="35" t="s">
        <v>96</v>
      </c>
      <c r="I7" s="35" t="s">
        <v>97</v>
      </c>
      <c r="J7" s="35" t="s">
        <v>98</v>
      </c>
      <c r="K7" s="35" t="s">
        <v>99</v>
      </c>
      <c r="L7" s="35" t="s">
        <v>100</v>
      </c>
      <c r="M7" s="36" t="s">
        <v>101</v>
      </c>
      <c r="N7" s="36" t="s">
        <v>102</v>
      </c>
      <c r="O7" s="36">
        <v>0.79</v>
      </c>
      <c r="P7" s="36">
        <v>94.54</v>
      </c>
      <c r="Q7" s="36">
        <v>3477</v>
      </c>
      <c r="R7" s="36">
        <v>232925</v>
      </c>
      <c r="S7" s="36">
        <v>352.8</v>
      </c>
      <c r="T7" s="36">
        <v>660.22</v>
      </c>
      <c r="U7" s="36">
        <v>1828</v>
      </c>
      <c r="V7" s="36">
        <v>0.57999999999999996</v>
      </c>
      <c r="W7" s="36">
        <v>3151.72</v>
      </c>
      <c r="X7" s="36">
        <v>151.82</v>
      </c>
      <c r="Y7" s="36">
        <v>159.66999999999999</v>
      </c>
      <c r="Z7" s="36">
        <v>91.07</v>
      </c>
      <c r="AA7" s="36">
        <v>96.48</v>
      </c>
      <c r="AB7" s="36">
        <v>88.68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1081.74</v>
      </c>
      <c r="BF7" s="36">
        <v>1978.71</v>
      </c>
      <c r="BG7" s="36">
        <v>531.65</v>
      </c>
      <c r="BH7" s="36">
        <v>5.86</v>
      </c>
      <c r="BI7" s="36">
        <v>4.18</v>
      </c>
      <c r="BJ7" s="36">
        <v>1723.1</v>
      </c>
      <c r="BK7" s="36">
        <v>1665.33</v>
      </c>
      <c r="BL7" s="36">
        <v>1716.47</v>
      </c>
      <c r="BM7" s="36">
        <v>1741.94</v>
      </c>
      <c r="BN7" s="36">
        <v>1029.24</v>
      </c>
      <c r="BO7" s="36">
        <v>1052.6600000000001</v>
      </c>
      <c r="BP7" s="36">
        <v>28.63</v>
      </c>
      <c r="BQ7" s="36">
        <v>27.27</v>
      </c>
      <c r="BR7" s="36">
        <v>20.96</v>
      </c>
      <c r="BS7" s="36">
        <v>25.43</v>
      </c>
      <c r="BT7" s="36">
        <v>28.17</v>
      </c>
      <c r="BU7" s="36">
        <v>35.909999999999997</v>
      </c>
      <c r="BV7" s="36">
        <v>37.92</v>
      </c>
      <c r="BW7" s="36">
        <v>35.049999999999997</v>
      </c>
      <c r="BX7" s="36">
        <v>33.86</v>
      </c>
      <c r="BY7" s="36">
        <v>43.13</v>
      </c>
      <c r="BZ7" s="36">
        <v>40.22</v>
      </c>
      <c r="CA7" s="36">
        <v>628.42999999999995</v>
      </c>
      <c r="CB7" s="36">
        <v>652.04999999999995</v>
      </c>
      <c r="CC7" s="36">
        <v>935.1</v>
      </c>
      <c r="CD7" s="36">
        <v>1184.67</v>
      </c>
      <c r="CE7" s="36">
        <v>682.37</v>
      </c>
      <c r="CF7" s="36">
        <v>459.38</v>
      </c>
      <c r="CG7" s="36">
        <v>438.71</v>
      </c>
      <c r="CH7" s="36">
        <v>463.38</v>
      </c>
      <c r="CI7" s="36">
        <v>510.15</v>
      </c>
      <c r="CJ7" s="36">
        <v>392.03</v>
      </c>
      <c r="CK7" s="36">
        <v>424.58</v>
      </c>
      <c r="CL7" s="36">
        <v>26.96</v>
      </c>
      <c r="CM7" s="36">
        <v>26.96</v>
      </c>
      <c r="CN7" s="36">
        <v>32.72</v>
      </c>
      <c r="CO7" s="36">
        <v>32.72</v>
      </c>
      <c r="CP7" s="36">
        <v>40.72</v>
      </c>
      <c r="CQ7" s="36">
        <v>32.04</v>
      </c>
      <c r="CR7" s="36">
        <v>33.81</v>
      </c>
      <c r="CS7" s="36">
        <v>31.37</v>
      </c>
      <c r="CT7" s="36">
        <v>29.86</v>
      </c>
      <c r="CU7" s="36">
        <v>35.64</v>
      </c>
      <c r="CV7" s="36">
        <v>33.9</v>
      </c>
      <c r="CW7" s="36">
        <v>59.41</v>
      </c>
      <c r="CX7" s="36">
        <v>59.67</v>
      </c>
      <c r="CY7" s="36">
        <v>30.42</v>
      </c>
      <c r="CZ7" s="36">
        <v>39.380000000000003</v>
      </c>
      <c r="DA7" s="36">
        <v>47.21</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2017-02-22T02:17:01Z</cp:lastPrinted>
  <dcterms:created xsi:type="dcterms:W3CDTF">2017-02-08T03:18:29Z</dcterms:created>
  <dcterms:modified xsi:type="dcterms:W3CDTF">2017-02-22T02:17:07Z</dcterms:modified>
  <cp:category/>
</cp:coreProperties>
</file>