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<sst xmlns="http://schemas.openxmlformats.org/spreadsheetml/2006/main" count="240" uniqueCount="126">
  <si>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</si>
  <si>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</si>
  <si>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</si>
  <si>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</si>
  <si>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</si>
  <si>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</si>
  <si>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</si>
  <si>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</si>
  <si>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</si>
  <si>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</si>
  <si>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</si>
  <si>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</si>
  <si>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</si>
  <si>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</si>
  <si>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</si>
  <si>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</si>
  <si>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</si>
  <si>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</si>
  <si>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</si>
  <si>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</si>
  <si>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</si>
  <si>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</si>
  <si>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</si>
  <si>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</si>
  <si>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</si>
  <si>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</si>
  <si>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</si>
  <si>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</si>
  <si>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</si>
  <si>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</si>
  <si>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</si>
  <si>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</si>
  <si>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</si>
  <si>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</si>
  <si>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</si>
  <si>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</si>
  <si>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</si>
  <si>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</si>
  <si>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</si>
  <si>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</si>
  <si>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</si>
  <si>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</si>
  <si>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</si>
  <si>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</si>
  <si>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</si>
  <si>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</si>
  <si>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</si>
  <si>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</si>
  <si>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</si>
  <si>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</si>
  <si>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</si>
  <si>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</si>
  <si>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</si>
  <si>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</si>
  <si>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</si>
  <si>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</si>
  <si>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</si>
  <si>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</si>
  <si>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</si>
  <si>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</si>
  <si>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</si>
  <si>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</si>
  <si>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</si>
  <si>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</si>
  <si>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</si>
  <si>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</si>
  <si>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</si>
  <si>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</si>
  <si>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</si>
  <si>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</si>
  <si>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</si>
  <si>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</si>
  <si>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</si>
  <si>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</si>
  <si>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</si>
  <si>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</si>
  <si>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</si>
  <si>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</si>
  <si>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</si>
  <si>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</si>
  <si>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</si>
  <si>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</si>
  <si>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</si>
  <si>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</si>
  <si>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</si>
  <si>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</si>
  <si>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</si>
  <si>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</si>
  <si>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</si>
  <si>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</si>
  <si>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</si>
  <si>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</si>
  <si>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</si>
  <si>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</si>
  <si>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</si>
  <si>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</si>
  <si>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</si>
  <si>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</si>
  <si>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</si>
  <si>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</si>
  <si>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</si>
  <si>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</si>
  <si>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</si>
  <si>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</si>
  <si>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</si>
  <si>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</si>
  <si>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</si>
  <si>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</si>
  <si>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</si>
  <si>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</si>
  <si>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尾道市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</si>
  <si>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</si>
  <si>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</si>
  <si>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</si>
  <si>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</si>
  <si>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</si>
  <si>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</si>
  <si>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</si>
  <si>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</si>
  <si>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</si>
  <si>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</si>
  <si>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</si>
  <si>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</si>
  <si>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本市の特定環境保全公共下水道事業は、平成5年度に御調町市処理区、平成12年度に御調町上川辺処理区を供用開始し、整備事業を概ね終了しています。
　現時点では管渠は更新期に達しておらず、本比率は0％となっていますが、将来の更新を見据え、平成30年度に管路施設ストックマネジメント基本方針を策定予定です。
　なお、処理場は供用開始から20年が経過し、長寿命化を検討する時期に入っています。平成30年度に再構築基本設計（ストックマネジメント計画）に着手し、既存施設の有効活用・長寿命化の方策を検討していく予定です。</t>
    <rPh sb="1" eb="2">
      <t>ホン</t>
    </rPh>
    <rPh sb="2" eb="3">
      <t>シ</t>
    </rPh>
    <rPh sb="4" eb="6">
      <t>トクテイ</t>
    </rPh>
    <rPh sb="6" eb="8">
      <t>カンキョウ</t>
    </rPh>
    <rPh sb="8" eb="10">
      <t>ホゼン</t>
    </rPh>
    <rPh sb="10" eb="12">
      <t>コウキョウ</t>
    </rPh>
    <rPh sb="12" eb="15">
      <t>ゲスイドウ</t>
    </rPh>
    <rPh sb="15" eb="17">
      <t>ジギョウ</t>
    </rPh>
    <rPh sb="19" eb="21">
      <t>ヘイセイ</t>
    </rPh>
    <rPh sb="22" eb="24">
      <t>ネンド</t>
    </rPh>
    <rPh sb="25" eb="27">
      <t>ミツギ</t>
    </rPh>
    <rPh sb="27" eb="28">
      <t>チョウ</t>
    </rPh>
    <rPh sb="28" eb="29">
      <t>イチ</t>
    </rPh>
    <rPh sb="29" eb="31">
      <t>ショリ</t>
    </rPh>
    <rPh sb="31" eb="32">
      <t>ク</t>
    </rPh>
    <rPh sb="33" eb="35">
      <t>ヘイセイ</t>
    </rPh>
    <rPh sb="37" eb="39">
      <t>ネンド</t>
    </rPh>
    <rPh sb="40" eb="42">
      <t>ミツギ</t>
    </rPh>
    <rPh sb="42" eb="43">
      <t>チョウ</t>
    </rPh>
    <rPh sb="43" eb="44">
      <t>ウエ</t>
    </rPh>
    <rPh sb="44" eb="46">
      <t>カワベ</t>
    </rPh>
    <rPh sb="46" eb="48">
      <t>ショリ</t>
    </rPh>
    <rPh sb="48" eb="49">
      <t>ク</t>
    </rPh>
    <rPh sb="50" eb="52">
      <t>キョウヨウ</t>
    </rPh>
    <rPh sb="52" eb="54">
      <t>カイシ</t>
    </rPh>
    <rPh sb="56" eb="58">
      <t>セイビ</t>
    </rPh>
    <rPh sb="58" eb="60">
      <t>ジギョウ</t>
    </rPh>
    <rPh sb="61" eb="62">
      <t>オオム</t>
    </rPh>
    <rPh sb="63" eb="65">
      <t>シュウリョウ</t>
    </rPh>
    <rPh sb="73" eb="76">
      <t>ゲンジテン</t>
    </rPh>
    <rPh sb="78" eb="80">
      <t>カンキョ</t>
    </rPh>
    <rPh sb="81" eb="84">
      <t>コウシンキ</t>
    </rPh>
    <rPh sb="85" eb="86">
      <t>タッ</t>
    </rPh>
    <rPh sb="92" eb="93">
      <t>ホン</t>
    </rPh>
    <rPh sb="93" eb="95">
      <t>ヒリツ</t>
    </rPh>
    <rPh sb="107" eb="109">
      <t>ショウライ</t>
    </rPh>
    <rPh sb="110" eb="112">
      <t>コウシン</t>
    </rPh>
    <rPh sb="113" eb="115">
      <t>ミス</t>
    </rPh>
    <rPh sb="117" eb="119">
      <t>ヘイセイ</t>
    </rPh>
    <rPh sb="121" eb="123">
      <t>ネンド</t>
    </rPh>
    <rPh sb="124" eb="125">
      <t>カン</t>
    </rPh>
    <rPh sb="125" eb="126">
      <t>ロ</t>
    </rPh>
    <rPh sb="126" eb="128">
      <t>シセツ</t>
    </rPh>
    <rPh sb="138" eb="140">
      <t>キホン</t>
    </rPh>
    <rPh sb="140" eb="142">
      <t>ホウシン</t>
    </rPh>
    <rPh sb="143" eb="145">
      <t>サクテイ</t>
    </rPh>
    <rPh sb="145" eb="147">
      <t>ヨテイ</t>
    </rPh>
    <rPh sb="155" eb="158">
      <t>ショリジョウ</t>
    </rPh>
    <rPh sb="159" eb="161">
      <t>キョウヨウ</t>
    </rPh>
    <rPh sb="161" eb="163">
      <t>カイシ</t>
    </rPh>
    <rPh sb="167" eb="168">
      <t>ネン</t>
    </rPh>
    <rPh sb="169" eb="171">
      <t>ケイカ</t>
    </rPh>
    <rPh sb="173" eb="174">
      <t>チョウ</t>
    </rPh>
    <rPh sb="174" eb="177">
      <t>ジュミョウカ</t>
    </rPh>
    <rPh sb="178" eb="180">
      <t>ケントウ</t>
    </rPh>
    <rPh sb="182" eb="184">
      <t>ジキ</t>
    </rPh>
    <rPh sb="185" eb="186">
      <t>ハイ</t>
    </rPh>
    <rPh sb="192" eb="194">
      <t>ヘイセイ</t>
    </rPh>
    <rPh sb="196" eb="198">
      <t>ネンド</t>
    </rPh>
    <rPh sb="199" eb="202">
      <t>サイコウチク</t>
    </rPh>
    <rPh sb="202" eb="204">
      <t>キホン</t>
    </rPh>
    <rPh sb="204" eb="206">
      <t>セッケイ</t>
    </rPh>
    <rPh sb="217" eb="219">
      <t>ケイカク</t>
    </rPh>
    <rPh sb="221" eb="223">
      <t>チャクシュ</t>
    </rPh>
    <rPh sb="225" eb="227">
      <t>キゾン</t>
    </rPh>
    <rPh sb="227" eb="229">
      <t>シセツ</t>
    </rPh>
    <rPh sb="230" eb="232">
      <t>ユウコウ</t>
    </rPh>
    <rPh sb="232" eb="234">
      <t>カツヨウ</t>
    </rPh>
    <rPh sb="235" eb="236">
      <t>チョウ</t>
    </rPh>
    <rPh sb="236" eb="239">
      <t>ジュミョウカ</t>
    </rPh>
    <rPh sb="240" eb="242">
      <t>ホウサク</t>
    </rPh>
    <rPh sb="243" eb="245">
      <t>ケントウ</t>
    </rPh>
    <rPh sb="249" eb="251">
      <t>ヨテイ</t>
    </rPh>
    <phoneticPr fontId="4"/>
  </si>
  <si>
    <t>①収益的収支比率
　単年度の収支の均衡点である100％を若干下回る水準で推移しています。有収水量増への取組みや、処理場の維持管理業務の包括的委託による経常的経費減への取組みを推進していく必要があります。
④企業債残高対事業規模比率
　整備事業が概ね完了しており近年は新規借り入れを行っていないことから、企業債残高が減少し、本数値は減少傾向にあります。類似団体の平均値より良好な値を示しています。
⑤経費回収率
　平成26年度以降100％を維持しており、汚水処理に要する費用を使用料で賄うことができています。類似団体の平均値より良好な値を示しています。
⑥汚水処理原価
　平成28年度は前年度より若干の改善が見られました。類似団体の平均値より良好な値を示しています。引き続き有収水量増への取組みや維持管理費減への取組みを推進していく必要があります。
⑦施設利用率
　人口減少に伴い処理水量が減少しているため本比率は減少傾向にありますが、類似団体の平均値より良好な値を示しています。なお、平成28年度の一日最大処理水量による施設利用率は67.8％です。
⑧水洗化率
　微増傾向にあり、類似団体の平均値より良好な値を示しています。使用料収入の増という観点からも、今後も普及促進に努めていく必要があります。</t>
    <rPh sb="1" eb="4">
      <t>シュウエキテキ</t>
    </rPh>
    <rPh sb="4" eb="6">
      <t>シュウシ</t>
    </rPh>
    <rPh sb="6" eb="8">
      <t>ヒリツ</t>
    </rPh>
    <rPh sb="10" eb="13">
      <t>タンネンド</t>
    </rPh>
    <rPh sb="14" eb="16">
      <t>シュウシ</t>
    </rPh>
    <rPh sb="17" eb="19">
      <t>キンコウ</t>
    </rPh>
    <rPh sb="19" eb="20">
      <t>テン</t>
    </rPh>
    <rPh sb="28" eb="30">
      <t>ジャッカン</t>
    </rPh>
    <rPh sb="30" eb="32">
      <t>シタマワ</t>
    </rPh>
    <rPh sb="33" eb="35">
      <t>スイジュン</t>
    </rPh>
    <rPh sb="36" eb="38">
      <t>スイイ</t>
    </rPh>
    <rPh sb="44" eb="46">
      <t>ユウシュウ</t>
    </rPh>
    <rPh sb="46" eb="48">
      <t>スイリョウ</t>
    </rPh>
    <rPh sb="48" eb="49">
      <t>ゾウ</t>
    </rPh>
    <rPh sb="51" eb="53">
      <t>トリク</t>
    </rPh>
    <rPh sb="56" eb="59">
      <t>ショリジョウ</t>
    </rPh>
    <rPh sb="60" eb="62">
      <t>イジ</t>
    </rPh>
    <rPh sb="62" eb="64">
      <t>カンリ</t>
    </rPh>
    <rPh sb="64" eb="66">
      <t>ギョウム</t>
    </rPh>
    <rPh sb="67" eb="70">
      <t>ホウカツテキ</t>
    </rPh>
    <rPh sb="70" eb="72">
      <t>イタク</t>
    </rPh>
    <rPh sb="75" eb="78">
      <t>ケイジョウテキ</t>
    </rPh>
    <rPh sb="78" eb="80">
      <t>ケイヒ</t>
    </rPh>
    <rPh sb="80" eb="81">
      <t>ゲン</t>
    </rPh>
    <rPh sb="83" eb="85">
      <t>トリク</t>
    </rPh>
    <rPh sb="87" eb="89">
      <t>スイシン</t>
    </rPh>
    <rPh sb="93" eb="95">
      <t>ヒツヨウ</t>
    </rPh>
    <rPh sb="103" eb="105">
      <t>キギョウ</t>
    </rPh>
    <rPh sb="105" eb="106">
      <t>サイ</t>
    </rPh>
    <rPh sb="106" eb="108">
      <t>ザンダカ</t>
    </rPh>
    <rPh sb="108" eb="109">
      <t>タイ</t>
    </rPh>
    <rPh sb="109" eb="111">
      <t>ジギョウ</t>
    </rPh>
    <rPh sb="111" eb="113">
      <t>キボ</t>
    </rPh>
    <rPh sb="113" eb="115">
      <t>ヒリツ</t>
    </rPh>
    <rPh sb="117" eb="119">
      <t>セイビ</t>
    </rPh>
    <rPh sb="119" eb="121">
      <t>ジギョウ</t>
    </rPh>
    <rPh sb="122" eb="123">
      <t>オオム</t>
    </rPh>
    <rPh sb="124" eb="126">
      <t>カンリョウ</t>
    </rPh>
    <rPh sb="130" eb="132">
      <t>キンネン</t>
    </rPh>
    <rPh sb="133" eb="135">
      <t>シンキ</t>
    </rPh>
    <rPh sb="135" eb="136">
      <t>カ</t>
    </rPh>
    <rPh sb="137" eb="138">
      <t>イ</t>
    </rPh>
    <rPh sb="140" eb="141">
      <t>オコナ</t>
    </rPh>
    <rPh sb="151" eb="153">
      <t>キギョウ</t>
    </rPh>
    <rPh sb="153" eb="154">
      <t>サイ</t>
    </rPh>
    <rPh sb="154" eb="156">
      <t>ザンダカ</t>
    </rPh>
    <rPh sb="157" eb="159">
      <t>ゲンショウ</t>
    </rPh>
    <rPh sb="161" eb="162">
      <t>ホン</t>
    </rPh>
    <rPh sb="162" eb="164">
      <t>スウチ</t>
    </rPh>
    <rPh sb="165" eb="167">
      <t>ゲンショウ</t>
    </rPh>
    <rPh sb="167" eb="169">
      <t>ケイコウ</t>
    </rPh>
    <rPh sb="175" eb="177">
      <t>ルイジ</t>
    </rPh>
    <rPh sb="177" eb="179">
      <t>ダンタイ</t>
    </rPh>
    <rPh sb="180" eb="183">
      <t>ヘイキンチ</t>
    </rPh>
    <rPh sb="185" eb="187">
      <t>リョウコウ</t>
    </rPh>
    <rPh sb="188" eb="189">
      <t>アタイ</t>
    </rPh>
    <rPh sb="190" eb="191">
      <t>シメ</t>
    </rPh>
    <rPh sb="199" eb="201">
      <t>ケイヒ</t>
    </rPh>
    <rPh sb="201" eb="203">
      <t>カイシュウ</t>
    </rPh>
    <rPh sb="203" eb="204">
      <t>リツ</t>
    </rPh>
    <rPh sb="206" eb="208">
      <t>ヘイセイ</t>
    </rPh>
    <rPh sb="210" eb="214">
      <t>ネンドイコウ</t>
    </rPh>
    <rPh sb="219" eb="221">
      <t>イジ</t>
    </rPh>
    <rPh sb="226" eb="228">
      <t>オスイ</t>
    </rPh>
    <rPh sb="228" eb="230">
      <t>ショリ</t>
    </rPh>
    <rPh sb="231" eb="232">
      <t>ヨウ</t>
    </rPh>
    <rPh sb="234" eb="236">
      <t>ヒヨウ</t>
    </rPh>
    <rPh sb="237" eb="240">
      <t>シヨウリョウ</t>
    </rPh>
    <rPh sb="241" eb="242">
      <t>マカナ</t>
    </rPh>
    <rPh sb="253" eb="255">
      <t>ルイジ</t>
    </rPh>
    <rPh sb="255" eb="257">
      <t>ダンタイ</t>
    </rPh>
    <rPh sb="258" eb="261">
      <t>ヘイキンチ</t>
    </rPh>
    <rPh sb="263" eb="265">
      <t>リョウコウ</t>
    </rPh>
    <rPh sb="266" eb="267">
      <t>アタイ</t>
    </rPh>
    <rPh sb="268" eb="269">
      <t>シメ</t>
    </rPh>
    <rPh sb="277" eb="279">
      <t>オスイ</t>
    </rPh>
    <rPh sb="279" eb="281">
      <t>ショリ</t>
    </rPh>
    <rPh sb="281" eb="283">
      <t>ゲンカ</t>
    </rPh>
    <rPh sb="285" eb="287">
      <t>ヘイセイ</t>
    </rPh>
    <rPh sb="289" eb="291">
      <t>ネンド</t>
    </rPh>
    <rPh sb="292" eb="295">
      <t>ゼンネンド</t>
    </rPh>
    <rPh sb="297" eb="299">
      <t>ジャッカン</t>
    </rPh>
    <rPh sb="300" eb="302">
      <t>カイゼン</t>
    </rPh>
    <rPh sb="303" eb="304">
      <t>ミ</t>
    </rPh>
    <rPh sb="310" eb="312">
      <t>ルイジ</t>
    </rPh>
    <rPh sb="312" eb="314">
      <t>ダンタイ</t>
    </rPh>
    <rPh sb="315" eb="318">
      <t>ヘイキンチ</t>
    </rPh>
    <rPh sb="320" eb="322">
      <t>リョウコウ</t>
    </rPh>
    <rPh sb="323" eb="324">
      <t>アタイ</t>
    </rPh>
    <rPh sb="325" eb="326">
      <t>シメ</t>
    </rPh>
    <rPh sb="332" eb="333">
      <t>ヒ</t>
    </rPh>
    <rPh sb="334" eb="335">
      <t>ツヅ</t>
    </rPh>
    <rPh sb="375" eb="377">
      <t>シセツ</t>
    </rPh>
    <rPh sb="377" eb="380">
      <t>リヨウリツ</t>
    </rPh>
    <rPh sb="382" eb="384">
      <t>ジンコウ</t>
    </rPh>
    <rPh sb="384" eb="386">
      <t>ゲンショウ</t>
    </rPh>
    <rPh sb="387" eb="388">
      <t>トモナ</t>
    </rPh>
    <rPh sb="389" eb="391">
      <t>ショリ</t>
    </rPh>
    <rPh sb="391" eb="393">
      <t>スイリョウ</t>
    </rPh>
    <rPh sb="394" eb="396">
      <t>ゲンショウ</t>
    </rPh>
    <rPh sb="402" eb="403">
      <t>ホン</t>
    </rPh>
    <rPh sb="403" eb="405">
      <t>ヒリツ</t>
    </rPh>
    <rPh sb="406" eb="408">
      <t>ゲンショウ</t>
    </rPh>
    <rPh sb="408" eb="410">
      <t>ケイコウ</t>
    </rPh>
    <rPh sb="442" eb="444">
      <t>ヘイセイ</t>
    </rPh>
    <rPh sb="446" eb="448">
      <t>ネンド</t>
    </rPh>
    <rPh sb="449" eb="451">
      <t>イチニチ</t>
    </rPh>
    <rPh sb="451" eb="453">
      <t>サイダイ</t>
    </rPh>
    <rPh sb="453" eb="455">
      <t>ショリ</t>
    </rPh>
    <rPh sb="455" eb="457">
      <t>スイリョウ</t>
    </rPh>
    <rPh sb="460" eb="462">
      <t>シセツ</t>
    </rPh>
    <rPh sb="462" eb="465">
      <t>リヨウリツ</t>
    </rPh>
    <rPh sb="476" eb="479">
      <t>スイセンカ</t>
    </rPh>
    <rPh sb="479" eb="480">
      <t>リツ</t>
    </rPh>
    <rPh sb="482" eb="484">
      <t>ビゾウ</t>
    </rPh>
    <rPh sb="484" eb="486">
      <t>ケイコウ</t>
    </rPh>
    <rPh sb="512" eb="515">
      <t>シヨウリョウ</t>
    </rPh>
    <rPh sb="515" eb="517">
      <t>シュウニュウ</t>
    </rPh>
    <rPh sb="518" eb="519">
      <t>ゾウ</t>
    </rPh>
    <rPh sb="522" eb="524">
      <t>カンテン</t>
    </rPh>
    <rPh sb="528" eb="530">
      <t>コンゴ</t>
    </rPh>
    <rPh sb="531" eb="533">
      <t>フキュウ</t>
    </rPh>
    <rPh sb="533" eb="535">
      <t>ソクシン</t>
    </rPh>
    <rPh sb="536" eb="537">
      <t>ツト</t>
    </rPh>
    <rPh sb="541" eb="543">
      <t>ヒツヨウ</t>
    </rPh>
    <phoneticPr fontId="4"/>
  </si>
  <si>
    <t>　本市の特定環境保全公共下水道事業は、供用開始から20年が経過し、処理場の長寿命化を検討する時期に入っています。
　引き続き収益的収支比率の向上に取り組み経営体質の改善を目指すとともに、計画的な施設更新により持続可能な事業運営に取り組む必要があります。
　平成28年度には「尾道市特定環境保全公共下水道事業経営戦略」（計画期間：平成29年度～平成38年度）を策定し、将来を見据えた事業運営の方針を明確化しました。
　また、財務状況を明らかにし経営基盤の強化を図るため、平成31年度を目標に地方公営企業法の適用に向け取り組んでいます。</t>
    <rPh sb="33" eb="36">
      <t>ショリジョウ</t>
    </rPh>
    <rPh sb="58" eb="59">
      <t>ヒ</t>
    </rPh>
    <rPh sb="60" eb="61">
      <t>ツヅ</t>
    </rPh>
    <rPh sb="62" eb="65">
      <t>シュウエキテキ</t>
    </rPh>
    <rPh sb="65" eb="67">
      <t>シュウシ</t>
    </rPh>
    <rPh sb="67" eb="69">
      <t>ヒリツ</t>
    </rPh>
    <rPh sb="70" eb="72">
      <t>コウジョウ</t>
    </rPh>
    <rPh sb="73" eb="74">
      <t>ト</t>
    </rPh>
    <rPh sb="75" eb="76">
      <t>ク</t>
    </rPh>
    <rPh sb="77" eb="79">
      <t>ケイエイ</t>
    </rPh>
    <rPh sb="79" eb="81">
      <t>タイシツ</t>
    </rPh>
    <rPh sb="82" eb="84">
      <t>カイゼン</t>
    </rPh>
    <rPh sb="85" eb="87">
      <t>メザ</t>
    </rPh>
    <rPh sb="93" eb="96">
      <t>ケイカクテキ</t>
    </rPh>
    <rPh sb="97" eb="99">
      <t>シセツ</t>
    </rPh>
    <rPh sb="99" eb="101">
      <t>コウシン</t>
    </rPh>
    <rPh sb="104" eb="106">
      <t>ジゾク</t>
    </rPh>
    <rPh sb="106" eb="108">
      <t>カノウ</t>
    </rPh>
    <rPh sb="109" eb="111">
      <t>ジギョウ</t>
    </rPh>
    <rPh sb="111" eb="113">
      <t>ウンエイ</t>
    </rPh>
    <rPh sb="114" eb="115">
      <t>ト</t>
    </rPh>
    <rPh sb="116" eb="117">
      <t>ク</t>
    </rPh>
    <rPh sb="118" eb="120">
      <t>ヒツヨウ</t>
    </rPh>
    <rPh sb="128" eb="130">
      <t>ヘイセイ</t>
    </rPh>
    <rPh sb="132" eb="134">
      <t>ネンド</t>
    </rPh>
    <rPh sb="137" eb="140">
      <t>オノミチシ</t>
    </rPh>
    <rPh sb="140" eb="142">
      <t>トクテイ</t>
    </rPh>
    <rPh sb="142" eb="144">
      <t>カンキョウ</t>
    </rPh>
    <rPh sb="144" eb="146">
      <t>ホゼン</t>
    </rPh>
    <rPh sb="146" eb="148">
      <t>コウキョウ</t>
    </rPh>
    <rPh sb="148" eb="151">
      <t>ゲスイドウ</t>
    </rPh>
    <rPh sb="151" eb="153">
      <t>ジギョウ</t>
    </rPh>
    <rPh sb="153" eb="155">
      <t>ケイエイ</t>
    </rPh>
    <rPh sb="155" eb="157">
      <t>センリャク</t>
    </rPh>
    <rPh sb="159" eb="161">
      <t>ケイカク</t>
    </rPh>
    <rPh sb="161" eb="163">
      <t>キカン</t>
    </rPh>
    <rPh sb="164" eb="166">
      <t>ヘイセイ</t>
    </rPh>
    <rPh sb="168" eb="170">
      <t>ネンド</t>
    </rPh>
    <rPh sb="171" eb="173">
      <t>ヘイセイ</t>
    </rPh>
    <rPh sb="175" eb="176">
      <t>ネン</t>
    </rPh>
    <rPh sb="176" eb="177">
      <t>ド</t>
    </rPh>
    <rPh sb="179" eb="181">
      <t>サクテイ</t>
    </rPh>
    <rPh sb="183" eb="185">
      <t>ショウライ</t>
    </rPh>
    <rPh sb="186" eb="188">
      <t>ミス</t>
    </rPh>
    <rPh sb="190" eb="192">
      <t>ジギョウ</t>
    </rPh>
    <rPh sb="192" eb="194">
      <t>ウンエイ</t>
    </rPh>
    <rPh sb="195" eb="197">
      <t>ホウシン</t>
    </rPh>
    <rPh sb="198" eb="201">
      <t>メイカクカ</t>
    </rPh>
    <rPh sb="211" eb="213">
      <t>ザイム</t>
    </rPh>
    <rPh sb="213" eb="215">
      <t>ジョウキョウ</t>
    </rPh>
    <rPh sb="216" eb="217">
      <t>アキ</t>
    </rPh>
    <rPh sb="221" eb="223">
      <t>ケイエイ</t>
    </rPh>
    <rPh sb="223" eb="225">
      <t>キバン</t>
    </rPh>
    <rPh sb="226" eb="228">
      <t>キョウカ</t>
    </rPh>
    <rPh sb="229" eb="230">
      <t>ハカ</t>
    </rPh>
    <rPh sb="234" eb="236">
      <t>ヘイセイ</t>
    </rPh>
    <rPh sb="238" eb="240">
      <t>ネンド</t>
    </rPh>
    <rPh sb="241" eb="243">
      <t>モクヒョウ</t>
    </rPh>
    <rPh sb="244" eb="246">
      <t>チホウ</t>
    </rPh>
    <rPh sb="246" eb="248">
      <t>コウエイ</t>
    </rPh>
    <rPh sb="248" eb="250">
      <t>キギョウ</t>
    </rPh>
    <rPh sb="250" eb="251">
      <t>ホウ</t>
    </rPh>
    <rPh sb="252" eb="254">
      <t>テキヨウ</t>
    </rPh>
    <rPh sb="255" eb="256">
      <t>ム</t>
    </rPh>
    <rPh sb="257" eb="258">
      <t>ト</t>
    </rPh>
    <rPh sb="259" eb="260">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</si>
</sst>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416192"/>
        <c:axId val="854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85416192"/>
        <c:axId val="85430656"/>
      </c:lineChart>
      <c:dateAx>
        <c:axId val="85416192"/>
        <c:scaling>
          <c:orientation val="minMax"/>
        </c:scaling>
        <c:delete val="1"/>
        <c:axPos val="b"/>
        <c:numFmt formatCode="ge" sourceLinked="1"/>
        <c:majorTickMark val="none"/>
        <c:minorTickMark val="none"/>
        <c:tickLblPos val="none"/>
        <c:crossAx val="85430656"/>
        <c:crosses val="autoZero"/>
        <c:auto val="1"/>
        <c:lblOffset val="100"/>
        <c:baseTimeUnit val="years"/>
      </c:dateAx>
      <c:valAx>
        <c:axId val="854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62.11</c:v>
                </c:pt>
                <c:pt idx="1">
                  <c:v>59.95</c:v>
                </c:pt>
                <c:pt idx="2">
                  <c:v>54.67</c:v>
                </c:pt>
                <c:pt idx="3">
                  <c:v>54.91</c:v>
                </c:pt>
                <c:pt idx="4">
                  <c:v>54.11</c:v>
                </c:pt>
              </c:numCache>
            </c:numRef>
          </c:val>
        </c:ser>
        <c:dLbls>
          <c:showLegendKey val="0"/>
          <c:showVal val="0"/>
          <c:showCatName val="0"/>
          <c:showSerName val="0"/>
          <c:showPercent val="0"/>
          <c:showBubbleSize val="0"/>
        </c:dLbls>
        <c:gapWidth val="150"/>
        <c:axId val="93100672"/>
        <c:axId val="931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93100672"/>
        <c:axId val="93123328"/>
      </c:lineChart>
      <c:dateAx>
        <c:axId val="93100672"/>
        <c:scaling>
          <c:orientation val="minMax"/>
        </c:scaling>
        <c:delete val="1"/>
        <c:axPos val="b"/>
        <c:numFmt formatCode="ge" sourceLinked="1"/>
        <c:majorTickMark val="none"/>
        <c:minorTickMark val="none"/>
        <c:tickLblPos val="none"/>
        <c:crossAx val="93123328"/>
        <c:crosses val="autoZero"/>
        <c:auto val="1"/>
        <c:lblOffset val="100"/>
        <c:baseTimeUnit val="years"/>
      </c:dateAx>
      <c:valAx>
        <c:axId val="931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89.53</c:v>
                </c:pt>
                <c:pt idx="1">
                  <c:v>90.44</c:v>
                </c:pt>
                <c:pt idx="2">
                  <c:v>90.5</c:v>
                </c:pt>
                <c:pt idx="3">
                  <c:v>90.46</c:v>
                </c:pt>
                <c:pt idx="4">
                  <c:v>91.38</c:v>
                </c:pt>
              </c:numCache>
            </c:numRef>
          </c:val>
        </c:ser>
        <c:dLbls>
          <c:showLegendKey val="0"/>
          <c:showVal val="0"/>
          <c:showCatName val="0"/>
          <c:showSerName val="0"/>
          <c:showPercent val="0"/>
          <c:showBubbleSize val="0"/>
        </c:dLbls>
        <c:gapWidth val="150"/>
        <c:axId val="93149440"/>
        <c:axId val="931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93149440"/>
        <c:axId val="93151616"/>
      </c:lineChart>
      <c:dateAx>
        <c:axId val="93149440"/>
        <c:scaling>
          <c:orientation val="minMax"/>
        </c:scaling>
        <c:delete val="1"/>
        <c:axPos val="b"/>
        <c:numFmt formatCode="ge" sourceLinked="1"/>
        <c:majorTickMark val="none"/>
        <c:minorTickMark val="none"/>
        <c:tickLblPos val="none"/>
        <c:crossAx val="93151616"/>
        <c:crosses val="autoZero"/>
        <c:auto val="1"/>
        <c:lblOffset val="100"/>
        <c:baseTimeUnit val="years"/>
      </c:dateAx>
      <c:valAx>
        <c:axId val="931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96.38</c:v>
                </c:pt>
                <c:pt idx="1">
                  <c:v>97.21</c:v>
                </c:pt>
                <c:pt idx="2">
                  <c:v>98.04</c:v>
                </c:pt>
                <c:pt idx="3">
                  <c:v>97.96</c:v>
                </c:pt>
                <c:pt idx="4">
                  <c:v>97.74</c:v>
                </c:pt>
              </c:numCache>
            </c:numRef>
          </c:val>
        </c:ser>
        <c:dLbls>
          <c:showLegendKey val="0"/>
          <c:showVal val="0"/>
          <c:showCatName val="0"/>
          <c:showSerName val="0"/>
          <c:showPercent val="0"/>
          <c:showBubbleSize val="0"/>
        </c:dLbls>
        <c:gapWidth val="150"/>
        <c:axId val="87037824"/>
        <c:axId val="870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37824"/>
        <c:axId val="87048192"/>
      </c:lineChart>
      <c:dateAx>
        <c:axId val="87037824"/>
        <c:scaling>
          <c:orientation val="minMax"/>
        </c:scaling>
        <c:delete val="1"/>
        <c:axPos val="b"/>
        <c:numFmt formatCode="ge" sourceLinked="1"/>
        <c:majorTickMark val="none"/>
        <c:minorTickMark val="none"/>
        <c:tickLblPos val="none"/>
        <c:crossAx val="87048192"/>
        <c:crosses val="autoZero"/>
        <c:auto val="1"/>
        <c:lblOffset val="100"/>
        <c:baseTimeUnit val="years"/>
      </c:dateAx>
      <c:valAx>
        <c:axId val="870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070208"/>
        <c:axId val="870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70208"/>
        <c:axId val="87072128"/>
      </c:lineChart>
      <c:dateAx>
        <c:axId val="87070208"/>
        <c:scaling>
          <c:orientation val="minMax"/>
        </c:scaling>
        <c:delete val="1"/>
        <c:axPos val="b"/>
        <c:numFmt formatCode="ge" sourceLinked="1"/>
        <c:majorTickMark val="none"/>
        <c:minorTickMark val="none"/>
        <c:tickLblPos val="none"/>
        <c:crossAx val="87072128"/>
        <c:crosses val="autoZero"/>
        <c:auto val="1"/>
        <c:lblOffset val="100"/>
        <c:baseTimeUnit val="years"/>
      </c:dateAx>
      <c:valAx>
        <c:axId val="870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81888"/>
        <c:axId val="8739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81888"/>
        <c:axId val="87392256"/>
      </c:lineChart>
      <c:dateAx>
        <c:axId val="87381888"/>
        <c:scaling>
          <c:orientation val="minMax"/>
        </c:scaling>
        <c:delete val="1"/>
        <c:axPos val="b"/>
        <c:numFmt formatCode="ge" sourceLinked="1"/>
        <c:majorTickMark val="none"/>
        <c:minorTickMark val="none"/>
        <c:tickLblPos val="none"/>
        <c:crossAx val="87392256"/>
        <c:crosses val="autoZero"/>
        <c:auto val="1"/>
        <c:lblOffset val="100"/>
        <c:baseTimeUnit val="years"/>
      </c:dateAx>
      <c:valAx>
        <c:axId val="873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817856"/>
        <c:axId val="9182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17856"/>
        <c:axId val="91828224"/>
      </c:lineChart>
      <c:dateAx>
        <c:axId val="91817856"/>
        <c:scaling>
          <c:orientation val="minMax"/>
        </c:scaling>
        <c:delete val="1"/>
        <c:axPos val="b"/>
        <c:numFmt formatCode="ge" sourceLinked="1"/>
        <c:majorTickMark val="none"/>
        <c:minorTickMark val="none"/>
        <c:tickLblPos val="none"/>
        <c:crossAx val="91828224"/>
        <c:crosses val="autoZero"/>
        <c:auto val="1"/>
        <c:lblOffset val="100"/>
        <c:baseTimeUnit val="years"/>
      </c:dateAx>
      <c:valAx>
        <c:axId val="918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856256"/>
        <c:axId val="918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56256"/>
        <c:axId val="91866624"/>
      </c:lineChart>
      <c:dateAx>
        <c:axId val="91856256"/>
        <c:scaling>
          <c:orientation val="minMax"/>
        </c:scaling>
        <c:delete val="1"/>
        <c:axPos val="b"/>
        <c:numFmt formatCode="ge" sourceLinked="1"/>
        <c:majorTickMark val="none"/>
        <c:minorTickMark val="none"/>
        <c:tickLblPos val="none"/>
        <c:crossAx val="91866624"/>
        <c:crosses val="autoZero"/>
        <c:auto val="1"/>
        <c:lblOffset val="100"/>
        <c:baseTimeUnit val="years"/>
      </c:dateAx>
      <c:valAx>
        <c:axId val="918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316.04000000000002</c:v>
                </c:pt>
                <c:pt idx="1">
                  <c:v>172.56</c:v>
                </c:pt>
                <c:pt idx="2">
                  <c:v>146.88999999999999</c:v>
                </c:pt>
                <c:pt idx="3">
                  <c:v>76.66</c:v>
                </c:pt>
                <c:pt idx="4">
                  <c:v>24.92</c:v>
                </c:pt>
              </c:numCache>
            </c:numRef>
          </c:val>
        </c:ser>
        <c:dLbls>
          <c:showLegendKey val="0"/>
          <c:showVal val="0"/>
          <c:showCatName val="0"/>
          <c:showSerName val="0"/>
          <c:showPercent val="0"/>
          <c:showBubbleSize val="0"/>
        </c:dLbls>
        <c:gapWidth val="150"/>
        <c:axId val="91884544"/>
        <c:axId val="918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91884544"/>
        <c:axId val="91899392"/>
      </c:lineChart>
      <c:dateAx>
        <c:axId val="91884544"/>
        <c:scaling>
          <c:orientation val="minMax"/>
        </c:scaling>
        <c:delete val="1"/>
        <c:axPos val="b"/>
        <c:numFmt formatCode="ge" sourceLinked="1"/>
        <c:majorTickMark val="none"/>
        <c:minorTickMark val="none"/>
        <c:tickLblPos val="none"/>
        <c:crossAx val="91899392"/>
        <c:crosses val="autoZero"/>
        <c:auto val="1"/>
        <c:lblOffset val="100"/>
        <c:baseTimeUnit val="years"/>
      </c:dateAx>
      <c:valAx>
        <c:axId val="918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95.9</c:v>
                </c:pt>
                <c:pt idx="1">
                  <c:v>97.69</c:v>
                </c:pt>
                <c:pt idx="2">
                  <c:v>100</c:v>
                </c:pt>
                <c:pt idx="3">
                  <c:v>100</c:v>
                </c:pt>
                <c:pt idx="4">
                  <c:v>100</c:v>
                </c:pt>
              </c:numCache>
            </c:numRef>
          </c:val>
        </c:ser>
        <c:dLbls>
          <c:showLegendKey val="0"/>
          <c:showVal val="0"/>
          <c:showCatName val="0"/>
          <c:showSerName val="0"/>
          <c:showPercent val="0"/>
          <c:showBubbleSize val="0"/>
        </c:dLbls>
        <c:gapWidth val="150"/>
        <c:axId val="91926528"/>
        <c:axId val="9192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91926528"/>
        <c:axId val="91928448"/>
      </c:lineChart>
      <c:dateAx>
        <c:axId val="91926528"/>
        <c:scaling>
          <c:orientation val="minMax"/>
        </c:scaling>
        <c:delete val="1"/>
        <c:axPos val="b"/>
        <c:numFmt formatCode="ge" sourceLinked="1"/>
        <c:majorTickMark val="none"/>
        <c:minorTickMark val="none"/>
        <c:tickLblPos val="none"/>
        <c:crossAx val="91928448"/>
        <c:crosses val="autoZero"/>
        <c:auto val="1"/>
        <c:lblOffset val="100"/>
        <c:baseTimeUnit val="years"/>
      </c:dateAx>
      <c:valAx>
        <c:axId val="919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172.9</c:v>
                </c:pt>
                <c:pt idx="1">
                  <c:v>185</c:v>
                </c:pt>
                <c:pt idx="2">
                  <c:v>186.79</c:v>
                </c:pt>
                <c:pt idx="3">
                  <c:v>183.95</c:v>
                </c:pt>
                <c:pt idx="4">
                  <c:v>183.56</c:v>
                </c:pt>
              </c:numCache>
            </c:numRef>
          </c:val>
        </c:ser>
        <c:dLbls>
          <c:showLegendKey val="0"/>
          <c:showVal val="0"/>
          <c:showCatName val="0"/>
          <c:showSerName val="0"/>
          <c:showPercent val="0"/>
          <c:showBubbleSize val="0"/>
        </c:dLbls>
        <c:gapWidth val="150"/>
        <c:axId val="93080576"/>
        <c:axId val="9309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93080576"/>
        <c:axId val="93090944"/>
      </c:lineChart>
      <c:dateAx>
        <c:axId val="93080576"/>
        <c:scaling>
          <c:orientation val="minMax"/>
        </c:scaling>
        <c:delete val="1"/>
        <c:axPos val="b"/>
        <c:numFmt formatCode="ge" sourceLinked="1"/>
        <c:majorTickMark val="none"/>
        <c:minorTickMark val="none"/>
        <c:tickLblPos val="none"/>
        <c:crossAx val="93090944"/>
        <c:crosses val="autoZero"/>
        <c:auto val="1"/>
        <c:lblOffset val="100"/>
        <c:baseTimeUnit val="years"/>
      </c:dateAx>
      <c:valAx>
        <c:axId val="9309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54" zoomScaleNormal="100" workbookViewId="0">
      <selection activeCell="CF70" sqref="CF7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広島県　尾道市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141110</v>
      </c>
      <c r="AM8" s="50"/>
      <c r="AN8" s="50"/>
      <c r="AO8" s="50"/>
      <c r="AP8" s="50"/>
      <c r="AQ8" s="50"/>
      <c r="AR8" s="50"/>
      <c r="AS8" s="50"/>
      <c r="AT8" s="45">
        <f>データ!T6</f>
        <v>285.11</v>
      </c>
      <c r="AU8" s="45"/>
      <c r="AV8" s="45"/>
      <c r="AW8" s="45"/>
      <c r="AX8" s="45"/>
      <c r="AY8" s="45"/>
      <c r="AZ8" s="45"/>
      <c r="BA8" s="45"/>
      <c r="BB8" s="45">
        <f>データ!U6</f>
        <v>494.93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2.63</v>
      </c>
      <c r="Q10" s="45"/>
      <c r="R10" s="45"/>
      <c r="S10" s="45"/>
      <c r="T10" s="45"/>
      <c r="U10" s="45"/>
      <c r="V10" s="45"/>
      <c r="W10" s="45">
        <f>データ!Q6</f>
        <v>100</v>
      </c>
      <c r="X10" s="45"/>
      <c r="Y10" s="45"/>
      <c r="Z10" s="45"/>
      <c r="AA10" s="45"/>
      <c r="AB10" s="45"/>
      <c r="AC10" s="45"/>
      <c r="AD10" s="50">
        <f>データ!R6</f>
        <v>3240</v>
      </c>
      <c r="AE10" s="50"/>
      <c r="AF10" s="50"/>
      <c r="AG10" s="50"/>
      <c r="AH10" s="50"/>
      <c r="AI10" s="50"/>
      <c r="AJ10" s="50"/>
      <c r="AK10" s="2"/>
      <c r="AL10" s="50">
        <f>データ!V6</f>
        <v>3690</v>
      </c>
      <c r="AM10" s="50"/>
      <c r="AN10" s="50"/>
      <c r="AO10" s="50"/>
      <c r="AP10" s="50"/>
      <c r="AQ10" s="50"/>
      <c r="AR10" s="50"/>
      <c r="AS10" s="50"/>
      <c r="AT10" s="45">
        <f>データ!W6</f>
        <v>1.32</v>
      </c>
      <c r="AU10" s="45"/>
      <c r="AV10" s="45"/>
      <c r="AW10" s="45"/>
      <c r="AX10" s="45"/>
      <c r="AY10" s="45"/>
      <c r="AZ10" s="45"/>
      <c r="BA10" s="45"/>
      <c r="BB10" s="45">
        <f>データ!X6</f>
        <v>2795.45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342050</v>
      </c>
      <c r="D6" s="33">
        <f t="shared" si="3"/>
        <v>47</v>
      </c>
      <c r="E6" s="33">
        <f t="shared" si="3"/>
        <v>17</v>
      </c>
      <c r="F6" s="33">
        <f t="shared" si="3"/>
        <v>4</v>
      </c>
      <c r="G6" s="33">
        <f t="shared" si="3"/>
        <v>0</v>
      </c>
      <c r="H6" s="33" t="str">
        <f t="shared" si="3"/>
        <v>広島県　尾道市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2.63</v>
      </c>
      <c r="Q6" s="34">
        <f t="shared" si="3"/>
        <v>100</v>
      </c>
      <c r="R6" s="34">
        <f t="shared" si="3"/>
        <v>3240</v>
      </c>
      <c r="S6" s="34">
        <f t="shared" si="3"/>
        <v>141110</v>
      </c>
      <c r="T6" s="34">
        <f t="shared" si="3"/>
        <v>285.11</v>
      </c>
      <c r="U6" s="34">
        <f t="shared" si="3"/>
        <v>494.93</v>
      </c>
      <c r="V6" s="34">
        <f t="shared" si="3"/>
        <v>3690</v>
      </c>
      <c r="W6" s="34">
        <f t="shared" si="3"/>
        <v>1.32</v>
      </c>
      <c r="X6" s="34">
        <f t="shared" si="3"/>
        <v>2795.45</v>
      </c>
      <c r="Y6" s="35">
        <f>IF(Y7="",NA(),Y7)</f>
        <v>96.38</v>
      </c>
      <c r="Z6" s="35">
        <f t="shared" ref="Z6:AH6" si="4">IF(Z7="",NA(),Z7)</f>
        <v>97.21</v>
      </c>
      <c r="AA6" s="35">
        <f t="shared" si="4"/>
        <v>98.04</v>
      </c>
      <c r="AB6" s="35">
        <f t="shared" si="4"/>
        <v>97.96</v>
      </c>
      <c r="AC6" s="35">
        <f t="shared" si="4"/>
        <v>97.74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316.04000000000002</v>
      </c>
      <c r="BG6" s="35">
        <f t="shared" ref="BG6:BO6" si="7">IF(BG7="",NA(),BG7)</f>
        <v>172.56</v>
      </c>
      <c r="BH6" s="35">
        <f t="shared" si="7"/>
        <v>146.88999999999999</v>
      </c>
      <c r="BI6" s="35">
        <f t="shared" si="7"/>
        <v>76.66</v>
      </c>
      <c r="BJ6" s="35">
        <f t="shared" si="7"/>
        <v>24.92</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95.9</v>
      </c>
      <c r="BR6" s="35">
        <f t="shared" ref="BR6:BZ6" si="8">IF(BR7="",NA(),BR7)</f>
        <v>97.69</v>
      </c>
      <c r="BS6" s="35">
        <f t="shared" si="8"/>
        <v>100</v>
      </c>
      <c r="BT6" s="35">
        <f t="shared" si="8"/>
        <v>100</v>
      </c>
      <c r="BU6" s="35">
        <f t="shared" si="8"/>
        <v>100</v>
      </c>
      <c r="BV6" s="35">
        <f t="shared" si="8"/>
        <v>62.83</v>
      </c>
      <c r="BW6" s="35">
        <f t="shared" si="8"/>
        <v>64.63</v>
      </c>
      <c r="BX6" s="35">
        <f t="shared" si="8"/>
        <v>66.56</v>
      </c>
      <c r="BY6" s="35">
        <f t="shared" si="8"/>
        <v>66.22</v>
      </c>
      <c r="BZ6" s="35">
        <f t="shared" si="8"/>
        <v>69.87</v>
      </c>
      <c r="CA6" s="34" t="str">
        <f>IF(CA7="","",IF(CA7="-","【-】","【"&amp;SUBSTITUTE(TEXT(CA7,"#,##0.00"),"-","△")&amp;"】"))</f>
        <v>【69.80】</v>
      </c>
      <c r="CB6" s="35">
        <f>IF(CB7="",NA(),CB7)</f>
        <v>172.9</v>
      </c>
      <c r="CC6" s="35">
        <f t="shared" ref="CC6:CK6" si="9">IF(CC7="",NA(),CC7)</f>
        <v>185</v>
      </c>
      <c r="CD6" s="35">
        <f t="shared" si="9"/>
        <v>186.79</v>
      </c>
      <c r="CE6" s="35">
        <f t="shared" si="9"/>
        <v>183.95</v>
      </c>
      <c r="CF6" s="35">
        <f t="shared" si="9"/>
        <v>183.56</v>
      </c>
      <c r="CG6" s="35">
        <f t="shared" si="9"/>
        <v>250.43</v>
      </c>
      <c r="CH6" s="35">
        <f t="shared" si="9"/>
        <v>245.75</v>
      </c>
      <c r="CI6" s="35">
        <f t="shared" si="9"/>
        <v>244.29</v>
      </c>
      <c r="CJ6" s="35">
        <f t="shared" si="9"/>
        <v>246.72</v>
      </c>
      <c r="CK6" s="35">
        <f t="shared" si="9"/>
        <v>234.96</v>
      </c>
      <c r="CL6" s="34" t="str">
        <f>IF(CL7="","",IF(CL7="-","【-】","【"&amp;SUBSTITUTE(TEXT(CL7,"#,##0.00"),"-","△")&amp;"】"))</f>
        <v>【232.54】</v>
      </c>
      <c r="CM6" s="35">
        <f>IF(CM7="",NA(),CM7)</f>
        <v>62.11</v>
      </c>
      <c r="CN6" s="35">
        <f t="shared" ref="CN6:CV6" si="10">IF(CN7="",NA(),CN7)</f>
        <v>59.95</v>
      </c>
      <c r="CO6" s="35">
        <f t="shared" si="10"/>
        <v>54.67</v>
      </c>
      <c r="CP6" s="35">
        <f t="shared" si="10"/>
        <v>54.91</v>
      </c>
      <c r="CQ6" s="35">
        <f t="shared" si="10"/>
        <v>54.11</v>
      </c>
      <c r="CR6" s="35">
        <f t="shared" si="10"/>
        <v>42.31</v>
      </c>
      <c r="CS6" s="35">
        <f t="shared" si="10"/>
        <v>43.65</v>
      </c>
      <c r="CT6" s="35">
        <f t="shared" si="10"/>
        <v>43.58</v>
      </c>
      <c r="CU6" s="35">
        <f t="shared" si="10"/>
        <v>41.35</v>
      </c>
      <c r="CV6" s="35">
        <f t="shared" si="10"/>
        <v>42.9</v>
      </c>
      <c r="CW6" s="34" t="str">
        <f>IF(CW7="","",IF(CW7="-","【-】","【"&amp;SUBSTITUTE(TEXT(CW7,"#,##0.00"),"-","△")&amp;"】"))</f>
        <v>【42.17】</v>
      </c>
      <c r="CX6" s="35">
        <f>IF(CX7="",NA(),CX7)</f>
        <v>89.53</v>
      </c>
      <c r="CY6" s="35">
        <f t="shared" ref="CY6:DG6" si="11">IF(CY7="",NA(),CY7)</f>
        <v>90.44</v>
      </c>
      <c r="CZ6" s="35">
        <f t="shared" si="11"/>
        <v>90.5</v>
      </c>
      <c r="DA6" s="35">
        <f t="shared" si="11"/>
        <v>90.46</v>
      </c>
      <c r="DB6" s="35">
        <f t="shared" si="11"/>
        <v>91.38</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342050</v>
      </c>
      <c r="D7" s="37">
        <v>47</v>
      </c>
      <c r="E7" s="37">
        <v>17</v>
      </c>
      <c r="F7" s="37">
        <v>4</v>
      </c>
      <c r="G7" s="37">
        <v>0</v>
      </c>
      <c r="H7" s="37" t="s">
        <v>110</v>
      </c>
      <c r="I7" s="37" t="s">
        <v>111</v>
      </c>
      <c r="J7" s="37" t="s">
        <v>112</v>
      </c>
      <c r="K7" s="37" t="s">
        <v>113</v>
      </c>
      <c r="L7" s="37" t="s">
        <v>114</v>
      </c>
      <c r="M7" s="37"/>
      <c r="N7" s="38" t="s">
        <v>115</v>
      </c>
      <c r="O7" s="38" t="s">
        <v>116</v>
      </c>
      <c r="P7" s="38">
        <v>2.63</v>
      </c>
      <c r="Q7" s="38">
        <v>100</v>
      </c>
      <c r="R7" s="38">
        <v>3240</v>
      </c>
      <c r="S7" s="38">
        <v>141110</v>
      </c>
      <c r="T7" s="38">
        <v>285.11</v>
      </c>
      <c r="U7" s="38">
        <v>494.93</v>
      </c>
      <c r="V7" s="38">
        <v>3690</v>
      </c>
      <c r="W7" s="38">
        <v>1.32</v>
      </c>
      <c r="X7" s="38">
        <v>2795.45</v>
      </c>
      <c r="Y7" s="38">
        <v>96.38</v>
      </c>
      <c r="Z7" s="38">
        <v>97.21</v>
      </c>
      <c r="AA7" s="38">
        <v>98.04</v>
      </c>
      <c r="AB7" s="38">
        <v>97.96</v>
      </c>
      <c r="AC7" s="38">
        <v>97.74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316.04000000000002</v>
      </c>
      <c r="BG7" s="38">
        <v>172.56</v>
      </c>
      <c r="BH7" s="38">
        <v>146.88999999999999</v>
      </c>
      <c r="BI7" s="38">
        <v>76.66</v>
      </c>
      <c r="BJ7" s="38">
        <v>24.92</v>
      </c>
      <c r="BK7" s="38">
        <v>1622.51</v>
      </c>
      <c r="BL7" s="38">
        <v>1569.13</v>
      </c>
      <c r="BM7" s="38">
        <v>1436</v>
      </c>
      <c r="BN7" s="38">
        <v>1434.89</v>
      </c>
      <c r="BO7" s="38">
        <v>1298.9100000000001</v>
      </c>
      <c r="BP7" s="38">
        <v>1348.09</v>
      </c>
      <c r="BQ7" s="38">
        <v>95.9</v>
      </c>
      <c r="BR7" s="38">
        <v>97.69</v>
      </c>
      <c r="BS7" s="38">
        <v>100</v>
      </c>
      <c r="BT7" s="38">
        <v>100</v>
      </c>
      <c r="BU7" s="38">
        <v>100</v>
      </c>
      <c r="BV7" s="38">
        <v>62.83</v>
      </c>
      <c r="BW7" s="38">
        <v>64.63</v>
      </c>
      <c r="BX7" s="38">
        <v>66.56</v>
      </c>
      <c r="BY7" s="38">
        <v>66.22</v>
      </c>
      <c r="BZ7" s="38">
        <v>69.87</v>
      </c>
      <c r="CA7" s="38">
        <v>69.8</v>
      </c>
      <c r="CB7" s="38">
        <v>172.9</v>
      </c>
      <c r="CC7" s="38">
        <v>185</v>
      </c>
      <c r="CD7" s="38">
        <v>186.79</v>
      </c>
      <c r="CE7" s="38">
        <v>183.95</v>
      </c>
      <c r="CF7" s="38">
        <v>183.56</v>
      </c>
      <c r="CG7" s="38">
        <v>250.43</v>
      </c>
      <c r="CH7" s="38">
        <v>245.75</v>
      </c>
      <c r="CI7" s="38">
        <v>244.29</v>
      </c>
      <c r="CJ7" s="38">
        <v>246.72</v>
      </c>
      <c r="CK7" s="38">
        <v>234.96</v>
      </c>
      <c r="CL7" s="38">
        <v>232.54</v>
      </c>
      <c r="CM7" s="38">
        <v>62.11</v>
      </c>
      <c r="CN7" s="38">
        <v>59.95</v>
      </c>
      <c r="CO7" s="38">
        <v>54.67</v>
      </c>
      <c r="CP7" s="38">
        <v>54.91</v>
      </c>
      <c r="CQ7" s="38">
        <v>54.11</v>
      </c>
      <c r="CR7" s="38">
        <v>42.31</v>
      </c>
      <c r="CS7" s="38">
        <v>43.65</v>
      </c>
      <c r="CT7" s="38">
        <v>43.58</v>
      </c>
      <c r="CU7" s="38">
        <v>41.35</v>
      </c>
      <c r="CV7" s="38">
        <v>42.9</v>
      </c>
      <c r="CW7" s="38">
        <v>42.17</v>
      </c>
      <c r="CX7" s="38">
        <v>89.53</v>
      </c>
      <c r="CY7" s="38">
        <v>90.44</v>
      </c>
      <c r="CZ7" s="38">
        <v>90.5</v>
      </c>
      <c r="DA7" s="38">
        <v>90.46</v>
      </c>
      <c r="DB7" s="38">
        <v>91.38</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西田　和彦</cp:lastModifiedBy>
  <cp:lastPrinted>2018-01-29T07:27:33Z</cp:lastPrinted>
  <dcterms:created xsi:type="dcterms:W3CDTF">2017-12-25T02:22:02Z</dcterms:created>
  <dcterms:modified xsi:type="dcterms:W3CDTF">2018-01-29T07:40:36Z</dcterms:modified>
  <cp:category/>
</cp:coreProperties>
</file>