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<sst xmlns="http://schemas.openxmlformats.org/spreadsheetml/2006/main" count="240" uniqueCount="125">
  <si>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</si>
  <si>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</si>
  <si>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</si>
  <si>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</si>
  <si>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</si>
  <si>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</si>
  <si>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</si>
  <si>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</si>
  <si>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</si>
  <si>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</si>
  <si>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</si>
  <si>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</si>
  <si>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</si>
  <si>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</si>
  <si>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</si>
  <si>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</si>
  <si>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</si>
  <si>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</si>
  <si>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</si>
  <si>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</si>
  <si>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</si>
  <si>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</si>
  <si>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</si>
  <si>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</si>
  <si>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</si>
  <si>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</si>
  <si>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</si>
  <si>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</si>
  <si>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</si>
  <si>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</si>
  <si>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</si>
  <si>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</si>
  <si>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</si>
  <si>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</si>
  <si>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</si>
  <si>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</si>
  <si>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</si>
  <si>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</si>
  <si>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</si>
  <si>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</si>
  <si>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</si>
  <si>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</si>
  <si>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</si>
  <si>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</si>
  <si>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</si>
  <si>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</si>
  <si>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</si>
  <si>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</si>
  <si>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</si>
  <si>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</si>
  <si>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</si>
  <si>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</si>
  <si>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</si>
  <si>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</si>
  <si>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</si>
  <si>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</si>
  <si>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</si>
  <si>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</si>
  <si>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</si>
  <si>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</si>
  <si>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</si>
  <si>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</si>
  <si>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</si>
  <si>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</si>
  <si>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</si>
  <si>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</si>
  <si>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</si>
  <si>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</si>
  <si>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</si>
  <si>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</si>
  <si>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</si>
  <si>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</si>
  <si>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</si>
  <si>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</si>
  <si>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</si>
  <si>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</si>
  <si>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</si>
  <si>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</si>
  <si>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</si>
  <si>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</si>
  <si>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</si>
  <si>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</si>
  <si>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</si>
  <si>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</si>
  <si>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</si>
  <si>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</si>
  <si>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</si>
  <si>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</si>
  <si>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</si>
  <si>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</si>
  <si>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</si>
  <si>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</si>
  <si>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</si>
  <si>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</si>
  <si>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</si>
  <si>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</si>
  <si>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</si>
  <si>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</si>
  <si>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</si>
  <si>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</si>
  <si>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</si>
  <si>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</si>
  <si>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</si>
  <si>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</si>
  <si>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</si>
  <si>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</si>
  <si>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</si>
  <si>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</si>
  <si>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</si>
  <si>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尾道市</t>
  </si>
  <si>
    <t>法非適用</t>
  </si>
  <si>
    <t>下水道事業</t>
  </si>
  <si>
    <t>公共下水道</t>
  </si>
  <si>
    <t>Ca</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</si>
  <si>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</si>
  <si>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</si>
  <si>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</si>
  <si>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</si>
  <si>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</si>
  <si>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</si>
  <si>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</si>
  <si>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</si>
  <si>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
　平成27年度は雨水処理負担金の計上方法の変更により総収益が縮小し、本比率の値が前年度から大きく低下しました。平成28年度はやや上昇に転じましたが、依然として100％を下回っており、単年度の赤字を生じています。平成29年度は平原台団地の接続により総収益が増加する見込みですが、引き続き有収水量増への取組みや、処理場の維持管理業務の包括的委託による経常的経費減への取組みを推進していく必要があります。
④企業債残高対事業規模比率
　現在も面整備事業を積極的に進めており、処理場の再構築・増設事業も進めていることから、少なくとも今後10年間は企業債残高の減少は見込めません。ただし、企業債現在高の大部分を公費負担分が占めているため、本比率は類似団体の平均値を下回る値となっています。
⑤経費回収率
　平成28年度は初めて100％に達し、汚水処理に要する費用を使用料で賄うことができました。平成28年2月に竜王台団地を接続したことによる使用料収入の増が要因と考えられます。類似団体の平均値より良好な値を示しています。
⑥汚水処理原価
　平成28年度は竜王台団地の接続による有収水量の増により、本数値の値に大きな改善が見られました。概ね類似団体の平均値より良好な値を示しています。引き続き有収水量増への取組みや維持管理費減への取組みを推進していく必要があります。
⑦施設利用率
　平成27年度までは上昇傾向にありましたが、平成28年度は浄化センター水処理施設増設工事の完了により処理能力が増加したため、本指標の値は減少に転じました。なお、平成28年度の一日最大処理水量による施設利用率は55.2％です。
⑧水洗化率
　平成27年度までは上昇傾向にありましたが、平成28年度は処理区域内人口は増加したものの接続人口の伸びが小さく、本数値の値は若干低下しました。類似団体の平均値を下回っており、使用料収入の増という観点からも、今後も普及促進に努めていく必要があります。</t>
    <rPh sb="1" eb="4">
      <t>シュウエキテキ</t>
    </rPh>
    <rPh sb="4" eb="6">
      <t>シュウシ</t>
    </rPh>
    <rPh sb="6" eb="8">
      <t>ヒリツ</t>
    </rPh>
    <rPh sb="10" eb="12">
      <t>ヘイセイ</t>
    </rPh>
    <rPh sb="14" eb="16">
      <t>ネンド</t>
    </rPh>
    <rPh sb="17" eb="19">
      <t>ウスイ</t>
    </rPh>
    <rPh sb="19" eb="21">
      <t>ショリ</t>
    </rPh>
    <rPh sb="21" eb="24">
      <t>フタンキン</t>
    </rPh>
    <rPh sb="25" eb="27">
      <t>ケイジョウ</t>
    </rPh>
    <rPh sb="27" eb="29">
      <t>ホウホウ</t>
    </rPh>
    <rPh sb="30" eb="32">
      <t>ヘンコウ</t>
    </rPh>
    <rPh sb="35" eb="38">
      <t>ソウシュウエキ</t>
    </rPh>
    <rPh sb="39" eb="41">
      <t>シュクショウ</t>
    </rPh>
    <rPh sb="43" eb="44">
      <t>ホン</t>
    </rPh>
    <rPh sb="44" eb="46">
      <t>ヒリツ</t>
    </rPh>
    <rPh sb="47" eb="48">
      <t>アタイ</t>
    </rPh>
    <rPh sb="49" eb="52">
      <t>ゼンネンド</t>
    </rPh>
    <rPh sb="54" eb="55">
      <t>オオ</t>
    </rPh>
    <rPh sb="57" eb="59">
      <t>テイカ</t>
    </rPh>
    <rPh sb="64" eb="66">
      <t>ヘイセイ</t>
    </rPh>
    <rPh sb="68" eb="70">
      <t>ネンド</t>
    </rPh>
    <rPh sb="73" eb="75">
      <t>ジョウショウ</t>
    </rPh>
    <rPh sb="76" eb="77">
      <t>テン</t>
    </rPh>
    <rPh sb="83" eb="85">
      <t>イゼン</t>
    </rPh>
    <rPh sb="93" eb="95">
      <t>シタマワ</t>
    </rPh>
    <rPh sb="100" eb="103">
      <t>タンネンド</t>
    </rPh>
    <rPh sb="104" eb="106">
      <t>アカジ</t>
    </rPh>
    <rPh sb="107" eb="108">
      <t>ショウ</t>
    </rPh>
    <rPh sb="114" eb="116">
      <t>ヘイセイ</t>
    </rPh>
    <rPh sb="118" eb="120">
      <t>ネンド</t>
    </rPh>
    <rPh sb="121" eb="123">
      <t>ヒラハラ</t>
    </rPh>
    <rPh sb="123" eb="124">
      <t>ダイ</t>
    </rPh>
    <rPh sb="124" eb="126">
      <t>ダンチ</t>
    </rPh>
    <rPh sb="127" eb="129">
      <t>セツゾク</t>
    </rPh>
    <rPh sb="132" eb="135">
      <t>ソウシュウエキ</t>
    </rPh>
    <rPh sb="136" eb="138">
      <t>ゾウカ</t>
    </rPh>
    <rPh sb="140" eb="142">
      <t>ミコ</t>
    </rPh>
    <rPh sb="147" eb="148">
      <t>ヒ</t>
    </rPh>
    <rPh sb="149" eb="150">
      <t>ツヅ</t>
    </rPh>
    <rPh sb="151" eb="153">
      <t>ユウシュウ</t>
    </rPh>
    <rPh sb="153" eb="155">
      <t>スイリョウ</t>
    </rPh>
    <rPh sb="155" eb="156">
      <t>ゾウ</t>
    </rPh>
    <rPh sb="158" eb="160">
      <t>トリク</t>
    </rPh>
    <rPh sb="163" eb="166">
      <t>ショリジョウ</t>
    </rPh>
    <rPh sb="167" eb="169">
      <t>イジ</t>
    </rPh>
    <rPh sb="169" eb="171">
      <t>カンリ</t>
    </rPh>
    <rPh sb="171" eb="173">
      <t>ギョウム</t>
    </rPh>
    <rPh sb="174" eb="177">
      <t>ホウカツテキ</t>
    </rPh>
    <rPh sb="177" eb="179">
      <t>イタク</t>
    </rPh>
    <rPh sb="182" eb="185">
      <t>ケイジョウテキ</t>
    </rPh>
    <rPh sb="185" eb="187">
      <t>ケイヒ</t>
    </rPh>
    <rPh sb="187" eb="188">
      <t>ゲン</t>
    </rPh>
    <rPh sb="190" eb="192">
      <t>トリク</t>
    </rPh>
    <rPh sb="194" eb="196">
      <t>スイシン</t>
    </rPh>
    <rPh sb="200" eb="202">
      <t>ヒツヨウ</t>
    </rPh>
    <rPh sb="210" eb="212">
      <t>キギョウ</t>
    </rPh>
    <rPh sb="212" eb="213">
      <t>サイ</t>
    </rPh>
    <rPh sb="213" eb="215">
      <t>ザンダカ</t>
    </rPh>
    <rPh sb="215" eb="216">
      <t>タイ</t>
    </rPh>
    <rPh sb="216" eb="218">
      <t>ジギョウ</t>
    </rPh>
    <rPh sb="218" eb="220">
      <t>キボ</t>
    </rPh>
    <rPh sb="220" eb="222">
      <t>ヒリツ</t>
    </rPh>
    <rPh sb="224" eb="226">
      <t>ゲンザイ</t>
    </rPh>
    <rPh sb="227" eb="228">
      <t>メン</t>
    </rPh>
    <rPh sb="228" eb="230">
      <t>セイビ</t>
    </rPh>
    <rPh sb="230" eb="232">
      <t>ジギョウ</t>
    </rPh>
    <rPh sb="233" eb="236">
      <t>セッキョクテキ</t>
    </rPh>
    <rPh sb="237" eb="238">
      <t>スス</t>
    </rPh>
    <rPh sb="243" eb="246">
      <t>ショリジョウ</t>
    </rPh>
    <rPh sb="247" eb="250">
      <t>サイコウチク</t>
    </rPh>
    <rPh sb="251" eb="253">
      <t>ゾウセツ</t>
    </rPh>
    <rPh sb="253" eb="255">
      <t>ジギョウ</t>
    </rPh>
    <rPh sb="256" eb="257">
      <t>スス</t>
    </rPh>
    <rPh sb="266" eb="267">
      <t>スク</t>
    </rPh>
    <rPh sb="271" eb="273">
      <t>コンゴ</t>
    </rPh>
    <rPh sb="275" eb="277">
      <t>ネンカン</t>
    </rPh>
    <rPh sb="278" eb="280">
      <t>キギョウ</t>
    </rPh>
    <rPh sb="280" eb="281">
      <t>サイ</t>
    </rPh>
    <rPh sb="281" eb="283">
      <t>ザンダカ</t>
    </rPh>
    <rPh sb="284" eb="286">
      <t>ゲンショウ</t>
    </rPh>
    <rPh sb="287" eb="289">
      <t>ミコ</t>
    </rPh>
    <rPh sb="298" eb="300">
      <t>キギョウ</t>
    </rPh>
    <rPh sb="300" eb="301">
      <t>サイ</t>
    </rPh>
    <rPh sb="301" eb="303">
      <t>ゲンザイ</t>
    </rPh>
    <rPh sb="303" eb="304">
      <t>ダカ</t>
    </rPh>
    <rPh sb="305" eb="308">
      <t>ダイブブン</t>
    </rPh>
    <rPh sb="309" eb="311">
      <t>コウヒ</t>
    </rPh>
    <rPh sb="311" eb="313">
      <t>フタン</t>
    </rPh>
    <rPh sb="313" eb="314">
      <t>ブン</t>
    </rPh>
    <rPh sb="315" eb="316">
      <t>シ</t>
    </rPh>
    <rPh sb="323" eb="324">
      <t>ホン</t>
    </rPh>
    <rPh sb="324" eb="326">
      <t>ヒリツ</t>
    </rPh>
    <rPh sb="327" eb="329">
      <t>ルイジ</t>
    </rPh>
    <rPh sb="329" eb="331">
      <t>ダンタイ</t>
    </rPh>
    <rPh sb="332" eb="335">
      <t>ヘイキンチ</t>
    </rPh>
    <rPh sb="336" eb="338">
      <t>シタマワ</t>
    </rPh>
    <rPh sb="339" eb="340">
      <t>アタイ</t>
    </rPh>
    <rPh sb="350" eb="352">
      <t>ケイヒ</t>
    </rPh>
    <rPh sb="352" eb="354">
      <t>カイシュウ</t>
    </rPh>
    <rPh sb="354" eb="355">
      <t>リツ</t>
    </rPh>
    <rPh sb="357" eb="359">
      <t>ヘイセイ</t>
    </rPh>
    <rPh sb="361" eb="363">
      <t>ネンド</t>
    </rPh>
    <rPh sb="364" eb="365">
      <t>ハジ</t>
    </rPh>
    <rPh sb="372" eb="373">
      <t>タッ</t>
    </rPh>
    <rPh sb="375" eb="377">
      <t>オスイ</t>
    </rPh>
    <rPh sb="377" eb="379">
      <t>ショリ</t>
    </rPh>
    <rPh sb="380" eb="381">
      <t>ヨウ</t>
    </rPh>
    <rPh sb="383" eb="385">
      <t>ヒヨウ</t>
    </rPh>
    <rPh sb="386" eb="389">
      <t>シヨウリョウ</t>
    </rPh>
    <rPh sb="390" eb="391">
      <t>マカナ</t>
    </rPh>
    <rPh sb="401" eb="403">
      <t>ヘイセイ</t>
    </rPh>
    <rPh sb="405" eb="406">
      <t>ネン</t>
    </rPh>
    <rPh sb="407" eb="408">
      <t>ガツ</t>
    </rPh>
    <rPh sb="409" eb="411">
      <t>リュウオウ</t>
    </rPh>
    <rPh sb="411" eb="412">
      <t>ダイ</t>
    </rPh>
    <rPh sb="412" eb="414">
      <t>ダンチ</t>
    </rPh>
    <rPh sb="415" eb="417">
      <t>セツゾク</t>
    </rPh>
    <rPh sb="424" eb="427">
      <t>シヨウリョウ</t>
    </rPh>
    <rPh sb="427" eb="429">
      <t>シュウニュウ</t>
    </rPh>
    <rPh sb="430" eb="431">
      <t>ゾウ</t>
    </rPh>
    <rPh sb="432" eb="434">
      <t>ヨウイン</t>
    </rPh>
    <rPh sb="435" eb="436">
      <t>カンガ</t>
    </rPh>
    <rPh sb="442" eb="444">
      <t>ルイジ</t>
    </rPh>
    <rPh sb="444" eb="446">
      <t>ダンタイ</t>
    </rPh>
    <rPh sb="447" eb="450">
      <t>ヘイキンチ</t>
    </rPh>
    <rPh sb="452" eb="454">
      <t>リョウコウ</t>
    </rPh>
    <rPh sb="455" eb="456">
      <t>アタイ</t>
    </rPh>
    <rPh sb="457" eb="458">
      <t>シメ</t>
    </rPh>
    <rPh sb="466" eb="468">
      <t>オスイ</t>
    </rPh>
    <rPh sb="468" eb="470">
      <t>ショリ</t>
    </rPh>
    <rPh sb="470" eb="472">
      <t>ゲンカ</t>
    </rPh>
    <rPh sb="474" eb="476">
      <t>ヘイセイ</t>
    </rPh>
    <rPh sb="478" eb="480">
      <t>ネンド</t>
    </rPh>
    <rPh sb="481" eb="483">
      <t>リュウオウ</t>
    </rPh>
    <rPh sb="483" eb="484">
      <t>ダイ</t>
    </rPh>
    <rPh sb="484" eb="486">
      <t>ダンチ</t>
    </rPh>
    <rPh sb="487" eb="489">
      <t>セツゾク</t>
    </rPh>
    <rPh sb="492" eb="494">
      <t>ユウシュウ</t>
    </rPh>
    <rPh sb="494" eb="496">
      <t>スイリョウ</t>
    </rPh>
    <rPh sb="497" eb="498">
      <t>ゾウ</t>
    </rPh>
    <rPh sb="502" eb="503">
      <t>ホン</t>
    </rPh>
    <rPh sb="503" eb="505">
      <t>スウチ</t>
    </rPh>
    <rPh sb="506" eb="507">
      <t>アタイ</t>
    </rPh>
    <rPh sb="508" eb="509">
      <t>オオ</t>
    </rPh>
    <rPh sb="511" eb="513">
      <t>カイゼン</t>
    </rPh>
    <rPh sb="514" eb="515">
      <t>ミ</t>
    </rPh>
    <rPh sb="521" eb="522">
      <t>オオム</t>
    </rPh>
    <rPh sb="523" eb="525">
      <t>ルイジ</t>
    </rPh>
    <rPh sb="525" eb="527">
      <t>ダンタイ</t>
    </rPh>
    <rPh sb="528" eb="531">
      <t>ヘイキンチ</t>
    </rPh>
    <rPh sb="533" eb="535">
      <t>リョウコウ</t>
    </rPh>
    <rPh sb="536" eb="537">
      <t>アタイ</t>
    </rPh>
    <rPh sb="538" eb="539">
      <t>シメ</t>
    </rPh>
    <rPh sb="545" eb="546">
      <t>ヒ</t>
    </rPh>
    <rPh sb="547" eb="548">
      <t>ツヅ</t>
    </rPh>
    <rPh sb="549" eb="551">
      <t>ユウシュウ</t>
    </rPh>
    <rPh sb="551" eb="553">
      <t>スイリョウ</t>
    </rPh>
    <rPh sb="553" eb="554">
      <t>ゾウ</t>
    </rPh>
    <rPh sb="556" eb="558">
      <t>トリク</t>
    </rPh>
    <rPh sb="560" eb="562">
      <t>イジ</t>
    </rPh>
    <rPh sb="562" eb="564">
      <t>カンリ</t>
    </rPh>
    <rPh sb="564" eb="565">
      <t>ヒ</t>
    </rPh>
    <rPh sb="565" eb="566">
      <t>ゲン</t>
    </rPh>
    <rPh sb="568" eb="570">
      <t>トリク</t>
    </rPh>
    <rPh sb="572" eb="574">
      <t>スイシン</t>
    </rPh>
    <rPh sb="578" eb="580">
      <t>ヒツヨウ</t>
    </rPh>
    <rPh sb="588" eb="590">
      <t>シセツ</t>
    </rPh>
    <rPh sb="590" eb="593">
      <t>リヨウリツ</t>
    </rPh>
    <rPh sb="595" eb="597">
      <t>ヘイセイ</t>
    </rPh>
    <rPh sb="599" eb="601">
      <t>ネンド</t>
    </rPh>
    <rPh sb="604" eb="606">
      <t>ジョウショウ</t>
    </rPh>
    <rPh sb="606" eb="608">
      <t>ケイコウ</t>
    </rPh>
    <rPh sb="616" eb="618">
      <t>ヘイセイ</t>
    </rPh>
    <rPh sb="620" eb="622">
      <t>ネンド</t>
    </rPh>
    <rPh sb="623" eb="625">
      <t>ジョウカ</t>
    </rPh>
    <rPh sb="629" eb="630">
      <t>ミズ</t>
    </rPh>
    <rPh sb="630" eb="632">
      <t>ショリ</t>
    </rPh>
    <rPh sb="632" eb="634">
      <t>シセツ</t>
    </rPh>
    <rPh sb="634" eb="636">
      <t>ゾウセツ</t>
    </rPh>
    <rPh sb="636" eb="638">
      <t>コウジ</t>
    </rPh>
    <rPh sb="639" eb="641">
      <t>カンリョウ</t>
    </rPh>
    <rPh sb="644" eb="646">
      <t>ショリ</t>
    </rPh>
    <rPh sb="646" eb="648">
      <t>ノウリョク</t>
    </rPh>
    <rPh sb="649" eb="651">
      <t>ゾウカ</t>
    </rPh>
    <rPh sb="656" eb="657">
      <t>ホン</t>
    </rPh>
    <rPh sb="657" eb="659">
      <t>シヒョウ</t>
    </rPh>
    <rPh sb="660" eb="661">
      <t>アタイ</t>
    </rPh>
    <rPh sb="662" eb="664">
      <t>ゲンショウ</t>
    </rPh>
    <rPh sb="665" eb="666">
      <t>テン</t>
    </rPh>
    <rPh sb="674" eb="676">
      <t>ヘイセイ</t>
    </rPh>
    <rPh sb="678" eb="680">
      <t>ネンド</t>
    </rPh>
    <rPh sb="681" eb="683">
      <t>イチニチ</t>
    </rPh>
    <rPh sb="683" eb="685">
      <t>サイダイ</t>
    </rPh>
    <rPh sb="685" eb="687">
      <t>ショリ</t>
    </rPh>
    <rPh sb="687" eb="689">
      <t>スイリョウ</t>
    </rPh>
    <rPh sb="692" eb="694">
      <t>シセツ</t>
    </rPh>
    <rPh sb="694" eb="697">
      <t>リヨウリツ</t>
    </rPh>
    <rPh sb="708" eb="711">
      <t>スイセンカ</t>
    </rPh>
    <rPh sb="711" eb="712">
      <t>リツ</t>
    </rPh>
    <rPh sb="714" eb="716">
      <t>ヘイセイ</t>
    </rPh>
    <rPh sb="718" eb="720">
      <t>ネンド</t>
    </rPh>
    <rPh sb="723" eb="725">
      <t>ジョウショウ</t>
    </rPh>
    <rPh sb="725" eb="727">
      <t>ケイコウ</t>
    </rPh>
    <rPh sb="735" eb="737">
      <t>ヘイセイ</t>
    </rPh>
    <rPh sb="739" eb="741">
      <t>ネンド</t>
    </rPh>
    <rPh sb="742" eb="744">
      <t>ショリ</t>
    </rPh>
    <rPh sb="744" eb="747">
      <t>クイキナイ</t>
    </rPh>
    <rPh sb="747" eb="749">
      <t>ジンコウ</t>
    </rPh>
    <rPh sb="750" eb="752">
      <t>ゾウカ</t>
    </rPh>
    <rPh sb="757" eb="759">
      <t>セツゾク</t>
    </rPh>
    <rPh sb="759" eb="761">
      <t>ジンコウ</t>
    </rPh>
    <rPh sb="762" eb="763">
      <t>ノ</t>
    </rPh>
    <rPh sb="765" eb="766">
      <t>チイ</t>
    </rPh>
    <rPh sb="777" eb="779">
      <t>テイカ</t>
    </rPh>
    <rPh sb="784" eb="786">
      <t>ルイジ</t>
    </rPh>
    <rPh sb="786" eb="788">
      <t>ダンタイ</t>
    </rPh>
    <rPh sb="789" eb="792">
      <t>ヘイキンチ</t>
    </rPh>
    <rPh sb="793" eb="795">
      <t>シタマワ</t>
    </rPh>
    <rPh sb="800" eb="803">
      <t>シヨウリョウ</t>
    </rPh>
    <rPh sb="803" eb="805">
      <t>シュウニュウ</t>
    </rPh>
    <rPh sb="806" eb="807">
      <t>ゾウ</t>
    </rPh>
    <rPh sb="810" eb="812">
      <t>カンテン</t>
    </rPh>
    <rPh sb="816" eb="818">
      <t>コンゴ</t>
    </rPh>
    <rPh sb="819" eb="821">
      <t>フキュウ</t>
    </rPh>
    <rPh sb="821" eb="823">
      <t>ソクシン</t>
    </rPh>
    <rPh sb="824" eb="825">
      <t>ツト</t>
    </rPh>
    <rPh sb="829" eb="831">
      <t>ヒツヨウ</t>
    </rPh>
    <phoneticPr fontId="4"/>
  </si>
  <si>
    <t>　本市の公共下水道事業は、平成元年に供用を開始し、順次、管渠整備を進めています。
　現時点では管渠は更新期に達しておらず、本比率は低い値となっていますが、将来の更新を見据え、平成30年度に管路施設ストックマネジメント基本方針を策定予定です。
　なお、処理場は平成25年度から第1次長寿命化5か年計画に着手しています。平成30年度にはストックマネジメント計画に着手し、既存施設の有効活用・長寿命化の方策を検討していく予定です。</t>
    <rPh sb="1" eb="2">
      <t>ホン</t>
    </rPh>
    <rPh sb="2" eb="3">
      <t>シ</t>
    </rPh>
    <rPh sb="4" eb="6">
      <t>コウキョウ</t>
    </rPh>
    <rPh sb="6" eb="9">
      <t>ゲスイドウ</t>
    </rPh>
    <rPh sb="9" eb="11">
      <t>ジギョウ</t>
    </rPh>
    <rPh sb="13" eb="15">
      <t>ヘイセイ</t>
    </rPh>
    <rPh sb="15" eb="17">
      <t>ガンネン</t>
    </rPh>
    <rPh sb="18" eb="20">
      <t>キョウヨウ</t>
    </rPh>
    <rPh sb="21" eb="23">
      <t>カイシ</t>
    </rPh>
    <rPh sb="25" eb="27">
      <t>ジュンジ</t>
    </rPh>
    <rPh sb="28" eb="30">
      <t>カンキョ</t>
    </rPh>
    <rPh sb="30" eb="32">
      <t>セイビ</t>
    </rPh>
    <rPh sb="33" eb="34">
      <t>スス</t>
    </rPh>
    <rPh sb="42" eb="45">
      <t>ゲンジテン</t>
    </rPh>
    <rPh sb="47" eb="49">
      <t>カンキョ</t>
    </rPh>
    <rPh sb="50" eb="53">
      <t>コウシンキ</t>
    </rPh>
    <rPh sb="54" eb="55">
      <t>タッ</t>
    </rPh>
    <rPh sb="61" eb="62">
      <t>ホン</t>
    </rPh>
    <rPh sb="62" eb="64">
      <t>ヒリツ</t>
    </rPh>
    <rPh sb="65" eb="66">
      <t>ヒク</t>
    </rPh>
    <rPh sb="67" eb="68">
      <t>アタイ</t>
    </rPh>
    <rPh sb="77" eb="79">
      <t>ショウライ</t>
    </rPh>
    <rPh sb="80" eb="82">
      <t>コウシン</t>
    </rPh>
    <rPh sb="83" eb="85">
      <t>ミス</t>
    </rPh>
    <rPh sb="87" eb="89">
      <t>ヘイセイ</t>
    </rPh>
    <rPh sb="91" eb="93">
      <t>ネンド</t>
    </rPh>
    <rPh sb="94" eb="95">
      <t>カン</t>
    </rPh>
    <rPh sb="95" eb="96">
      <t>ロ</t>
    </rPh>
    <rPh sb="96" eb="98">
      <t>シセツ</t>
    </rPh>
    <rPh sb="108" eb="110">
      <t>キホン</t>
    </rPh>
    <rPh sb="110" eb="112">
      <t>ホウシン</t>
    </rPh>
    <rPh sb="113" eb="115">
      <t>サクテイ</t>
    </rPh>
    <rPh sb="115" eb="117">
      <t>ヨテイ</t>
    </rPh>
    <rPh sb="125" eb="128">
      <t>ショリジョウ</t>
    </rPh>
    <rPh sb="129" eb="131">
      <t>ヘイセイ</t>
    </rPh>
    <rPh sb="133" eb="135">
      <t>ネンド</t>
    </rPh>
    <rPh sb="137" eb="138">
      <t>ダイ</t>
    </rPh>
    <rPh sb="139" eb="140">
      <t>ジ</t>
    </rPh>
    <rPh sb="140" eb="141">
      <t>チョウ</t>
    </rPh>
    <rPh sb="141" eb="144">
      <t>ジュミョウカ</t>
    </rPh>
    <rPh sb="146" eb="147">
      <t>ネン</t>
    </rPh>
    <rPh sb="147" eb="149">
      <t>ケイカク</t>
    </rPh>
    <rPh sb="150" eb="152">
      <t>チャクシュ</t>
    </rPh>
    <rPh sb="158" eb="160">
      <t>ヘイセイ</t>
    </rPh>
    <rPh sb="162" eb="164">
      <t>ネンド</t>
    </rPh>
    <rPh sb="176" eb="178">
      <t>ケイカク</t>
    </rPh>
    <rPh sb="179" eb="181">
      <t>チャクシュ</t>
    </rPh>
    <rPh sb="183" eb="185">
      <t>キゾン</t>
    </rPh>
    <rPh sb="185" eb="187">
      <t>シセツ</t>
    </rPh>
    <rPh sb="188" eb="190">
      <t>ユウコウ</t>
    </rPh>
    <rPh sb="190" eb="192">
      <t>カツヨウ</t>
    </rPh>
    <rPh sb="193" eb="194">
      <t>チョウ</t>
    </rPh>
    <rPh sb="194" eb="197">
      <t>ジュミョウカ</t>
    </rPh>
    <rPh sb="198" eb="200">
      <t>ホウサク</t>
    </rPh>
    <rPh sb="201" eb="203">
      <t>ケントウ</t>
    </rPh>
    <rPh sb="207" eb="209">
      <t>ヨテイ</t>
    </rPh>
    <phoneticPr fontId="4"/>
  </si>
  <si>
    <t>　本市の公共下水道事業は、供用開始から25年以上を経過し、処理場施設の長寿命化に着手しています。
　引き続き水洗化人口及び有収水量の増を目指し経営の効率化を進めるとともに、計画的な施設更新に取り組む必要があります。
　平成28年度には「尾道市公共下水道事業経営戦略」（計画期間：平成29年度～平成38年度）を策定し、将来を見据えた事業運営の方針を明確化しました。
　現在、国の示す汚水処理施設整備の10年概成に向け、アクションプラン策定に取り組んでいます。
　また、財務状況を明らかにし経営基盤の強化を図るため、平成31年度を目標に地方公営企業法の適用に向け取り組んでいます。</t>
    <rPh sb="1" eb="2">
      <t>ホン</t>
    </rPh>
    <rPh sb="2" eb="3">
      <t>シ</t>
    </rPh>
    <rPh sb="4" eb="6">
      <t>コウキョウ</t>
    </rPh>
    <rPh sb="6" eb="9">
      <t>ゲスイドウ</t>
    </rPh>
    <rPh sb="9" eb="11">
      <t>ジギョウ</t>
    </rPh>
    <rPh sb="13" eb="15">
      <t>キョウヨウ</t>
    </rPh>
    <rPh sb="15" eb="17">
      <t>カイシ</t>
    </rPh>
    <rPh sb="21" eb="22">
      <t>ネン</t>
    </rPh>
    <rPh sb="22" eb="24">
      <t>イジョウ</t>
    </rPh>
    <rPh sb="25" eb="27">
      <t>ケイカ</t>
    </rPh>
    <rPh sb="29" eb="32">
      <t>ショリジョウ</t>
    </rPh>
    <rPh sb="32" eb="34">
      <t>シセツ</t>
    </rPh>
    <rPh sb="35" eb="36">
      <t>チョウ</t>
    </rPh>
    <rPh sb="36" eb="39">
      <t>ジュミョウカ</t>
    </rPh>
    <rPh sb="40" eb="42">
      <t>チャクシュ</t>
    </rPh>
    <rPh sb="50" eb="51">
      <t>ヒ</t>
    </rPh>
    <rPh sb="52" eb="53">
      <t>ツヅ</t>
    </rPh>
    <rPh sb="54" eb="56">
      <t>スイセン</t>
    </rPh>
    <rPh sb="56" eb="57">
      <t>カ</t>
    </rPh>
    <rPh sb="57" eb="59">
      <t>ジンコウ</t>
    </rPh>
    <rPh sb="59" eb="60">
      <t>オヨ</t>
    </rPh>
    <rPh sb="61" eb="63">
      <t>ユウシュウ</t>
    </rPh>
    <rPh sb="63" eb="65">
      <t>スイリョウ</t>
    </rPh>
    <rPh sb="66" eb="67">
      <t>ゾウ</t>
    </rPh>
    <rPh sb="68" eb="70">
      <t>メザ</t>
    </rPh>
    <rPh sb="71" eb="73">
      <t>ケイエイ</t>
    </rPh>
    <rPh sb="74" eb="77">
      <t>コウリツカ</t>
    </rPh>
    <rPh sb="78" eb="79">
      <t>スス</t>
    </rPh>
    <rPh sb="86" eb="89">
      <t>ケイカクテキ</t>
    </rPh>
    <rPh sb="90" eb="92">
      <t>シセツ</t>
    </rPh>
    <rPh sb="92" eb="94">
      <t>コウシン</t>
    </rPh>
    <rPh sb="95" eb="96">
      <t>ト</t>
    </rPh>
    <rPh sb="97" eb="98">
      <t>ク</t>
    </rPh>
    <rPh sb="99" eb="101">
      <t>ヒツヨウ</t>
    </rPh>
    <rPh sb="109" eb="111">
      <t>ヘイセイ</t>
    </rPh>
    <rPh sb="113" eb="115">
      <t>ネンド</t>
    </rPh>
    <rPh sb="118" eb="121">
      <t>オノミチシ</t>
    </rPh>
    <rPh sb="121" eb="123">
      <t>コウキョウ</t>
    </rPh>
    <rPh sb="123" eb="126">
      <t>ゲスイドウ</t>
    </rPh>
    <rPh sb="126" eb="128">
      <t>ジギョウ</t>
    </rPh>
    <rPh sb="128" eb="130">
      <t>ケイエイ</t>
    </rPh>
    <rPh sb="130" eb="132">
      <t>センリャク</t>
    </rPh>
    <rPh sb="134" eb="136">
      <t>ケイカク</t>
    </rPh>
    <rPh sb="136" eb="138">
      <t>キカン</t>
    </rPh>
    <rPh sb="139" eb="141">
      <t>ヘイセイ</t>
    </rPh>
    <rPh sb="143" eb="145">
      <t>ネンド</t>
    </rPh>
    <rPh sb="146" eb="148">
      <t>ヘイセイ</t>
    </rPh>
    <rPh sb="150" eb="151">
      <t>ネン</t>
    </rPh>
    <rPh sb="151" eb="152">
      <t>ド</t>
    </rPh>
    <rPh sb="154" eb="156">
      <t>サクテイ</t>
    </rPh>
    <rPh sb="158" eb="160">
      <t>ショウライ</t>
    </rPh>
    <rPh sb="161" eb="163">
      <t>ミス</t>
    </rPh>
    <rPh sb="165" eb="167">
      <t>ジギョウ</t>
    </rPh>
    <rPh sb="167" eb="169">
      <t>ウンエイ</t>
    </rPh>
    <rPh sb="170" eb="172">
      <t>ホウシン</t>
    </rPh>
    <rPh sb="173" eb="176">
      <t>メイカクカ</t>
    </rPh>
    <rPh sb="183" eb="185">
      <t>ゲンザイ</t>
    </rPh>
    <rPh sb="186" eb="187">
      <t>クニ</t>
    </rPh>
    <rPh sb="188" eb="189">
      <t>シメ</t>
    </rPh>
    <rPh sb="190" eb="192">
      <t>オスイ</t>
    </rPh>
    <rPh sb="192" eb="194">
      <t>ショリ</t>
    </rPh>
    <rPh sb="194" eb="196">
      <t>シセツ</t>
    </rPh>
    <rPh sb="196" eb="198">
      <t>セイビ</t>
    </rPh>
    <rPh sb="201" eb="202">
      <t>ネン</t>
    </rPh>
    <rPh sb="202" eb="204">
      <t>ガイセイ</t>
    </rPh>
    <rPh sb="205" eb="206">
      <t>ム</t>
    </rPh>
    <rPh sb="216" eb="218">
      <t>サクテイ</t>
    </rPh>
    <rPh sb="219" eb="220">
      <t>ト</t>
    </rPh>
    <rPh sb="221" eb="222">
      <t>ク</t>
    </rPh>
    <rPh sb="233" eb="235">
      <t>ザイム</t>
    </rPh>
    <rPh sb="235" eb="237">
      <t>ジョウキョウ</t>
    </rPh>
    <rPh sb="238" eb="239">
      <t>アキ</t>
    </rPh>
    <rPh sb="243" eb="245">
      <t>ケイエイ</t>
    </rPh>
    <rPh sb="245" eb="247">
      <t>キバン</t>
    </rPh>
    <rPh sb="248" eb="250">
      <t>キョウカ</t>
    </rPh>
    <rPh sb="251" eb="252">
      <t>ハカ</t>
    </rPh>
    <rPh sb="256" eb="258">
      <t>ヘイセイ</t>
    </rPh>
    <rPh sb="260" eb="262">
      <t>ネンド</t>
    </rPh>
    <rPh sb="263" eb="265">
      <t>モクヒョウ</t>
    </rPh>
    <rPh sb="266" eb="268">
      <t>チホウ</t>
    </rPh>
    <rPh sb="268" eb="270">
      <t>コウエイ</t>
    </rPh>
    <rPh sb="270" eb="272">
      <t>キギョウ</t>
    </rPh>
    <rPh sb="272" eb="273">
      <t>ホウ</t>
    </rPh>
    <rPh sb="274" eb="276">
      <t>テキヨウ</t>
    </rPh>
    <rPh sb="277" eb="278">
      <t>ム</t>
    </rPh>
    <rPh sb="279" eb="280">
      <t>ト</t>
    </rPh>
    <rPh sb="281" eb="282">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</si>
</sst>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0.06</c:v>
                </c:pt>
              </c:numCache>
            </c:numRef>
          </c:val>
        </c:ser>
        <c:dLbls>
          <c:showLegendKey val="0"/>
          <c:showVal val="0"/>
          <c:showCatName val="0"/>
          <c:showSerName val="0"/>
          <c:showPercent val="0"/>
          <c:showBubbleSize val="0"/>
        </c:dLbls>
        <c:gapWidth val="150"/>
        <c:axId val="88955136"/>
        <c:axId val="8896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0.12</c:v>
                </c:pt>
                <c:pt idx="2">
                  <c:v>0.11</c:v>
                </c:pt>
                <c:pt idx="3">
                  <c:v>0.16</c:v>
                </c:pt>
                <c:pt idx="4">
                  <c:v>0.02</c:v>
                </c:pt>
              </c:numCache>
            </c:numRef>
          </c:val>
          <c:smooth val="0"/>
        </c:ser>
        <c:dLbls>
          <c:showLegendKey val="0"/>
          <c:showVal val="0"/>
          <c:showCatName val="0"/>
          <c:showSerName val="0"/>
          <c:showPercent val="0"/>
          <c:showBubbleSize val="0"/>
        </c:dLbls>
        <c:marker val="1"/>
        <c:smooth val="0"/>
        <c:axId val="88955136"/>
        <c:axId val="88969600"/>
      </c:lineChart>
      <c:dateAx>
        <c:axId val="88955136"/>
        <c:scaling>
          <c:orientation val="minMax"/>
        </c:scaling>
        <c:delete val="1"/>
        <c:axPos val="b"/>
        <c:numFmt formatCode="ge" sourceLinked="1"/>
        <c:majorTickMark val="none"/>
        <c:minorTickMark val="none"/>
        <c:tickLblPos val="none"/>
        <c:crossAx val="88969600"/>
        <c:crosses val="autoZero"/>
        <c:auto val="1"/>
        <c:lblOffset val="100"/>
        <c:baseTimeUnit val="years"/>
      </c:dateAx>
      <c:valAx>
        <c:axId val="8896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56.6</c:v>
                </c:pt>
                <c:pt idx="1">
                  <c:v>57.3</c:v>
                </c:pt>
                <c:pt idx="2">
                  <c:v>58.97</c:v>
                </c:pt>
                <c:pt idx="3">
                  <c:v>61.43</c:v>
                </c:pt>
                <c:pt idx="4">
                  <c:v>40.83</c:v>
                </c:pt>
              </c:numCache>
            </c:numRef>
          </c:val>
        </c:ser>
        <c:dLbls>
          <c:showLegendKey val="0"/>
          <c:showVal val="0"/>
          <c:showCatName val="0"/>
          <c:showSerName val="0"/>
          <c:showPercent val="0"/>
          <c:showBubbleSize val="0"/>
        </c:dLbls>
        <c:gapWidth val="150"/>
        <c:axId val="94870144"/>
        <c:axId val="948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50.27</c:v>
                </c:pt>
                <c:pt idx="2">
                  <c:v>51.08</c:v>
                </c:pt>
                <c:pt idx="3">
                  <c:v>49.75</c:v>
                </c:pt>
                <c:pt idx="4">
                  <c:v>40.83</c:v>
                </c:pt>
              </c:numCache>
            </c:numRef>
          </c:val>
          <c:smooth val="0"/>
        </c:ser>
        <c:dLbls>
          <c:showLegendKey val="0"/>
          <c:showVal val="0"/>
          <c:showCatName val="0"/>
          <c:showSerName val="0"/>
          <c:showPercent val="0"/>
          <c:showBubbleSize val="0"/>
        </c:dLbls>
        <c:marker val="1"/>
        <c:smooth val="0"/>
        <c:axId val="94870144"/>
        <c:axId val="94892800"/>
      </c:lineChart>
      <c:dateAx>
        <c:axId val="94870144"/>
        <c:scaling>
          <c:orientation val="minMax"/>
        </c:scaling>
        <c:delete val="1"/>
        <c:axPos val="b"/>
        <c:numFmt formatCode="ge" sourceLinked="1"/>
        <c:majorTickMark val="none"/>
        <c:minorTickMark val="none"/>
        <c:tickLblPos val="none"/>
        <c:crossAx val="94892800"/>
        <c:crosses val="autoZero"/>
        <c:auto val="1"/>
        <c:lblOffset val="100"/>
        <c:baseTimeUnit val="years"/>
      </c:dateAx>
      <c:valAx>
        <c:axId val="948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78.47</c:v>
                </c:pt>
                <c:pt idx="1">
                  <c:v>78.760000000000005</c:v>
                </c:pt>
                <c:pt idx="2">
                  <c:v>80.8</c:v>
                </c:pt>
                <c:pt idx="3">
                  <c:v>81.75</c:v>
                </c:pt>
                <c:pt idx="4">
                  <c:v>79.540000000000006</c:v>
                </c:pt>
              </c:numCache>
            </c:numRef>
          </c:val>
        </c:ser>
        <c:dLbls>
          <c:showLegendKey val="0"/>
          <c:showVal val="0"/>
          <c:showCatName val="0"/>
          <c:showSerName val="0"/>
          <c:showPercent val="0"/>
          <c:showBubbleSize val="0"/>
        </c:dLbls>
        <c:gapWidth val="150"/>
        <c:axId val="94918912"/>
        <c:axId val="949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88.67</c:v>
                </c:pt>
                <c:pt idx="1">
                  <c:v>89.13</c:v>
                </c:pt>
                <c:pt idx="2">
                  <c:v>88.59</c:v>
                </c:pt>
                <c:pt idx="3">
                  <c:v>87.85</c:v>
                </c:pt>
                <c:pt idx="4">
                  <c:v>89.61</c:v>
                </c:pt>
              </c:numCache>
            </c:numRef>
          </c:val>
          <c:smooth val="0"/>
        </c:ser>
        <c:dLbls>
          <c:showLegendKey val="0"/>
          <c:showVal val="0"/>
          <c:showCatName val="0"/>
          <c:showSerName val="0"/>
          <c:showPercent val="0"/>
          <c:showBubbleSize val="0"/>
        </c:dLbls>
        <c:marker val="1"/>
        <c:smooth val="0"/>
        <c:axId val="94918912"/>
        <c:axId val="94921088"/>
      </c:lineChart>
      <c:dateAx>
        <c:axId val="94918912"/>
        <c:scaling>
          <c:orientation val="minMax"/>
        </c:scaling>
        <c:delete val="1"/>
        <c:axPos val="b"/>
        <c:numFmt formatCode="ge" sourceLinked="1"/>
        <c:majorTickMark val="none"/>
        <c:minorTickMark val="none"/>
        <c:tickLblPos val="none"/>
        <c:crossAx val="94921088"/>
        <c:crosses val="autoZero"/>
        <c:auto val="1"/>
        <c:lblOffset val="100"/>
        <c:baseTimeUnit val="years"/>
      </c:dateAx>
      <c:valAx>
        <c:axId val="949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75.59</c:v>
                </c:pt>
                <c:pt idx="1">
                  <c:v>75.17</c:v>
                </c:pt>
                <c:pt idx="2">
                  <c:v>73.010000000000005</c:v>
                </c:pt>
                <c:pt idx="3">
                  <c:v>59.53</c:v>
                </c:pt>
                <c:pt idx="4">
                  <c:v>61.17</c:v>
                </c:pt>
              </c:numCache>
            </c:numRef>
          </c:val>
        </c:ser>
        <c:dLbls>
          <c:showLegendKey val="0"/>
          <c:showVal val="0"/>
          <c:showCatName val="0"/>
          <c:showSerName val="0"/>
          <c:showPercent val="0"/>
          <c:showBubbleSize val="0"/>
        </c:dLbls>
        <c:gapWidth val="150"/>
        <c:axId val="90773376"/>
        <c:axId val="907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73376"/>
        <c:axId val="90783744"/>
      </c:lineChart>
      <c:dateAx>
        <c:axId val="90773376"/>
        <c:scaling>
          <c:orientation val="minMax"/>
        </c:scaling>
        <c:delete val="1"/>
        <c:axPos val="b"/>
        <c:numFmt formatCode="ge" sourceLinked="1"/>
        <c:majorTickMark val="none"/>
        <c:minorTickMark val="none"/>
        <c:tickLblPos val="none"/>
        <c:crossAx val="90783744"/>
        <c:crosses val="autoZero"/>
        <c:auto val="1"/>
        <c:lblOffset val="100"/>
        <c:baseTimeUnit val="years"/>
      </c:dateAx>
      <c:valAx>
        <c:axId val="907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805760"/>
        <c:axId val="9080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05760"/>
        <c:axId val="90807680"/>
      </c:lineChart>
      <c:dateAx>
        <c:axId val="90805760"/>
        <c:scaling>
          <c:orientation val="minMax"/>
        </c:scaling>
        <c:delete val="1"/>
        <c:axPos val="b"/>
        <c:numFmt formatCode="ge" sourceLinked="1"/>
        <c:majorTickMark val="none"/>
        <c:minorTickMark val="none"/>
        <c:tickLblPos val="none"/>
        <c:crossAx val="90807680"/>
        <c:crosses val="autoZero"/>
        <c:auto val="1"/>
        <c:lblOffset val="100"/>
        <c:baseTimeUnit val="years"/>
      </c:dateAx>
      <c:valAx>
        <c:axId val="908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75968"/>
        <c:axId val="934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75968"/>
        <c:axId val="93477888"/>
      </c:lineChart>
      <c:dateAx>
        <c:axId val="93475968"/>
        <c:scaling>
          <c:orientation val="minMax"/>
        </c:scaling>
        <c:delete val="1"/>
        <c:axPos val="b"/>
        <c:numFmt formatCode="ge" sourceLinked="1"/>
        <c:majorTickMark val="none"/>
        <c:minorTickMark val="none"/>
        <c:tickLblPos val="none"/>
        <c:crossAx val="93477888"/>
        <c:crosses val="autoZero"/>
        <c:auto val="1"/>
        <c:lblOffset val="100"/>
        <c:baseTimeUnit val="years"/>
      </c:dateAx>
      <c:valAx>
        <c:axId val="934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37056"/>
        <c:axId val="946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37056"/>
        <c:axId val="94639232"/>
      </c:lineChart>
      <c:dateAx>
        <c:axId val="94637056"/>
        <c:scaling>
          <c:orientation val="minMax"/>
        </c:scaling>
        <c:delete val="1"/>
        <c:axPos val="b"/>
        <c:numFmt formatCode="ge" sourceLinked="1"/>
        <c:majorTickMark val="none"/>
        <c:minorTickMark val="none"/>
        <c:tickLblPos val="none"/>
        <c:crossAx val="94639232"/>
        <c:crosses val="autoZero"/>
        <c:auto val="1"/>
        <c:lblOffset val="100"/>
        <c:baseTimeUnit val="years"/>
      </c:dateAx>
      <c:valAx>
        <c:axId val="946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73536"/>
        <c:axId val="946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73536"/>
        <c:axId val="94683904"/>
      </c:lineChart>
      <c:dateAx>
        <c:axId val="94673536"/>
        <c:scaling>
          <c:orientation val="minMax"/>
        </c:scaling>
        <c:delete val="1"/>
        <c:axPos val="b"/>
        <c:numFmt formatCode="ge" sourceLinked="1"/>
        <c:majorTickMark val="none"/>
        <c:minorTickMark val="none"/>
        <c:tickLblPos val="none"/>
        <c:crossAx val="94683904"/>
        <c:crosses val="autoZero"/>
        <c:auto val="1"/>
        <c:lblOffset val="100"/>
        <c:baseTimeUnit val="years"/>
      </c:dateAx>
      <c:valAx>
        <c:axId val="946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176.95</c:v>
                </c:pt>
                <c:pt idx="1">
                  <c:v>153.41</c:v>
                </c:pt>
                <c:pt idx="2">
                  <c:v>124.27</c:v>
                </c:pt>
                <c:pt idx="3">
                  <c:v>96.42</c:v>
                </c:pt>
                <c:pt idx="4" formatCode="#,##0.00;&quot;△&quot;#,##0.00">
                  <c:v>0</c:v>
                </c:pt>
              </c:numCache>
            </c:numRef>
          </c:val>
        </c:ser>
        <c:dLbls>
          <c:showLegendKey val="0"/>
          <c:showVal val="0"/>
          <c:showCatName val="0"/>
          <c:showSerName val="0"/>
          <c:showPercent val="0"/>
          <c:showBubbleSize val="0"/>
        </c:dLbls>
        <c:gapWidth val="150"/>
        <c:axId val="94699904"/>
        <c:axId val="947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1252.8800000000001</c:v>
                </c:pt>
                <c:pt idx="1">
                  <c:v>1119.4100000000001</c:v>
                </c:pt>
                <c:pt idx="2">
                  <c:v>1067.74</c:v>
                </c:pt>
                <c:pt idx="3">
                  <c:v>1018.27</c:v>
                </c:pt>
                <c:pt idx="4">
                  <c:v>566.4</c:v>
                </c:pt>
              </c:numCache>
            </c:numRef>
          </c:val>
          <c:smooth val="0"/>
        </c:ser>
        <c:dLbls>
          <c:showLegendKey val="0"/>
          <c:showVal val="0"/>
          <c:showCatName val="0"/>
          <c:showSerName val="0"/>
          <c:showPercent val="0"/>
          <c:showBubbleSize val="0"/>
        </c:dLbls>
        <c:marker val="1"/>
        <c:smooth val="0"/>
        <c:axId val="94699904"/>
        <c:axId val="94701824"/>
      </c:lineChart>
      <c:dateAx>
        <c:axId val="94699904"/>
        <c:scaling>
          <c:orientation val="minMax"/>
        </c:scaling>
        <c:delete val="1"/>
        <c:axPos val="b"/>
        <c:numFmt formatCode="ge" sourceLinked="1"/>
        <c:majorTickMark val="none"/>
        <c:minorTickMark val="none"/>
        <c:tickLblPos val="none"/>
        <c:crossAx val="94701824"/>
        <c:crosses val="autoZero"/>
        <c:auto val="1"/>
        <c:lblOffset val="100"/>
        <c:baseTimeUnit val="years"/>
      </c:dateAx>
      <c:valAx>
        <c:axId val="947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91.63</c:v>
                </c:pt>
                <c:pt idx="1">
                  <c:v>92.57</c:v>
                </c:pt>
                <c:pt idx="2">
                  <c:v>84.99</c:v>
                </c:pt>
                <c:pt idx="3">
                  <c:v>96.27</c:v>
                </c:pt>
                <c:pt idx="4">
                  <c:v>102.05</c:v>
                </c:pt>
              </c:numCache>
            </c:numRef>
          </c:val>
        </c:ser>
        <c:dLbls>
          <c:showLegendKey val="0"/>
          <c:showVal val="0"/>
          <c:showCatName val="0"/>
          <c:showSerName val="0"/>
          <c:showPercent val="0"/>
          <c:showBubbleSize val="0"/>
        </c:dLbls>
        <c:gapWidth val="150"/>
        <c:axId val="94744576"/>
        <c:axId val="947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66.87</c:v>
                </c:pt>
                <c:pt idx="1">
                  <c:v>71.349999999999994</c:v>
                </c:pt>
                <c:pt idx="2">
                  <c:v>73.569999999999993</c:v>
                </c:pt>
                <c:pt idx="3">
                  <c:v>71.569999999999993</c:v>
                </c:pt>
                <c:pt idx="4">
                  <c:v>76.09</c:v>
                </c:pt>
              </c:numCache>
            </c:numRef>
          </c:val>
          <c:smooth val="0"/>
        </c:ser>
        <c:dLbls>
          <c:showLegendKey val="0"/>
          <c:showVal val="0"/>
          <c:showCatName val="0"/>
          <c:showSerName val="0"/>
          <c:showPercent val="0"/>
          <c:showBubbleSize val="0"/>
        </c:dLbls>
        <c:marker val="1"/>
        <c:smooth val="0"/>
        <c:axId val="94744576"/>
        <c:axId val="94746496"/>
      </c:lineChart>
      <c:dateAx>
        <c:axId val="94744576"/>
        <c:scaling>
          <c:orientation val="minMax"/>
        </c:scaling>
        <c:delete val="1"/>
        <c:axPos val="b"/>
        <c:numFmt formatCode="ge" sourceLinked="1"/>
        <c:majorTickMark val="none"/>
        <c:minorTickMark val="none"/>
        <c:tickLblPos val="none"/>
        <c:crossAx val="94746496"/>
        <c:crosses val="autoZero"/>
        <c:auto val="1"/>
        <c:lblOffset val="100"/>
        <c:baseTimeUnit val="years"/>
      </c:dateAx>
      <c:valAx>
        <c:axId val="947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174.67</c:v>
                </c:pt>
                <c:pt idx="1">
                  <c:v>172.53</c:v>
                </c:pt>
                <c:pt idx="2">
                  <c:v>192.54</c:v>
                </c:pt>
                <c:pt idx="3">
                  <c:v>170.3</c:v>
                </c:pt>
                <c:pt idx="4">
                  <c:v>157.61000000000001</c:v>
                </c:pt>
              </c:numCache>
            </c:numRef>
          </c:val>
        </c:ser>
        <c:dLbls>
          <c:showLegendKey val="0"/>
          <c:showVal val="0"/>
          <c:showCatName val="0"/>
          <c:showSerName val="0"/>
          <c:showPercent val="0"/>
          <c:showBubbleSize val="0"/>
        </c:dLbls>
        <c:gapWidth val="150"/>
        <c:axId val="94850048"/>
        <c:axId val="948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195.15</c:v>
                </c:pt>
                <c:pt idx="1">
                  <c:v>182.55</c:v>
                </c:pt>
                <c:pt idx="2">
                  <c:v>184.87</c:v>
                </c:pt>
                <c:pt idx="3">
                  <c:v>195.88</c:v>
                </c:pt>
                <c:pt idx="4">
                  <c:v>171.82</c:v>
                </c:pt>
              </c:numCache>
            </c:numRef>
          </c:val>
          <c:smooth val="0"/>
        </c:ser>
        <c:dLbls>
          <c:showLegendKey val="0"/>
          <c:showVal val="0"/>
          <c:showCatName val="0"/>
          <c:showSerName val="0"/>
          <c:showPercent val="0"/>
          <c:showBubbleSize val="0"/>
        </c:dLbls>
        <c:marker val="1"/>
        <c:smooth val="0"/>
        <c:axId val="94850048"/>
        <c:axId val="94860416"/>
      </c:lineChart>
      <c:dateAx>
        <c:axId val="94850048"/>
        <c:scaling>
          <c:orientation val="minMax"/>
        </c:scaling>
        <c:delete val="1"/>
        <c:axPos val="b"/>
        <c:numFmt formatCode="ge" sourceLinked="1"/>
        <c:majorTickMark val="none"/>
        <c:minorTickMark val="none"/>
        <c:tickLblPos val="none"/>
        <c:crossAx val="94860416"/>
        <c:crosses val="autoZero"/>
        <c:auto val="1"/>
        <c:lblOffset val="100"/>
        <c:baseTimeUnit val="years"/>
      </c:dateAx>
      <c:valAx>
        <c:axId val="948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3" zoomScaleNormal="100" workbookViewId="0">
      <selection activeCell="CB56" sqref="CB5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広島県　尾道市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Ca</v>
      </c>
      <c r="X8" s="78"/>
      <c r="Y8" s="78"/>
      <c r="Z8" s="78"/>
      <c r="AA8" s="78"/>
      <c r="AB8" s="78"/>
      <c r="AC8" s="78"/>
      <c r="AD8" s="79" t="s">
        <v>121</v>
      </c>
      <c r="AE8" s="79"/>
      <c r="AF8" s="79"/>
      <c r="AG8" s="79"/>
      <c r="AH8" s="79"/>
      <c r="AI8" s="79"/>
      <c r="AJ8" s="79"/>
      <c r="AK8" s="4"/>
      <c r="AL8" s="73">
        <f>データ!S6</f>
        <v>141110</v>
      </c>
      <c r="AM8" s="73"/>
      <c r="AN8" s="73"/>
      <c r="AO8" s="73"/>
      <c r="AP8" s="73"/>
      <c r="AQ8" s="73"/>
      <c r="AR8" s="73"/>
      <c r="AS8" s="73"/>
      <c r="AT8" s="72">
        <f>データ!T6</f>
        <v>285.11</v>
      </c>
      <c r="AU8" s="72"/>
      <c r="AV8" s="72"/>
      <c r="AW8" s="72"/>
      <c r="AX8" s="72"/>
      <c r="AY8" s="72"/>
      <c r="AZ8" s="72"/>
      <c r="BA8" s="72"/>
      <c r="BB8" s="72">
        <f>データ!U6</f>
        <v>494.93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12.01</v>
      </c>
      <c r="Q10" s="72"/>
      <c r="R10" s="72"/>
      <c r="S10" s="72"/>
      <c r="T10" s="72"/>
      <c r="U10" s="72"/>
      <c r="V10" s="72"/>
      <c r="W10" s="72">
        <f>データ!Q6</f>
        <v>95.14</v>
      </c>
      <c r="X10" s="72"/>
      <c r="Y10" s="72"/>
      <c r="Z10" s="72"/>
      <c r="AA10" s="72"/>
      <c r="AB10" s="72"/>
      <c r="AC10" s="72"/>
      <c r="AD10" s="73">
        <f>データ!R6</f>
        <v>2590</v>
      </c>
      <c r="AE10" s="73"/>
      <c r="AF10" s="73"/>
      <c r="AG10" s="73"/>
      <c r="AH10" s="73"/>
      <c r="AI10" s="73"/>
      <c r="AJ10" s="73"/>
      <c r="AK10" s="2"/>
      <c r="AL10" s="73">
        <f>データ!V6</f>
        <v>16865</v>
      </c>
      <c r="AM10" s="73"/>
      <c r="AN10" s="73"/>
      <c r="AO10" s="73"/>
      <c r="AP10" s="73"/>
      <c r="AQ10" s="73"/>
      <c r="AR10" s="73"/>
      <c r="AS10" s="73"/>
      <c r="AT10" s="72">
        <f>データ!W6</f>
        <v>2.21</v>
      </c>
      <c r="AU10" s="72"/>
      <c r="AV10" s="72"/>
      <c r="AW10" s="72"/>
      <c r="AX10" s="72"/>
      <c r="AY10" s="72"/>
      <c r="AZ10" s="72"/>
      <c r="BA10" s="72"/>
      <c r="BB10" s="72">
        <f>データ!X6</f>
        <v>7631.22</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122</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342050</v>
      </c>
      <c r="D6" s="33">
        <f t="shared" si="3"/>
        <v>47</v>
      </c>
      <c r="E6" s="33">
        <f t="shared" si="3"/>
        <v>17</v>
      </c>
      <c r="F6" s="33">
        <f t="shared" si="3"/>
        <v>1</v>
      </c>
      <c r="G6" s="33">
        <f t="shared" si="3"/>
        <v>0</v>
      </c>
      <c r="H6" s="33" t="str">
        <f t="shared" si="3"/>
        <v>広島県　尾道市</v>
      </c>
      <c r="I6" s="33" t="str">
        <f t="shared" si="3"/>
        <v>法非適用</v>
      </c>
      <c r="J6" s="33" t="str">
        <f t="shared" si="3"/>
        <v>下水道事業</v>
      </c>
      <c r="K6" s="33" t="str">
        <f t="shared" si="3"/>
        <v>公共下水道</v>
      </c>
      <c r="L6" s="33" t="str">
        <f t="shared" si="3"/>
        <v>Ca</v>
      </c>
      <c r="M6" s="33">
        <f t="shared" si="3"/>
        <v>0</v>
      </c>
      <c r="N6" s="34" t="str">
        <f t="shared" si="3"/>
        <v>-</v>
      </c>
      <c r="O6" s="34" t="str">
        <f t="shared" si="3"/>
        <v>該当数値なし</v>
      </c>
      <c r="P6" s="34">
        <f t="shared" si="3"/>
        <v>12.01</v>
      </c>
      <c r="Q6" s="34">
        <f t="shared" si="3"/>
        <v>95.14</v>
      </c>
      <c r="R6" s="34">
        <f t="shared" si="3"/>
        <v>2590</v>
      </c>
      <c r="S6" s="34">
        <f t="shared" si="3"/>
        <v>141110</v>
      </c>
      <c r="T6" s="34">
        <f t="shared" si="3"/>
        <v>285.11</v>
      </c>
      <c r="U6" s="34">
        <f t="shared" si="3"/>
        <v>494.93</v>
      </c>
      <c r="V6" s="34">
        <f t="shared" si="3"/>
        <v>16865</v>
      </c>
      <c r="W6" s="34">
        <f t="shared" si="3"/>
        <v>2.21</v>
      </c>
      <c r="X6" s="34">
        <f t="shared" si="3"/>
        <v>7631.22</v>
      </c>
      <c r="Y6" s="35">
        <f>IF(Y7="",NA(),Y7)</f>
        <v>75.59</v>
      </c>
      <c r="Z6" s="35">
        <f t="shared" ref="Z6:AH6" si="4">IF(Z7="",NA(),Z7)</f>
        <v>75.17</v>
      </c>
      <c r="AA6" s="35">
        <f t="shared" si="4"/>
        <v>73.010000000000005</v>
      </c>
      <c r="AB6" s="35">
        <f t="shared" si="4"/>
        <v>59.53</v>
      </c>
      <c r="AC6" s="35">
        <f t="shared" si="4"/>
        <v>61.17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176.95</v>
      </c>
      <c r="BG6" s="35">
        <f t="shared" ref="BG6:BO6" si="7">IF(BG7="",NA(),BG7)</f>
        <v>153.41</v>
      </c>
      <c r="BH6" s="35">
        <f t="shared" si="7"/>
        <v>124.27</v>
      </c>
      <c r="BI6" s="35">
        <f t="shared" si="7"/>
        <v>96.42</v>
      </c>
      <c r="BJ6" s="34">
        <f t="shared" si="7"/>
        <v>0</v>
      </c>
      <c r="BK6" s="35">
        <f t="shared" si="7"/>
        <v>1252.8800000000001</v>
      </c>
      <c r="BL6" s="35">
        <f t="shared" si="7"/>
        <v>1119.4100000000001</v>
      </c>
      <c r="BM6" s="35">
        <f t="shared" si="7"/>
        <v>1067.74</v>
      </c>
      <c r="BN6" s="35">
        <f t="shared" si="7"/>
        <v>1018.27</v>
      </c>
      <c r="BO6" s="35">
        <f t="shared" si="7"/>
        <v>566.4</v>
      </c>
      <c r="BP6" s="34" t="str">
        <f>IF(BP7="","",IF(BP7="-","【-】","【"&amp;SUBSTITUTE(TEXT(BP7,"#,##0.00"),"-","△")&amp;"】"))</f>
        <v>【728.30】</v>
      </c>
      <c r="BQ6" s="35">
        <f>IF(BQ7="",NA(),BQ7)</f>
        <v>91.63</v>
      </c>
      <c r="BR6" s="35">
        <f t="shared" ref="BR6:BZ6" si="8">IF(BR7="",NA(),BR7)</f>
        <v>92.57</v>
      </c>
      <c r="BS6" s="35">
        <f t="shared" si="8"/>
        <v>84.99</v>
      </c>
      <c r="BT6" s="35">
        <f t="shared" si="8"/>
        <v>96.27</v>
      </c>
      <c r="BU6" s="35">
        <f t="shared" si="8"/>
        <v>102.05</v>
      </c>
      <c r="BV6" s="35">
        <f t="shared" si="8"/>
        <v>66.87</v>
      </c>
      <c r="BW6" s="35">
        <f t="shared" si="8"/>
        <v>71.349999999999994</v>
      </c>
      <c r="BX6" s="35">
        <f t="shared" si="8"/>
        <v>73.569999999999993</v>
      </c>
      <c r="BY6" s="35">
        <f t="shared" si="8"/>
        <v>71.569999999999993</v>
      </c>
      <c r="BZ6" s="35">
        <f t="shared" si="8"/>
        <v>76.09</v>
      </c>
      <c r="CA6" s="34" t="str">
        <f>IF(CA7="","",IF(CA7="-","【-】","【"&amp;SUBSTITUTE(TEXT(CA7,"#,##0.00"),"-","△")&amp;"】"))</f>
        <v>【100.04】</v>
      </c>
      <c r="CB6" s="35">
        <f>IF(CB7="",NA(),CB7)</f>
        <v>174.67</v>
      </c>
      <c r="CC6" s="35">
        <f t="shared" ref="CC6:CK6" si="9">IF(CC7="",NA(),CC7)</f>
        <v>172.53</v>
      </c>
      <c r="CD6" s="35">
        <f t="shared" si="9"/>
        <v>192.54</v>
      </c>
      <c r="CE6" s="35">
        <f t="shared" si="9"/>
        <v>170.3</v>
      </c>
      <c r="CF6" s="35">
        <f t="shared" si="9"/>
        <v>157.61000000000001</v>
      </c>
      <c r="CG6" s="35">
        <f t="shared" si="9"/>
        <v>195.15</v>
      </c>
      <c r="CH6" s="35">
        <f t="shared" si="9"/>
        <v>182.55</v>
      </c>
      <c r="CI6" s="35">
        <f t="shared" si="9"/>
        <v>184.87</v>
      </c>
      <c r="CJ6" s="35">
        <f t="shared" si="9"/>
        <v>195.88</v>
      </c>
      <c r="CK6" s="35">
        <f t="shared" si="9"/>
        <v>171.82</v>
      </c>
      <c r="CL6" s="34" t="str">
        <f>IF(CL7="","",IF(CL7="-","【-】","【"&amp;SUBSTITUTE(TEXT(CL7,"#,##0.00"),"-","△")&amp;"】"))</f>
        <v>【137.82】</v>
      </c>
      <c r="CM6" s="35">
        <f>IF(CM7="",NA(),CM7)</f>
        <v>56.6</v>
      </c>
      <c r="CN6" s="35">
        <f t="shared" ref="CN6:CV6" si="10">IF(CN7="",NA(),CN7)</f>
        <v>57.3</v>
      </c>
      <c r="CO6" s="35">
        <f t="shared" si="10"/>
        <v>58.97</v>
      </c>
      <c r="CP6" s="35">
        <f t="shared" si="10"/>
        <v>61.43</v>
      </c>
      <c r="CQ6" s="35">
        <f t="shared" si="10"/>
        <v>40.83</v>
      </c>
      <c r="CR6" s="35">
        <f t="shared" si="10"/>
        <v>51.83</v>
      </c>
      <c r="CS6" s="35">
        <f t="shared" si="10"/>
        <v>50.27</v>
      </c>
      <c r="CT6" s="35">
        <f t="shared" si="10"/>
        <v>51.08</v>
      </c>
      <c r="CU6" s="35">
        <f t="shared" si="10"/>
        <v>49.75</v>
      </c>
      <c r="CV6" s="35">
        <f t="shared" si="10"/>
        <v>40.83</v>
      </c>
      <c r="CW6" s="34" t="str">
        <f>IF(CW7="","",IF(CW7="-","【-】","【"&amp;SUBSTITUTE(TEXT(CW7,"#,##0.00"),"-","△")&amp;"】"))</f>
        <v>【60.09】</v>
      </c>
      <c r="CX6" s="35">
        <f>IF(CX7="",NA(),CX7)</f>
        <v>78.47</v>
      </c>
      <c r="CY6" s="35">
        <f t="shared" ref="CY6:DG6" si="11">IF(CY7="",NA(),CY7)</f>
        <v>78.760000000000005</v>
      </c>
      <c r="CZ6" s="35">
        <f t="shared" si="11"/>
        <v>80.8</v>
      </c>
      <c r="DA6" s="35">
        <f t="shared" si="11"/>
        <v>81.75</v>
      </c>
      <c r="DB6" s="35">
        <f t="shared" si="11"/>
        <v>79.540000000000006</v>
      </c>
      <c r="DC6" s="35">
        <f t="shared" si="11"/>
        <v>88.67</v>
      </c>
      <c r="DD6" s="35">
        <f t="shared" si="11"/>
        <v>89.13</v>
      </c>
      <c r="DE6" s="35">
        <f t="shared" si="11"/>
        <v>88.59</v>
      </c>
      <c r="DF6" s="35">
        <f t="shared" si="11"/>
        <v>87.85</v>
      </c>
      <c r="DG6" s="35">
        <f t="shared" si="11"/>
        <v>89.61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0.06</v>
      </c>
      <c r="EJ6" s="35">
        <f t="shared" si="14"/>
        <v>0.17</v>
      </c>
      <c r="EK6" s="35">
        <f t="shared" si="14"/>
        <v>0.12</v>
      </c>
      <c r="EL6" s="35">
        <f t="shared" si="14"/>
        <v>0.11</v>
      </c>
      <c r="EM6" s="35">
        <f t="shared" si="14"/>
        <v>0.16</v>
      </c>
      <c r="EN6" s="35">
        <f t="shared" si="14"/>
        <v>0.02</v>
      </c>
      <c r="EO6" s="34" t="str">
        <f>IF(EO7="","",IF(EO7="-","【-】","【"&amp;SUBSTITUTE(TEXT(EO7,"#,##0.00"),"-","△")&amp;"】"))</f>
        <v>【0.27】</v>
      </c>
    </row>
    <row r="7" spans="1:145" s="36" customFormat="1">
      <c r="A7" s="28"/>
      <c r="B7" s="37">
        <v>2016</v>
      </c>
      <c r="C7" s="37">
        <v>342050</v>
      </c>
      <c r="D7" s="37">
        <v>47</v>
      </c>
      <c r="E7" s="37">
        <v>17</v>
      </c>
      <c r="F7" s="37">
        <v>1</v>
      </c>
      <c r="G7" s="37">
        <v>0</v>
      </c>
      <c r="H7" s="37" t="s">
        <v>109</v>
      </c>
      <c r="I7" s="37" t="s">
        <v>110</v>
      </c>
      <c r="J7" s="37" t="s">
        <v>111</v>
      </c>
      <c r="K7" s="37" t="s">
        <v>112</v>
      </c>
      <c r="L7" s="37" t="s">
        <v>113</v>
      </c>
      <c r="M7" s="37"/>
      <c r="N7" s="38" t="s">
        <v>114</v>
      </c>
      <c r="O7" s="38" t="s">
        <v>115</v>
      </c>
      <c r="P7" s="38">
        <v>12.01</v>
      </c>
      <c r="Q7" s="38">
        <v>95.14</v>
      </c>
      <c r="R7" s="38">
        <v>2590</v>
      </c>
      <c r="S7" s="38">
        <v>141110</v>
      </c>
      <c r="T7" s="38">
        <v>285.11</v>
      </c>
      <c r="U7" s="38">
        <v>494.93</v>
      </c>
      <c r="V7" s="38">
        <v>16865</v>
      </c>
      <c r="W7" s="38">
        <v>2.21</v>
      </c>
      <c r="X7" s="38">
        <v>7631.22</v>
      </c>
      <c r="Y7" s="38">
        <v>75.59</v>
      </c>
      <c r="Z7" s="38">
        <v>75.17</v>
      </c>
      <c r="AA7" s="38">
        <v>73.010000000000005</v>
      </c>
      <c r="AB7" s="38">
        <v>59.53</v>
      </c>
      <c r="AC7" s="38">
        <v>61.17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176.95</v>
      </c>
      <c r="BG7" s="38">
        <v>153.41</v>
      </c>
      <c r="BH7" s="38">
        <v>124.27</v>
      </c>
      <c r="BI7" s="38">
        <v>96.42</v>
      </c>
      <c r="BJ7" s="38">
        <v>0</v>
      </c>
      <c r="BK7" s="38">
        <v>1252.8800000000001</v>
      </c>
      <c r="BL7" s="38">
        <v>1119.4100000000001</v>
      </c>
      <c r="BM7" s="38">
        <v>1067.74</v>
      </c>
      <c r="BN7" s="38">
        <v>1018.27</v>
      </c>
      <c r="BO7" s="38">
        <v>566.4</v>
      </c>
      <c r="BP7" s="38">
        <v>728.3</v>
      </c>
      <c r="BQ7" s="38">
        <v>91.63</v>
      </c>
      <c r="BR7" s="38">
        <v>92.57</v>
      </c>
      <c r="BS7" s="38">
        <v>84.99</v>
      </c>
      <c r="BT7" s="38">
        <v>96.27</v>
      </c>
      <c r="BU7" s="38">
        <v>102.05</v>
      </c>
      <c r="BV7" s="38">
        <v>66.87</v>
      </c>
      <c r="BW7" s="38">
        <v>71.349999999999994</v>
      </c>
      <c r="BX7" s="38">
        <v>73.569999999999993</v>
      </c>
      <c r="BY7" s="38">
        <v>71.569999999999993</v>
      </c>
      <c r="BZ7" s="38">
        <v>76.09</v>
      </c>
      <c r="CA7" s="38">
        <v>100.04</v>
      </c>
      <c r="CB7" s="38">
        <v>174.67</v>
      </c>
      <c r="CC7" s="38">
        <v>172.53</v>
      </c>
      <c r="CD7" s="38">
        <v>192.54</v>
      </c>
      <c r="CE7" s="38">
        <v>170.3</v>
      </c>
      <c r="CF7" s="38">
        <v>157.61000000000001</v>
      </c>
      <c r="CG7" s="38">
        <v>195.15</v>
      </c>
      <c r="CH7" s="38">
        <v>182.55</v>
      </c>
      <c r="CI7" s="38">
        <v>184.87</v>
      </c>
      <c r="CJ7" s="38">
        <v>195.88</v>
      </c>
      <c r="CK7" s="38">
        <v>171.82</v>
      </c>
      <c r="CL7" s="38">
        <v>137.82</v>
      </c>
      <c r="CM7" s="38">
        <v>56.6</v>
      </c>
      <c r="CN7" s="38">
        <v>57.3</v>
      </c>
      <c r="CO7" s="38">
        <v>58.97</v>
      </c>
      <c r="CP7" s="38">
        <v>61.43</v>
      </c>
      <c r="CQ7" s="38">
        <v>40.83</v>
      </c>
      <c r="CR7" s="38">
        <v>51.83</v>
      </c>
      <c r="CS7" s="38">
        <v>50.27</v>
      </c>
      <c r="CT7" s="38">
        <v>51.08</v>
      </c>
      <c r="CU7" s="38">
        <v>49.75</v>
      </c>
      <c r="CV7" s="38">
        <v>40.83</v>
      </c>
      <c r="CW7" s="38">
        <v>60.09</v>
      </c>
      <c r="CX7" s="38">
        <v>78.47</v>
      </c>
      <c r="CY7" s="38">
        <v>78.760000000000005</v>
      </c>
      <c r="CZ7" s="38">
        <v>80.8</v>
      </c>
      <c r="DA7" s="38">
        <v>81.75</v>
      </c>
      <c r="DB7" s="38">
        <v>79.540000000000006</v>
      </c>
      <c r="DC7" s="38">
        <v>88.67</v>
      </c>
      <c r="DD7" s="38">
        <v>89.13</v>
      </c>
      <c r="DE7" s="38">
        <v>88.59</v>
      </c>
      <c r="DF7" s="38">
        <v>87.85</v>
      </c>
      <c r="DG7" s="38">
        <v>89.61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0.06</v>
      </c>
      <c r="EJ7" s="38">
        <v>0.17</v>
      </c>
      <c r="EK7" s="38">
        <v>0.12</v>
      </c>
      <c r="EL7" s="38">
        <v>0.11</v>
      </c>
      <c r="EM7" s="38">
        <v>0.16</v>
      </c>
      <c r="EN7" s="38">
        <v>0.02</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西田　和彦</cp:lastModifiedBy>
  <cp:lastPrinted>2018-01-29T07:40:13Z</cp:lastPrinted>
  <dcterms:created xsi:type="dcterms:W3CDTF">2017-12-25T02:11:47Z</dcterms:created>
  <dcterms:modified xsi:type="dcterms:W3CDTF">2018-01-30T05:54:37Z</dcterms:modified>
  <cp:category/>
</cp:coreProperties>
</file>