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50.31\全庁\050015-daiwa-chiikishinkoka\000000MASTER\◇産業建設係（建設中）\C 財務\020 決算\00 庶務\公営企業に係る経営⽐較分析表\H28年度\財政課に提出\"/>
    </mc:Choice>
  </mc:AlternateContent>
  <workbookProtection workbookPassword="B319" lockStructure="1"/>
  <bookViews>
    <workbookView xWindow="0" yWindow="0" windowWidth="20490" windowHeight="77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<sst xmlns="http://schemas.openxmlformats.org/spreadsheetml/2006/main" count="240" uniqueCount="125">
  <si>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</si>
  <si>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</si>
  <si>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</si>
  <si>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</si>
  <si>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</si>
  <si>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</si>
  <si>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</si>
  <si>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</si>
  <si>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</si>
  <si>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</si>
  <si>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</si>
  <si>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</si>
  <si>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</si>
  <si>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</si>
  <si>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</si>
  <si>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</si>
  <si>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</si>
  <si>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</si>
  <si>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</si>
  <si>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</si>
  <si>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</si>
  <si>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</si>
  <si>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</si>
  <si>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</si>
  <si>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</si>
  <si>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</si>
  <si>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</si>
  <si>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</si>
  <si>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</si>
  <si>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</si>
  <si>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</si>
  <si>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</si>
  <si>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</si>
  <si>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</si>
  <si>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</si>
  <si>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</si>
  <si>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</si>
  <si>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</si>
  <si>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</si>
  <si>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</si>
  <si>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</si>
  <si>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</si>
  <si>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</si>
  <si>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</si>
  <si>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</si>
  <si>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</si>
  <si>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</si>
  <si>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</si>
  <si>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</si>
  <si>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</si>
  <si>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</si>
  <si>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</si>
  <si>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</si>
  <si>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</si>
  <si>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</si>
  <si>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</si>
  <si>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</si>
  <si>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</si>
  <si>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</si>
  <si>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</si>
  <si>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</si>
  <si>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</si>
  <si>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</si>
  <si>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</si>
  <si>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</si>
  <si>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</si>
  <si>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</si>
  <si>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</si>
  <si>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</si>
  <si>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</si>
  <si>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</si>
  <si>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</si>
  <si>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</si>
  <si>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</si>
  <si>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</si>
  <si>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</si>
  <si>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</si>
  <si>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</si>
  <si>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</si>
  <si>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</si>
  <si>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</si>
  <si>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</si>
  <si>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</si>
  <si>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</si>
  <si>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</si>
  <si>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</si>
  <si>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</si>
  <si>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</si>
  <si>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</si>
  <si>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</si>
  <si>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</si>
  <si>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</si>
  <si>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</si>
  <si>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</si>
  <si>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</si>
  <si>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</si>
  <si>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</si>
  <si>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</si>
  <si>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</si>
  <si>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</si>
  <si>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</si>
  <si>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</si>
  <si>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</si>
  <si>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</si>
  <si>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</si>
  <si>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</si>
  <si>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</si>
  <si>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</si>
  <si>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</si>
  <si>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広島県　三原市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</si>
  <si>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</si>
  <si>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</si>
  <si>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</si>
  <si>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</si>
  <si>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</si>
  <si>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</si>
  <si>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</si>
  <si>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</si>
  <si>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</si>
  <si>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</si>
  <si>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</si>
  <si>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公営企業会計への移行に向けて準備を行っているが，施設の経年劣化により維持管理費が膨らんでいくため，経営改善・投資計画などの検討が必要です。</t>
    <rPh sb="1" eb="3">
      <t>コウエイ</t>
    </rPh>
    <rPh sb="3" eb="5">
      <t>キギョウ</t>
    </rPh>
    <rPh sb="5" eb="7">
      <t>カイケイ</t>
    </rPh>
    <rPh sb="9" eb="11">
      <t>イコウ</t>
    </rPh>
    <rPh sb="12" eb="13">
      <t>ム</t>
    </rPh>
    <rPh sb="15" eb="17">
      <t>ジュンビ</t>
    </rPh>
    <rPh sb="18" eb="19">
      <t>オコナ</t>
    </rPh>
    <rPh sb="25" eb="27">
      <t>シセツ</t>
    </rPh>
    <rPh sb="28" eb="30">
      <t>ケイネン</t>
    </rPh>
    <rPh sb="30" eb="32">
      <t>レッカ</t>
    </rPh>
    <rPh sb="35" eb="37">
      <t>イジ</t>
    </rPh>
    <rPh sb="37" eb="40">
      <t>カンリヒ</t>
    </rPh>
    <rPh sb="41" eb="42">
      <t>フク</t>
    </rPh>
    <rPh sb="50" eb="52">
      <t>ケイエイ</t>
    </rPh>
    <rPh sb="52" eb="54">
      <t>カイゼン</t>
    </rPh>
    <rPh sb="55" eb="57">
      <t>トウシ</t>
    </rPh>
    <rPh sb="57" eb="59">
      <t>ケイカク</t>
    </rPh>
    <rPh sb="62" eb="64">
      <t>ケントウ</t>
    </rPh>
    <rPh sb="65" eb="67">
      <t>ヒツヨウ</t>
    </rPh>
    <phoneticPr fontId="7"/>
  </si>
  <si>
    <t>　平成28年12月に将来にわたり持続的に下水道事業を運営するため，長期的視点にたち現状や課題を踏まえたうえで，経営基盤の強化推進の基本となる【三原市下水道事業経営戦略】を策定し，市議会へ報告するとともに，平成29年1月よりホームページにより公開しております。
　収益的収支比率向上を図るため，適正管理の向上を最重点として取り組んでまいります。
　平成32年度に下水道事業を公営企業会計へ移行することから，経営の健全性，透明性を図るとともに平成31年度に改めて，見直し計画を策定します。
　</t>
    <rPh sb="1" eb="3">
      <t>ヘイセイ</t>
    </rPh>
    <rPh sb="5" eb="6">
      <t>ネン</t>
    </rPh>
    <rPh sb="8" eb="9">
      <t>ツキ</t>
    </rPh>
    <rPh sb="10" eb="12">
      <t>ショウライ</t>
    </rPh>
    <rPh sb="16" eb="18">
      <t>ジゾク</t>
    </rPh>
    <rPh sb="18" eb="19">
      <t>テキ</t>
    </rPh>
    <rPh sb="20" eb="23">
      <t>ゲスイドウ</t>
    </rPh>
    <rPh sb="23" eb="25">
      <t>ジギョウ</t>
    </rPh>
    <rPh sb="26" eb="28">
      <t>ウンエイ</t>
    </rPh>
    <rPh sb="33" eb="36">
      <t>チョウキテキ</t>
    </rPh>
    <rPh sb="36" eb="38">
      <t>シテン</t>
    </rPh>
    <rPh sb="41" eb="43">
      <t>ゲンジョウ</t>
    </rPh>
    <rPh sb="44" eb="46">
      <t>カダイ</t>
    </rPh>
    <rPh sb="47" eb="48">
      <t>フ</t>
    </rPh>
    <rPh sb="55" eb="57">
      <t>ケイエイ</t>
    </rPh>
    <rPh sb="57" eb="59">
      <t>キバン</t>
    </rPh>
    <rPh sb="60" eb="62">
      <t>キョウカ</t>
    </rPh>
    <rPh sb="62" eb="64">
      <t>スイシン</t>
    </rPh>
    <rPh sb="65" eb="67">
      <t>キホン</t>
    </rPh>
    <rPh sb="71" eb="74">
      <t>ミハラシ</t>
    </rPh>
    <rPh sb="74" eb="77">
      <t>ゲスイドウ</t>
    </rPh>
    <rPh sb="77" eb="79">
      <t>ジギョウ</t>
    </rPh>
    <rPh sb="79" eb="81">
      <t>ケイエイ</t>
    </rPh>
    <rPh sb="81" eb="83">
      <t>センリャク</t>
    </rPh>
    <rPh sb="85" eb="87">
      <t>サクテイ</t>
    </rPh>
    <rPh sb="89" eb="90">
      <t>シ</t>
    </rPh>
    <rPh sb="90" eb="92">
      <t>ギカイ</t>
    </rPh>
    <rPh sb="93" eb="95">
      <t>ホウコク</t>
    </rPh>
    <rPh sb="102" eb="104">
      <t>ヘイセイ</t>
    </rPh>
    <rPh sb="106" eb="107">
      <t>ネン</t>
    </rPh>
    <rPh sb="108" eb="109">
      <t>ツキ</t>
    </rPh>
    <rPh sb="120" eb="122">
      <t>コウカイ</t>
    </rPh>
    <rPh sb="131" eb="133">
      <t>シュウエキ</t>
    </rPh>
    <rPh sb="133" eb="134">
      <t>テキ</t>
    </rPh>
    <rPh sb="134" eb="136">
      <t>シュウシ</t>
    </rPh>
    <rPh sb="136" eb="138">
      <t>ヒリツ</t>
    </rPh>
    <rPh sb="138" eb="140">
      <t>コウジョウ</t>
    </rPh>
    <rPh sb="141" eb="142">
      <t>ハカ</t>
    </rPh>
    <rPh sb="146" eb="148">
      <t>テキセイ</t>
    </rPh>
    <rPh sb="148" eb="150">
      <t>カンリ</t>
    </rPh>
    <rPh sb="151" eb="153">
      <t>コウジョウ</t>
    </rPh>
    <rPh sb="154" eb="157">
      <t>サイジュウテン</t>
    </rPh>
    <rPh sb="160" eb="161">
      <t>ト</t>
    </rPh>
    <rPh sb="162" eb="163">
      <t>ク</t>
    </rPh>
    <rPh sb="173" eb="175">
      <t>ヘイセイ</t>
    </rPh>
    <rPh sb="177" eb="179">
      <t>ネンド</t>
    </rPh>
    <rPh sb="180" eb="183">
      <t>ゲスイドウ</t>
    </rPh>
    <rPh sb="183" eb="185">
      <t>ジギョウ</t>
    </rPh>
    <rPh sb="186" eb="188">
      <t>コウエイ</t>
    </rPh>
    <rPh sb="188" eb="190">
      <t>キギョウ</t>
    </rPh>
    <rPh sb="190" eb="192">
      <t>カイケイ</t>
    </rPh>
    <rPh sb="193" eb="195">
      <t>イコウ</t>
    </rPh>
    <rPh sb="213" eb="214">
      <t>ハカ</t>
    </rPh>
    <rPh sb="219" eb="221">
      <t>ヘイセイ</t>
    </rPh>
    <rPh sb="223" eb="225">
      <t>ネンド</t>
    </rPh>
    <rPh sb="226" eb="227">
      <t>アラタ</t>
    </rPh>
    <rPh sb="230" eb="232">
      <t>ミナオ</t>
    </rPh>
    <rPh sb="233" eb="235">
      <t>ケイカク</t>
    </rPh>
    <rPh sb="236" eb="238">
      <t>サクテイ</t>
    </rPh>
    <phoneticPr fontId="7"/>
  </si>
  <si>
    <t>●収益的収支比率及び経費回収率が上昇
【要因】
　料金収入の増加と経費節減によるものです。
【今後】
　新たな区域拡大の計画はないものの，経年による維持経費の増加が懸念されますが，経費節減を行い低下傾向を最小限に留めます。
●企業債残高対事業規模比率
 類似団体に比べ低い状況です。
●汚水処理原価
 増加傾向ですが，料金収入の増加及び経費節減によりH28年度は減少しました。
●施設利用・水洗化率
　類似団体より高い状況にあります。さらなる普及活動に勤めます。
　</t>
    <rPh sb="16" eb="18">
      <t>ジョウショウ</t>
    </rPh>
    <rPh sb="25" eb="27">
      <t>リョウキン</t>
    </rPh>
    <rPh sb="27" eb="29">
      <t>シュウニュウ</t>
    </rPh>
    <rPh sb="30" eb="32">
      <t>ゾウカ</t>
    </rPh>
    <rPh sb="33" eb="35">
      <t>ケイヒ</t>
    </rPh>
    <rPh sb="35" eb="37">
      <t>セツゲン</t>
    </rPh>
    <rPh sb="127" eb="129">
      <t>ルイジ</t>
    </rPh>
    <rPh sb="129" eb="131">
      <t>ダンタイ</t>
    </rPh>
    <rPh sb="132" eb="133">
      <t>クラ</t>
    </rPh>
    <rPh sb="134" eb="135">
      <t>ヒク</t>
    </rPh>
    <rPh sb="136" eb="138">
      <t>ジョウキョウ</t>
    </rPh>
    <rPh sb="143" eb="145">
      <t>オスイ</t>
    </rPh>
    <rPh sb="145" eb="147">
      <t>ショリ</t>
    </rPh>
    <rPh sb="147" eb="149">
      <t>ゲンカ</t>
    </rPh>
    <rPh sb="151" eb="153">
      <t>ゾウカ</t>
    </rPh>
    <rPh sb="153" eb="155">
      <t>ケイコウ</t>
    </rPh>
    <rPh sb="159" eb="161">
      <t>リョウキン</t>
    </rPh>
    <rPh sb="161" eb="163">
      <t>シュウニュウ</t>
    </rPh>
    <rPh sb="164" eb="166">
      <t>ゾウカ</t>
    </rPh>
    <rPh sb="166" eb="167">
      <t>オヨ</t>
    </rPh>
    <rPh sb="168" eb="170">
      <t>ケイヒ</t>
    </rPh>
    <rPh sb="170" eb="172">
      <t>セツゲン</t>
    </rPh>
    <rPh sb="178" eb="180">
      <t>ネンド</t>
    </rPh>
    <rPh sb="181" eb="183">
      <t>ゲンショウ</t>
    </rPh>
    <rPh sb="190" eb="192">
      <t>シセツ</t>
    </rPh>
    <rPh sb="195" eb="198">
      <t>スイセンカ</t>
    </rPh>
    <rPh sb="198" eb="199">
      <t>リツ</t>
    </rPh>
    <rPh sb="201" eb="203">
      <t>ルイジ</t>
    </rPh>
    <rPh sb="203" eb="205">
      <t>ダンタイ</t>
    </rPh>
    <rPh sb="207" eb="208">
      <t>タカ</t>
    </rPh>
    <rPh sb="209" eb="211">
      <t>ジョウキョウ</t>
    </rPh>
    <rPh sb="221" eb="223">
      <t>フキュウ</t>
    </rPh>
    <rPh sb="223" eb="225">
      <t>カツドウ</t>
    </rPh>
    <rPh sb="226" eb="227">
      <t>ツト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</si>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</sst>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97160"/>
        <c:axId val="34749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97160"/>
        <c:axId val="347497552"/>
      </c:lineChart>
      <c:dateAx>
        <c:axId val="34749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497552"/>
        <c:crosses val="autoZero"/>
        <c:auto val="1"/>
        <c:lblOffset val="100"/>
        <c:baseTimeUnit val="years"/>
      </c:dateAx>
      <c:valAx>
        <c:axId val="34749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97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65.61</c:v>
                </c:pt>
                <c:pt idx="1">
                  <c:v>65.61</c:v>
                </c:pt>
                <c:pt idx="2">
                  <c:v>63.79</c:v>
                </c:pt>
                <c:pt idx="3">
                  <c:v>62.73</c:v>
                </c:pt>
                <c:pt idx="4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88248"/>
        <c:axId val="4198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88248"/>
        <c:axId val="419888640"/>
      </c:lineChart>
      <c:dateAx>
        <c:axId val="41988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88640"/>
        <c:crosses val="autoZero"/>
        <c:auto val="1"/>
        <c:lblOffset val="100"/>
        <c:baseTimeUnit val="years"/>
      </c:dateAx>
      <c:valAx>
        <c:axId val="4198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8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87.97</c:v>
                </c:pt>
                <c:pt idx="1">
                  <c:v>87.06</c:v>
                </c:pt>
                <c:pt idx="2">
                  <c:v>86.95</c:v>
                </c:pt>
                <c:pt idx="3">
                  <c:v>87.9</c:v>
                </c:pt>
                <c:pt idx="4">
                  <c:v>86.42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89816"/>
        <c:axId val="41989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89816"/>
        <c:axId val="419890208"/>
      </c:lineChart>
      <c:dateAx>
        <c:axId val="41988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90208"/>
        <c:crosses val="autoZero"/>
        <c:auto val="1"/>
        <c:lblOffset val="100"/>
        <c:baseTimeUnit val="years"/>
      </c:dateAx>
      <c:valAx>
        <c:axId val="41989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8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77.09</c:v>
                </c:pt>
                <c:pt idx="1">
                  <c:v>75.77</c:v>
                </c:pt>
                <c:pt idx="2">
                  <c:v>75.260000000000005</c:v>
                </c:pt>
                <c:pt idx="3">
                  <c:v>70.95</c:v>
                </c:pt>
                <c:pt idx="4">
                  <c:v>82.52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99120"/>
        <c:axId val="419483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99120"/>
        <c:axId val="419483624"/>
      </c:lineChart>
      <c:dateAx>
        <c:axId val="34749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483624"/>
        <c:crosses val="autoZero"/>
        <c:auto val="1"/>
        <c:lblOffset val="100"/>
        <c:baseTimeUnit val="years"/>
      </c:dateAx>
      <c:valAx>
        <c:axId val="419483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9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84800"/>
        <c:axId val="41948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84800"/>
        <c:axId val="419485192"/>
      </c:lineChart>
      <c:dateAx>
        <c:axId val="41948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485192"/>
        <c:crosses val="autoZero"/>
        <c:auto val="1"/>
        <c:lblOffset val="100"/>
        <c:baseTimeUnit val="years"/>
      </c:dateAx>
      <c:valAx>
        <c:axId val="41948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48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86368"/>
        <c:axId val="419486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486368"/>
        <c:axId val="419486760"/>
      </c:lineChart>
      <c:dateAx>
        <c:axId val="41948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486760"/>
        <c:crosses val="autoZero"/>
        <c:auto val="1"/>
        <c:lblOffset val="100"/>
        <c:baseTimeUnit val="years"/>
      </c:dateAx>
      <c:valAx>
        <c:axId val="419486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48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85960"/>
        <c:axId val="41958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85960"/>
        <c:axId val="419586352"/>
      </c:lineChart>
      <c:dateAx>
        <c:axId val="419585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586352"/>
        <c:crosses val="autoZero"/>
        <c:auto val="1"/>
        <c:lblOffset val="100"/>
        <c:baseTimeUnit val="years"/>
      </c:dateAx>
      <c:valAx>
        <c:axId val="41958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58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85568"/>
        <c:axId val="41958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85568"/>
        <c:axId val="419585176"/>
      </c:lineChart>
      <c:dateAx>
        <c:axId val="41958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585176"/>
        <c:crosses val="autoZero"/>
        <c:auto val="1"/>
        <c:lblOffset val="100"/>
        <c:baseTimeUnit val="years"/>
      </c:dateAx>
      <c:valAx>
        <c:axId val="41958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58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755.66</c:v>
                </c:pt>
                <c:pt idx="1">
                  <c:v>1053.22</c:v>
                </c:pt>
                <c:pt idx="2">
                  <c:v>1222.6300000000001</c:v>
                </c:pt>
                <c:pt idx="3">
                  <c:v>1013.59</c:v>
                </c:pt>
                <c:pt idx="4">
                  <c:v>590.86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01824"/>
        <c:axId val="41980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01824"/>
        <c:axId val="419802216"/>
      </c:lineChart>
      <c:dateAx>
        <c:axId val="41980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02216"/>
        <c:crosses val="autoZero"/>
        <c:auto val="1"/>
        <c:lblOffset val="100"/>
        <c:baseTimeUnit val="years"/>
      </c:dateAx>
      <c:valAx>
        <c:axId val="41980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0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48.83</c:v>
                </c:pt>
                <c:pt idx="1">
                  <c:v>44.65</c:v>
                </c:pt>
                <c:pt idx="2">
                  <c:v>44.4</c:v>
                </c:pt>
                <c:pt idx="3">
                  <c:v>38.590000000000003</c:v>
                </c:pt>
                <c:pt idx="4">
                  <c:v>65.8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87528"/>
        <c:axId val="41980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87528"/>
        <c:axId val="419803392"/>
      </c:lineChart>
      <c:dateAx>
        <c:axId val="41958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03392"/>
        <c:crosses val="autoZero"/>
        <c:auto val="1"/>
        <c:lblOffset val="100"/>
        <c:baseTimeUnit val="years"/>
      </c:dateAx>
      <c:valAx>
        <c:axId val="41980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58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201.02</c:v>
                </c:pt>
                <c:pt idx="1">
                  <c:v>213</c:v>
                </c:pt>
                <c:pt idx="2">
                  <c:v>229.86</c:v>
                </c:pt>
                <c:pt idx="3">
                  <c:v>266.89</c:v>
                </c:pt>
                <c:pt idx="4">
                  <c:v>224.77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04568"/>
        <c:axId val="4198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04568"/>
        <c:axId val="419804960"/>
      </c:lineChart>
      <c:dateAx>
        <c:axId val="419804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04960"/>
        <c:crosses val="autoZero"/>
        <c:auto val="1"/>
        <c:lblOffset val="100"/>
        <c:baseTimeUnit val="years"/>
      </c:dateAx>
      <c:valAx>
        <c:axId val="4198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0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K1" zoomScaleNormal="100" workbookViewId="0">
      <selection activeCell="AD10" sqref="AD10:AJ10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広島県　三原市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97009</v>
      </c>
      <c r="AM8" s="50"/>
      <c r="AN8" s="50"/>
      <c r="AO8" s="50"/>
      <c r="AP8" s="50"/>
      <c r="AQ8" s="50"/>
      <c r="AR8" s="50"/>
      <c r="AS8" s="50"/>
      <c r="AT8" s="45">
        <f>データ!T6</f>
        <v>471.55</v>
      </c>
      <c r="AU8" s="45"/>
      <c r="AV8" s="45"/>
      <c r="AW8" s="45"/>
      <c r="AX8" s="45"/>
      <c r="AY8" s="45"/>
      <c r="AZ8" s="45"/>
      <c r="BA8" s="45"/>
      <c r="BB8" s="45">
        <f>データ!U6</f>
        <v>205.72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1.66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4212</v>
      </c>
      <c r="AE10" s="50"/>
      <c r="AF10" s="50"/>
      <c r="AG10" s="50"/>
      <c r="AH10" s="50"/>
      <c r="AI10" s="50"/>
      <c r="AJ10" s="50"/>
      <c r="AK10" s="2"/>
      <c r="AL10" s="50">
        <f>データ!V6</f>
        <v>1598</v>
      </c>
      <c r="AM10" s="50"/>
      <c r="AN10" s="50"/>
      <c r="AO10" s="50"/>
      <c r="AP10" s="50"/>
      <c r="AQ10" s="50"/>
      <c r="AR10" s="50"/>
      <c r="AS10" s="50"/>
      <c r="AT10" s="45">
        <f>データ!W6</f>
        <v>0.74</v>
      </c>
      <c r="AU10" s="45"/>
      <c r="AV10" s="45"/>
      <c r="AW10" s="45"/>
      <c r="AX10" s="45"/>
      <c r="AY10" s="45"/>
      <c r="AZ10" s="45"/>
      <c r="BA10" s="45"/>
      <c r="BB10" s="45">
        <f>データ!X6</f>
        <v>2159.46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342041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広島県　三原市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1.66</v>
      </c>
      <c r="Q6" s="34">
        <f t="shared" si="3"/>
        <v>100</v>
      </c>
      <c r="R6" s="34">
        <f t="shared" si="3"/>
        <v>4212</v>
      </c>
      <c r="S6" s="34">
        <f t="shared" si="3"/>
        <v>97009</v>
      </c>
      <c r="T6" s="34">
        <f t="shared" si="3"/>
        <v>471.55</v>
      </c>
      <c r="U6" s="34">
        <f t="shared" si="3"/>
        <v>205.72</v>
      </c>
      <c r="V6" s="34">
        <f t="shared" si="3"/>
        <v>1598</v>
      </c>
      <c r="W6" s="34">
        <f t="shared" si="3"/>
        <v>0.74</v>
      </c>
      <c r="X6" s="34">
        <f t="shared" si="3"/>
        <v>2159.46</v>
      </c>
      <c r="Y6" s="35">
        <f>IF(Y7="",NA(),Y7)</f>
        <v>77.09</v>
      </c>
      <c r="Z6" s="35">
        <f t="shared" ref="Z6:AH6" si="4">IF(Z7="",NA(),Z7)</f>
        <v>75.77</v>
      </c>
      <c r="AA6" s="35">
        <f t="shared" si="4"/>
        <v>75.260000000000005</v>
      </c>
      <c r="AB6" s="35">
        <f t="shared" si="4"/>
        <v>70.95</v>
      </c>
      <c r="AC6" s="35">
        <f t="shared" si="4"/>
        <v>82.52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755.66</v>
      </c>
      <c r="BG6" s="35">
        <f t="shared" ref="BG6:BO6" si="7">IF(BG7="",NA(),BG7)</f>
        <v>1053.22</v>
      </c>
      <c r="BH6" s="35">
        <f t="shared" si="7"/>
        <v>1222.6300000000001</v>
      </c>
      <c r="BI6" s="35">
        <f t="shared" si="7"/>
        <v>1013.59</v>
      </c>
      <c r="BJ6" s="35">
        <f t="shared" si="7"/>
        <v>590.86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48.83</v>
      </c>
      <c r="BR6" s="35">
        <f t="shared" ref="BR6:BZ6" si="8">IF(BR7="",NA(),BR7)</f>
        <v>44.65</v>
      </c>
      <c r="BS6" s="35">
        <f t="shared" si="8"/>
        <v>44.4</v>
      </c>
      <c r="BT6" s="35">
        <f t="shared" si="8"/>
        <v>38.590000000000003</v>
      </c>
      <c r="BU6" s="35">
        <f t="shared" si="8"/>
        <v>65.8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201.02</v>
      </c>
      <c r="CC6" s="35">
        <f t="shared" ref="CC6:CK6" si="9">IF(CC7="",NA(),CC7)</f>
        <v>213</v>
      </c>
      <c r="CD6" s="35">
        <f t="shared" si="9"/>
        <v>229.86</v>
      </c>
      <c r="CE6" s="35">
        <f t="shared" si="9"/>
        <v>266.89</v>
      </c>
      <c r="CF6" s="35">
        <f t="shared" si="9"/>
        <v>224.77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65.61</v>
      </c>
      <c r="CN6" s="35">
        <f t="shared" ref="CN6:CV6" si="10">IF(CN7="",NA(),CN7)</f>
        <v>65.61</v>
      </c>
      <c r="CO6" s="35">
        <f t="shared" si="10"/>
        <v>63.79</v>
      </c>
      <c r="CP6" s="35">
        <f t="shared" si="10"/>
        <v>62.73</v>
      </c>
      <c r="CQ6" s="35">
        <f t="shared" si="10"/>
        <v>65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87.97</v>
      </c>
      <c r="CY6" s="35">
        <f t="shared" ref="CY6:DG6" si="11">IF(CY7="",NA(),CY7)</f>
        <v>87.06</v>
      </c>
      <c r="CZ6" s="35">
        <f t="shared" si="11"/>
        <v>86.95</v>
      </c>
      <c r="DA6" s="35">
        <f t="shared" si="11"/>
        <v>87.9</v>
      </c>
      <c r="DB6" s="35">
        <f t="shared" si="11"/>
        <v>86.42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342041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1.66</v>
      </c>
      <c r="Q7" s="38">
        <v>100</v>
      </c>
      <c r="R7" s="38">
        <v>4212</v>
      </c>
      <c r="S7" s="38">
        <v>97009</v>
      </c>
      <c r="T7" s="38">
        <v>471.55</v>
      </c>
      <c r="U7" s="38">
        <v>205.72</v>
      </c>
      <c r="V7" s="38">
        <v>1598</v>
      </c>
      <c r="W7" s="38">
        <v>0.74</v>
      </c>
      <c r="X7" s="38">
        <v>2159.46</v>
      </c>
      <c r="Y7" s="38">
        <v>77.09</v>
      </c>
      <c r="Z7" s="38">
        <v>75.77</v>
      </c>
      <c r="AA7" s="38">
        <v>75.260000000000005</v>
      </c>
      <c r="AB7" s="38">
        <v>70.95</v>
      </c>
      <c r="AC7" s="38">
        <v>82.52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755.66</v>
      </c>
      <c r="BG7" s="38">
        <v>1053.22</v>
      </c>
      <c r="BH7" s="38">
        <v>1222.6300000000001</v>
      </c>
      <c r="BI7" s="38">
        <v>1013.59</v>
      </c>
      <c r="BJ7" s="38">
        <v>590.86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48.83</v>
      </c>
      <c r="BR7" s="38">
        <v>44.65</v>
      </c>
      <c r="BS7" s="38">
        <v>44.4</v>
      </c>
      <c r="BT7" s="38">
        <v>38.590000000000003</v>
      </c>
      <c r="BU7" s="38">
        <v>65.8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201.02</v>
      </c>
      <c r="CC7" s="38">
        <v>213</v>
      </c>
      <c r="CD7" s="38">
        <v>229.86</v>
      </c>
      <c r="CE7" s="38">
        <v>266.89</v>
      </c>
      <c r="CF7" s="38">
        <v>224.77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65.61</v>
      </c>
      <c r="CN7" s="38">
        <v>65.61</v>
      </c>
      <c r="CO7" s="38">
        <v>63.79</v>
      </c>
      <c r="CP7" s="38">
        <v>62.73</v>
      </c>
      <c r="CQ7" s="38">
        <v>65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87.97</v>
      </c>
      <c r="CY7" s="38">
        <v>87.06</v>
      </c>
      <c r="CZ7" s="38">
        <v>86.95</v>
      </c>
      <c r="DA7" s="38">
        <v>87.9</v>
      </c>
      <c r="DB7" s="38">
        <v>86.42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廣谷 陽一</cp:lastModifiedBy>
  <cp:lastPrinted>2018-02-02T09:58:40Z</cp:lastPrinted>
  <dcterms:created xsi:type="dcterms:W3CDTF">2017-12-25T02:22:01Z</dcterms:created>
  <dcterms:modified xsi:type="dcterms:W3CDTF">2018-02-02T09:59:15Z</dcterms:modified>
  <cp:category/>
</cp:coreProperties>
</file>