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CAEEC09A-5C83-4352-84AF-827F5B50C07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O36" i="10"/>
  <c r="AM36" i="10"/>
  <c r="CO35" i="10"/>
  <c r="AM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s="1"/>
  <c r="BE34" i="10" s="1"/>
  <c r="BE35" i="10" s="1"/>
  <c r="BE36" i="10" s="1"/>
  <c r="BE37" i="10" s="1"/>
  <c r="BW34" i="10" l="1"/>
  <c r="BW35" i="10" s="1"/>
  <c r="BW36" i="10" s="1"/>
  <c r="BW37" i="10" s="1"/>
  <c r="CO34" i="10" l="1"/>
</calcChain>
</file>

<file path=xl/sharedStrings.xml><?xml version="1.0" encoding="utf-8"?>
<sst xmlns="http://schemas.openxmlformats.org/spreadsheetml/2006/main" count="1080" uniqueCount="595">
  <si>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</si>
  <si>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</si>
  <si>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</si>
  <si>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</si>
  <si>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</si>
  <si>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</si>
  <si>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</si>
  <si>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</si>
  <si>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</si>
  <si>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</si>
  <si>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</si>
  <si>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</si>
  <si>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</si>
  <si>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</si>
  <si>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</si>
  <si>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</si>
  <si>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</si>
  <si>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</si>
  <si>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</si>
  <si>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</si>
  <si>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</si>
  <si>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</si>
  <si>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</si>
  <si>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</si>
  <si>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</si>
  <si>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</si>
  <si>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</si>
  <si>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</si>
  <si>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</si>
  <si>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</si>
  <si>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</si>
  <si>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</si>
  <si>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</si>
  <si>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</si>
  <si>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</si>
  <si>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</si>
  <si>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</si>
  <si>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</si>
  <si>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</si>
  <si>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</si>
  <si>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</si>
  <si>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</si>
  <si>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</si>
  <si>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</si>
  <si>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</si>
  <si>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</si>
  <si>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</si>
  <si>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</si>
  <si>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</si>
  <si>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</si>
  <si>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</si>
  <si>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</si>
  <si>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</si>
  <si>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</si>
  <si>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</si>
  <si>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</si>
  <si>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</si>
  <si>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</si>
  <si>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</si>
  <si>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</si>
  <si>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</si>
  <si>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</si>
  <si>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</si>
  <si>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</si>
  <si>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</si>
  <si>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</si>
  <si>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</si>
  <si>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</si>
  <si>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</si>
  <si>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</si>
  <si>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</si>
  <si>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</si>
  <si>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</si>
  <si>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</si>
  <si>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</si>
  <si>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</si>
  <si>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</si>
  <si>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</si>
  <si>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</si>
  <si>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</si>
  <si>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</si>
  <si>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</si>
  <si>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</si>
  <si>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</si>
  <si>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</si>
  <si>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</si>
  <si>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</si>
  <si>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</si>
  <si>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</si>
  <si>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</si>
  <si>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</si>
  <si>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</si>
  <si>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</si>
  <si>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</si>
  <si>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</si>
  <si>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</si>
  <si>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</si>
  <si>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</si>
  <si>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</si>
  <si>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</si>
  <si>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</si>
  <si>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</si>
  <si>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</si>
  <si>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</si>
  <si>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</si>
  <si>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</si>
  <si>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</si>
  <si>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</si>
  <si>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</si>
  <si>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</si>
  <si>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</si>
  <si>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</si>
  <si>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</si>
  <si>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</si>
  <si>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</si>
  <si>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</si>
  <si>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</si>
  <si>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</si>
  <si>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</si>
  <si>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</si>
  <si>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</si>
  <si>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</si>
  <si>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</si>
  <si>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</si>
  <si>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</si>
  <si>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</si>
  <si>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</si>
  <si>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</si>
  <si>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</si>
  <si>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</si>
  <si>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</si>
  <si>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</si>
  <si>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</si>
  <si>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</si>
  <si>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</si>
  <si>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</si>
  <si>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</si>
  <si>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</si>
  <si>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</si>
  <si>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</si>
  <si>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</si>
  <si>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</si>
  <si>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</si>
  <si>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</si>
  <si>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</si>
  <si>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</si>
  <si>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</si>
  <si>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</si>
  <si>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</si>
  <si>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</si>
  <si>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</si>
  <si>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</si>
  <si>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</si>
  <si>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</si>
  <si>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</si>
  <si>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</si>
  <si>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</si>
  <si>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</si>
  <si>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</si>
  <si>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</si>
  <si>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</si>
  <si>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</si>
  <si>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</si>
  <si>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</si>
  <si>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</si>
  <si>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</si>
  <si>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</si>
  <si>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</si>
  <si>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</si>
  <si>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</si>
  <si>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</si>
  <si>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</si>
  <si>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</si>
  <si>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</si>
  <si>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</si>
  <si>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</si>
  <si>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</si>
  <si>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</si>
  <si>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</si>
  <si>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</si>
  <si>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</si>
  <si>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</si>
  <si>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</si>
  <si>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</si>
  <si>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</si>
  <si>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</si>
  <si>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</si>
  <si>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</si>
  <si>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</si>
  <si>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</si>
  <si>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</si>
  <si>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</si>
  <si>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</si>
  <si>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</si>
  <si>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</si>
  <si>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</si>
  <si>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</si>
  <si>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</si>
  <si>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</si>
  <si>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</si>
  <si>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</si>
  <si>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</si>
  <si>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</si>
  <si>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</si>
  <si>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</si>
  <si>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</si>
  <si>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</si>
  <si>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</si>
  <si>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</si>
  <si>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</si>
  <si>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</si>
  <si>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</si>
  <si>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</si>
  <si>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</si>
  <si>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</si>
  <si>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</si>
  <si>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</si>
  <si>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</si>
  <si>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</si>
  <si>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</si>
  <si>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</si>
  <si>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</si>
  <si>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</si>
  <si>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</si>
  <si>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</si>
  <si>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</si>
  <si>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</si>
  <si>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</si>
  <si>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</si>
  <si>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</si>
  <si>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</si>
  <si>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</si>
  <si>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</si>
  <si>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</si>
  <si>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</si>
  <si>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</si>
  <si>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</si>
  <si>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</si>
  <si>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</si>
  <si>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</si>
  <si>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</si>
  <si>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</si>
  <si>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</si>
  <si>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</si>
  <si>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</si>
  <si>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</si>
  <si>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</si>
  <si>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</si>
  <si>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</si>
  <si>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</si>
  <si>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</si>
  <si>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</si>
  <si>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</si>
  <si>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</si>
  <si>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</si>
  <si>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</si>
  <si>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</si>
  <si>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</si>
  <si>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</si>
  <si>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</si>
  <si>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</si>
  <si>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</si>
  <si>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</si>
  <si>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</si>
  <si>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</si>
  <si>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</si>
  <si>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</si>
  <si>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</si>
  <si>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</si>
  <si>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</si>
  <si>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</si>
  <si>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</si>
  <si>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</si>
  <si>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</si>
  <si>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</si>
  <si>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</si>
  <si>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</si>
  <si>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</si>
  <si>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</si>
  <si>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</si>
  <si>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</si>
  <si>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</si>
  <si>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</si>
  <si>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</si>
  <si>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</si>
  <si>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</si>
  <si>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</si>
  <si>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</si>
  <si>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</si>
  <si>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</si>
  <si>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</si>
  <si>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</si>
  <si>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</si>
  <si>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</si>
  <si>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</si>
  <si>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</si>
  <si>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</si>
  <si>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</si>
  <si>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</si>
  <si>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</si>
  <si>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</si>
  <si>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</si>
  <si>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</si>
  <si>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</si>
  <si>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</si>
  <si>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</si>
  <si>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</si>
  <si>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</si>
  <si>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</si>
  <si>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</si>
  <si>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</si>
  <si>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</si>
  <si>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</si>
  <si>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</si>
  <si>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</si>
  <si>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</si>
  <si>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</si>
  <si>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</si>
  <si>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</si>
  <si>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</si>
  <si>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</si>
  <si>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</si>
  <si>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</si>
  <si>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</si>
  <si>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</si>
  <si>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</si>
  <si>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</si>
  <si>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</si>
  <si>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</si>
  <si>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</si>
  <si>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</si>
  <si>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</si>
  <si>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</si>
  <si>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</si>
  <si>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</si>
  <si>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</si>
  <si>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</si>
  <si>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</si>
  <si>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</si>
  <si>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</si>
  <si>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</si>
  <si>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</si>
  <si>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</si>
  <si>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</si>
  <si>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</si>
  <si>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</si>
  <si>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</si>
  <si>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</si>
  <si>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</si>
  <si>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</si>
  <si>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</si>
  <si>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</si>
  <si>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</si>
  <si>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</si>
  <si>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</si>
  <si>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</si>
  <si>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</si>
  <si>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</si>
  <si>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</si>
  <si>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</si>
  <si>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</si>
  <si>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</si>
  <si>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</si>
  <si>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</si>
  <si>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</si>
  <si>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</si>
  <si>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</si>
  <si>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</si>
  <si>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</si>
  <si>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</si>
  <si>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</si>
  <si>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</si>
  <si>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</si>
  <si>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</si>
  <si>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</si>
  <si>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</si>
  <si>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</si>
  <si>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</si>
  <si>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</si>
  <si>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</si>
  <si>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</si>
  <si>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</si>
  <si>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</si>
  <si>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</si>
  <si>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</si>
  <si>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</si>
  <si>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</si>
  <si>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</si>
  <si>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</si>
  <si>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</si>
  <si>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</si>
  <si>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</si>
  <si>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</si>
  <si>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</si>
  <si>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</si>
  <si>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</si>
  <si>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</si>
  <si>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</si>
  <si>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</si>
  <si>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</si>
  <si>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</si>
  <si>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</si>
  <si>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</si>
  <si>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</si>
  <si>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</si>
  <si>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</si>
  <si>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</si>
  <si>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</si>
  <si>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</si>
  <si>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</si>
  <si>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</si>
  <si>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</si>
  <si>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</si>
  <si>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</si>
  <si>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</si>
  <si>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</si>
  <si>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</si>
  <si>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</si>
  <si>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</si>
  <si>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</si>
  <si>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</si>
  <si>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</si>
  <si>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</si>
  <si>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</si>
  <si>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</si>
  <si>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</si>
  <si>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</si>
  <si>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</si>
  <si>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</si>
  <si>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</si>
  <si>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</si>
  <si>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</si>
  <si>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</si>
  <si>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</si>
  <si>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</si>
  <si>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</si>
  <si>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</si>
  <si>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</si>
  <si>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</si>
  <si>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</si>
  <si>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</si>
  <si>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</si>
  <si>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</si>
  <si>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</si>
  <si>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</si>
  <si>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</si>
  <si>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</si>
  <si>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</si>
  <si>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</si>
  <si>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</si>
  <si>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</si>
  <si>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</si>
  <si>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</si>
  <si>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</si>
  <si>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</si>
  <si>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</si>
  <si>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</si>
  <si>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</si>
  <si>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</si>
  <si>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</si>
  <si>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</si>
  <si>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</si>
  <si>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</si>
  <si>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</si>
  <si>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</si>
  <si>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</si>
  <si>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</si>
  <si>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</si>
  <si>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</si>
  <si>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</si>
  <si>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</si>
  <si>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</si>
  <si>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</si>
  <si>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</si>
  <si>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</si>
  <si>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</si>
  <si>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</si>
  <si>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</si>
  <si>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</si>
  <si>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</si>
  <si>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</si>
  <si>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</si>
  <si>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</si>
  <si>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</si>
  <si>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</si>
  <si>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</si>
  <si>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</si>
  <si>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</si>
  <si>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</si>
  <si>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</si>
  <si>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</si>
  <si>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</si>
  <si>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</si>
  <si>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</si>
  <si>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</si>
  <si>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</si>
  <si>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</si>
  <si>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</si>
  <si>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</si>
  <si>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</si>
  <si>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</si>
  <si>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</si>
  <si>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</si>
  <si>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</si>
  <si>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</si>
  <si>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</si>
  <si>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</si>
  <si>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</si>
  <si>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</si>
  <si>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</si>
  <si>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</si>
  <si>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</si>
  <si>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</si>
  <si>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</si>
  <si>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</si>
  <si>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</si>
  <si>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</si>
  <si>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</si>
  <si>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</si>
  <si>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</si>
  <si>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</si>
  <si>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</si>
  <si>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</si>
  <si>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</si>
  <si>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</si>
  <si>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</si>
  <si>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</si>
  <si>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</si>
  <si>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</si>
  <si>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</si>
  <si>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</si>
  <si>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</si>
  <si>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</si>
  <si>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</si>
  <si>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</si>
  <si>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</si>
  <si>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</si>
  <si>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</si>
  <si>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</si>
  <si>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</si>
  <si>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</si>
  <si>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</si>
  <si>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</si>
  <si>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</si>
  <si>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</si>
  <si>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</si>
  <si>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</si>
  <si>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</si>
  <si>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</si>
  <si>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</si>
  <si>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</si>
  <si>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</si>
  <si>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</si>
  <si>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</si>
  <si>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</si>
  <si>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</si>
  <si>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</si>
  <si>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</si>
  <si>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</si>
  <si>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</si>
  <si>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</si>
  <si>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</si>
  <si>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</si>
  <si>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</si>
  <si>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</si>
  <si>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</si>
  <si>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0.70</t>
  </si>
  <si>
    <t>▲ 11.67</t>
  </si>
  <si>
    <t>一般会計</t>
  </si>
  <si>
    <t>介護保険事業特別会計</t>
  </si>
  <si>
    <t>水道事業会計</t>
  </si>
  <si>
    <t>国民健康保険事業特別会計</t>
  </si>
  <si>
    <t>漁業集落排水事業特別会計</t>
  </si>
  <si>
    <t>農業集落排水事業特別会計</t>
  </si>
  <si>
    <t>公共下水道事業特別会計</t>
  </si>
  <si>
    <t>後期高齢者医療保険事業特別会計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</si>
  <si>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</si>
  <si>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</si>
  <si>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</si>
  <si>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</si>
  <si>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</si>
  <si>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</si>
  <si>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</si>
  <si>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</si>
  <si>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</si>
  <si>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</si>
  <si>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</si>
  <si>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2">
      <t>イリョウコウイキ</t>
    </rPh>
    <rPh sb="12" eb="14">
      <t>レンゴウ</t>
    </rPh>
    <rPh sb="15" eb="17">
      <t>イッパン</t>
    </rPh>
    <rPh sb="17" eb="19">
      <t>カイケイ</t>
    </rPh>
    <phoneticPr fontId="2"/>
  </si>
  <si>
    <t>広島県後期高齢者医療広域連合（特別会計）</t>
    <rPh sb="15" eb="17">
      <t>トクベツ</t>
    </rPh>
    <rPh sb="17" eb="19">
      <t>カイケイ</t>
    </rPh>
    <phoneticPr fontId="2"/>
  </si>
  <si>
    <t>大三島ブルーライン株式会社</t>
    <rPh sb="0" eb="3">
      <t>オオミシマ</t>
    </rPh>
    <rPh sb="9" eb="11">
      <t>カブシキ</t>
    </rPh>
    <rPh sb="11" eb="13">
      <t>カイシャ</t>
    </rPh>
    <phoneticPr fontId="2"/>
  </si>
  <si>
    <t>地域振興基金</t>
    <phoneticPr fontId="5"/>
  </si>
  <si>
    <t>過疎地域持続的発展基金</t>
    <phoneticPr fontId="2"/>
  </si>
  <si>
    <t>ふるさとづくり基金</t>
    <phoneticPr fontId="2"/>
  </si>
  <si>
    <t>長島大橋維持管理基金</t>
    <phoneticPr fontId="2"/>
  </si>
  <si>
    <t>垂水団地基金積立金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</si>
</sst>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6CE6-456D-AB8D-698791B0E5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220255</c:v>
                </c:pt>
                <c:pt idx="1">
                  <c:v>124390</c:v>
                </c:pt>
                <c:pt idx="2">
                  <c:v>137429</c:v>
                </c:pt>
                <c:pt idx="3">
                  <c:v>145592</c:v>
                </c:pt>
                <c:pt idx="4">
                  <c:v>186127</c:v>
                </c:pt>
              </c:numCache>
            </c:numRef>
          </c:val>
          <c:smooth val="0"/>
          <c:extLst>
            <c:ext xmlns:c16="http://schemas.microsoft.com/office/drawing/2014/chart" uri="{C3380CC4-5D6E-409C-BE32-E72D297353CC}">
              <c16:uniqueId val="{00000001-6CE6-456D-AB8D-698791B0E5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4.28</c:v>
                </c:pt>
                <c:pt idx="1">
                  <c:v>2.38</c:v>
                </c:pt>
                <c:pt idx="2">
                  <c:v>2.89</c:v>
                </c:pt>
                <c:pt idx="3">
                  <c:v>5</c:v>
                </c:pt>
                <c:pt idx="4">
                  <c:v>8.59</c:v>
                </c:pt>
              </c:numCache>
            </c:numRef>
          </c:val>
          <c:extLst>
            <c:ext xmlns:c16="http://schemas.microsoft.com/office/drawing/2014/chart" uri="{C3380CC4-5D6E-409C-BE32-E72D297353CC}">
              <c16:uniqueId val="{00000000-6352-4714-B99A-C709A56041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52.96</c:v>
                </c:pt>
                <c:pt idx="1">
                  <c:v>50.99</c:v>
                </c:pt>
                <c:pt idx="2">
                  <c:v>46.46</c:v>
                </c:pt>
                <c:pt idx="3">
                  <c:v>46.88</c:v>
                </c:pt>
                <c:pt idx="4">
                  <c:v>51.81</c:v>
                </c:pt>
              </c:numCache>
            </c:numRef>
          </c:val>
          <c:extLst>
            <c:ext xmlns:c16="http://schemas.microsoft.com/office/drawing/2014/chart" uri="{C3380CC4-5D6E-409C-BE32-E72D297353CC}">
              <c16:uniqueId val="{00000001-6352-4714-B99A-C709A56041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c:v>
                </c:pt>
                <c:pt idx="1">
                  <c:v>-11.67</c:v>
                </c:pt>
                <c:pt idx="2">
                  <c:v>1.94</c:v>
                </c:pt>
                <c:pt idx="3">
                  <c:v>3.77</c:v>
                </c:pt>
                <c:pt idx="4">
                  <c:v>10.29</c:v>
                </c:pt>
              </c:numCache>
            </c:numRef>
          </c:val>
          <c:smooth val="0"/>
          <c:extLst>
            <c:ext xmlns:c16="http://schemas.microsoft.com/office/drawing/2014/chart" uri="{C3380CC4-5D6E-409C-BE32-E72D297353CC}">
              <c16:uniqueId val="{00000002-6352-4714-B99A-C709A56041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0-D3B8-4768-8F26-54D8C6F335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B8-4768-8F26-54D8C6F33517}"/>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2-D3B8-4768-8F26-54D8C6F3351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3-D3B8-4768-8F26-54D8C6F3351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0.06</c:v>
                </c:pt>
              </c:numCache>
            </c:numRef>
          </c:val>
          <c:extLst>
            <c:ext xmlns:c16="http://schemas.microsoft.com/office/drawing/2014/chart" uri="{C3380CC4-5D6E-409C-BE32-E72D297353CC}">
              <c16:uniqueId val="{00000004-D3B8-4768-8F26-54D8C6F33517}"/>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5-D3B8-4768-8F26-54D8C6F3351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0.37</c:v>
                </c:pt>
                <c:pt idx="6">
                  <c:v>#N/A</c:v>
                </c:pt>
                <c:pt idx="7">
                  <c:v>0.83</c:v>
                </c:pt>
                <c:pt idx="8">
                  <c:v>#N/A</c:v>
                </c:pt>
                <c:pt idx="9">
                  <c:v>0.72</c:v>
                </c:pt>
              </c:numCache>
            </c:numRef>
          </c:val>
          <c:extLst>
            <c:ext xmlns:c16="http://schemas.microsoft.com/office/drawing/2014/chart" uri="{C3380CC4-5D6E-409C-BE32-E72D297353CC}">
              <c16:uniqueId val="{00000006-D3B8-4768-8F26-54D8C6F3351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1.78</c:v>
                </c:pt>
                <c:pt idx="4">
                  <c:v>#N/A</c:v>
                </c:pt>
                <c:pt idx="5">
                  <c:v>1.98</c:v>
                </c:pt>
                <c:pt idx="6">
                  <c:v>#N/A</c:v>
                </c:pt>
                <c:pt idx="7">
                  <c:v>1.9</c:v>
                </c:pt>
                <c:pt idx="8">
                  <c:v>#N/A</c:v>
                </c:pt>
                <c:pt idx="9">
                  <c:v>2.12</c:v>
                </c:pt>
              </c:numCache>
            </c:numRef>
          </c:val>
          <c:extLst>
            <c:ext xmlns:c16="http://schemas.microsoft.com/office/drawing/2014/chart" uri="{C3380CC4-5D6E-409C-BE32-E72D297353CC}">
              <c16:uniqueId val="{00000007-D3B8-4768-8F26-54D8C6F3351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1.81</c:v>
                </c:pt>
                <c:pt idx="4">
                  <c:v>#N/A</c:v>
                </c:pt>
                <c:pt idx="5">
                  <c:v>2.15</c:v>
                </c:pt>
                <c:pt idx="6">
                  <c:v>#N/A</c:v>
                </c:pt>
                <c:pt idx="7">
                  <c:v>2.12</c:v>
                </c:pt>
                <c:pt idx="8">
                  <c:v>#N/A</c:v>
                </c:pt>
                <c:pt idx="9">
                  <c:v>2.91</c:v>
                </c:pt>
              </c:numCache>
            </c:numRef>
          </c:val>
          <c:extLst>
            <c:ext xmlns:c16="http://schemas.microsoft.com/office/drawing/2014/chart" uri="{C3380CC4-5D6E-409C-BE32-E72D297353CC}">
              <c16:uniqueId val="{00000008-D3B8-4768-8F26-54D8C6F335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4.26</c:v>
                </c:pt>
                <c:pt idx="2">
                  <c:v>#N/A</c:v>
                </c:pt>
                <c:pt idx="3">
                  <c:v>2.37</c:v>
                </c:pt>
                <c:pt idx="4">
                  <c:v>#N/A</c:v>
                </c:pt>
                <c:pt idx="5">
                  <c:v>2.88</c:v>
                </c:pt>
                <c:pt idx="6">
                  <c:v>#N/A</c:v>
                </c:pt>
                <c:pt idx="7">
                  <c:v>4.99</c:v>
                </c:pt>
                <c:pt idx="8">
                  <c:v>#N/A</c:v>
                </c:pt>
                <c:pt idx="9">
                  <c:v>8.58</c:v>
                </c:pt>
              </c:numCache>
            </c:numRef>
          </c:val>
          <c:extLst>
            <c:ext xmlns:c16="http://schemas.microsoft.com/office/drawing/2014/chart" uri="{C3380CC4-5D6E-409C-BE32-E72D297353CC}">
              <c16:uniqueId val="{00000009-D3B8-4768-8F26-54D8C6F335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1031</c:v>
                </c:pt>
                <c:pt idx="5">
                  <c:v>648</c:v>
                </c:pt>
                <c:pt idx="8">
                  <c:v>1008</c:v>
                </c:pt>
                <c:pt idx="11">
                  <c:v>940</c:v>
                </c:pt>
                <c:pt idx="14">
                  <c:v>972</c:v>
                </c:pt>
              </c:numCache>
            </c:numRef>
          </c:val>
          <c:extLst>
            <c:ext xmlns:c16="http://schemas.microsoft.com/office/drawing/2014/chart" uri="{C3380CC4-5D6E-409C-BE32-E72D297353CC}">
              <c16:uniqueId val="{00000000-0110-40FB-BC53-3AD97E1E5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10-40FB-BC53-3AD97E1E5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10-40FB-BC53-3AD97E1E5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10-40FB-BC53-3AD97E1E5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c:v>
                </c:pt>
                <c:pt idx="3">
                  <c:v>164</c:v>
                </c:pt>
                <c:pt idx="6">
                  <c:v>165</c:v>
                </c:pt>
                <c:pt idx="9">
                  <c:v>166</c:v>
                </c:pt>
                <c:pt idx="12">
                  <c:v>170</c:v>
                </c:pt>
              </c:numCache>
            </c:numRef>
          </c:val>
          <c:extLst>
            <c:ext xmlns:c16="http://schemas.microsoft.com/office/drawing/2014/chart" uri="{C3380CC4-5D6E-409C-BE32-E72D297353CC}">
              <c16:uniqueId val="{00000004-0110-40FB-BC53-3AD97E1E5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10-40FB-BC53-3AD97E1E5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10-40FB-BC53-3AD97E1E5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1163</c:v>
                </c:pt>
                <c:pt idx="3">
                  <c:v>1053</c:v>
                </c:pt>
                <c:pt idx="6">
                  <c:v>1190</c:v>
                </c:pt>
                <c:pt idx="9">
                  <c:v>1110</c:v>
                </c:pt>
                <c:pt idx="12">
                  <c:v>1183</c:v>
                </c:pt>
              </c:numCache>
            </c:numRef>
          </c:val>
          <c:extLst>
            <c:ext xmlns:c16="http://schemas.microsoft.com/office/drawing/2014/chart" uri="{C3380CC4-5D6E-409C-BE32-E72D297353CC}">
              <c16:uniqueId val="{00000007-0110-40FB-BC53-3AD97E1E5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293</c:v>
                </c:pt>
                <c:pt idx="2">
                  <c:v>#N/A</c:v>
                </c:pt>
                <c:pt idx="3">
                  <c:v>#N/A</c:v>
                </c:pt>
                <c:pt idx="4">
                  <c:v>569</c:v>
                </c:pt>
                <c:pt idx="5">
                  <c:v>#N/A</c:v>
                </c:pt>
                <c:pt idx="6">
                  <c:v>#N/A</c:v>
                </c:pt>
                <c:pt idx="7">
                  <c:v>347</c:v>
                </c:pt>
                <c:pt idx="8">
                  <c:v>#N/A</c:v>
                </c:pt>
                <c:pt idx="9">
                  <c:v>#N/A</c:v>
                </c:pt>
                <c:pt idx="10">
                  <c:v>336</c:v>
                </c:pt>
                <c:pt idx="11">
                  <c:v>#N/A</c:v>
                </c:pt>
                <c:pt idx="12">
                  <c:v>#N/A</c:v>
                </c:pt>
                <c:pt idx="13">
                  <c:v>381</c:v>
                </c:pt>
                <c:pt idx="14">
                  <c:v>#N/A</c:v>
                </c:pt>
              </c:numCache>
            </c:numRef>
          </c:val>
          <c:smooth val="0"/>
          <c:extLst>
            <c:ext xmlns:c16="http://schemas.microsoft.com/office/drawing/2014/chart" uri="{C3380CC4-5D6E-409C-BE32-E72D297353CC}">
              <c16:uniqueId val="{00000008-0110-40FB-BC53-3AD97E1E5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9969</c:v>
                </c:pt>
                <c:pt idx="5">
                  <c:v>9169</c:v>
                </c:pt>
                <c:pt idx="8">
                  <c:v>9177</c:v>
                </c:pt>
                <c:pt idx="11">
                  <c:v>9154</c:v>
                </c:pt>
                <c:pt idx="14">
                  <c:v>9140</c:v>
                </c:pt>
              </c:numCache>
            </c:numRef>
          </c:val>
          <c:extLst>
            <c:ext xmlns:c16="http://schemas.microsoft.com/office/drawing/2014/chart" uri="{C3380CC4-5D6E-409C-BE32-E72D297353CC}">
              <c16:uniqueId val="{00000000-ACB2-4C80-BD70-78EB437FE1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41</c:v>
                </c:pt>
                <c:pt idx="8">
                  <c:v>705</c:v>
                </c:pt>
                <c:pt idx="11">
                  <c:v>706</c:v>
                </c:pt>
                <c:pt idx="14">
                  <c:v>811</c:v>
                </c:pt>
              </c:numCache>
            </c:numRef>
          </c:val>
          <c:extLst>
            <c:ext xmlns:c16="http://schemas.microsoft.com/office/drawing/2014/chart" uri="{C3380CC4-5D6E-409C-BE32-E72D297353CC}">
              <c16:uniqueId val="{00000001-ACB2-4C80-BD70-78EB437FE1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4726</c:v>
                </c:pt>
                <c:pt idx="5">
                  <c:v>4387</c:v>
                </c:pt>
                <c:pt idx="8">
                  <c:v>4436</c:v>
                </c:pt>
                <c:pt idx="11">
                  <c:v>4860</c:v>
                </c:pt>
                <c:pt idx="14">
                  <c:v>5150</c:v>
                </c:pt>
              </c:numCache>
            </c:numRef>
          </c:val>
          <c:extLst>
            <c:ext xmlns:c16="http://schemas.microsoft.com/office/drawing/2014/chart" uri="{C3380CC4-5D6E-409C-BE32-E72D297353CC}">
              <c16:uniqueId val="{00000002-ACB2-4C80-BD70-78EB437FE1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B2-4C80-BD70-78EB437FE1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B2-4C80-BD70-78EB437FE1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B2-4C80-BD70-78EB437FE1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c:v>
                </c:pt>
                <c:pt idx="3">
                  <c:v>785</c:v>
                </c:pt>
                <c:pt idx="6">
                  <c:v>767</c:v>
                </c:pt>
                <c:pt idx="9">
                  <c:v>707</c:v>
                </c:pt>
                <c:pt idx="12">
                  <c:v>796</c:v>
                </c:pt>
              </c:numCache>
            </c:numRef>
          </c:val>
          <c:extLst>
            <c:ext xmlns:c16="http://schemas.microsoft.com/office/drawing/2014/chart" uri="{C3380CC4-5D6E-409C-BE32-E72D297353CC}">
              <c16:uniqueId val="{00000006-ACB2-4C80-BD70-78EB437FE1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7-ACB2-4C80-BD70-78EB437FE1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2014</c:v>
                </c:pt>
                <c:pt idx="3">
                  <c:v>2120</c:v>
                </c:pt>
                <c:pt idx="6">
                  <c:v>2040</c:v>
                </c:pt>
                <c:pt idx="9">
                  <c:v>1960</c:v>
                </c:pt>
                <c:pt idx="12">
                  <c:v>1997</c:v>
                </c:pt>
              </c:numCache>
            </c:numRef>
          </c:val>
          <c:extLst>
            <c:ext xmlns:c16="http://schemas.microsoft.com/office/drawing/2014/chart" uri="{C3380CC4-5D6E-409C-BE32-E72D297353CC}">
              <c16:uniqueId val="{00000008-ACB2-4C80-BD70-78EB437FE1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B2-4C80-BD70-78EB437FE1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9979</c:v>
                </c:pt>
                <c:pt idx="3">
                  <c:v>9939</c:v>
                </c:pt>
                <c:pt idx="6">
                  <c:v>10179</c:v>
                </c:pt>
                <c:pt idx="9">
                  <c:v>10417</c:v>
                </c:pt>
                <c:pt idx="12">
                  <c:v>10484</c:v>
                </c:pt>
              </c:numCache>
            </c:numRef>
          </c:val>
          <c:extLst>
            <c:ext xmlns:c16="http://schemas.microsoft.com/office/drawing/2014/chart" uri="{C3380CC4-5D6E-409C-BE32-E72D297353CC}">
              <c16:uniqueId val="{0000000A-ACB2-4C80-BD70-78EB437FE1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B2-4C80-BD70-78EB437FE1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1996</c:v>
                </c:pt>
                <c:pt idx="1">
                  <c:v>2066</c:v>
                </c:pt>
                <c:pt idx="2">
                  <c:v>2364</c:v>
                </c:pt>
              </c:numCache>
            </c:numRef>
          </c:val>
          <c:extLst>
            <c:ext xmlns:c16="http://schemas.microsoft.com/office/drawing/2014/chart" uri="{C3380CC4-5D6E-409C-BE32-E72D297353CC}">
              <c16:uniqueId val="{00000000-65D1-4527-86AE-8E9BFB6A68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575</c:v>
                </c:pt>
                <c:pt idx="1">
                  <c:v>861</c:v>
                </c:pt>
                <c:pt idx="2">
                  <c:v>863</c:v>
                </c:pt>
              </c:numCache>
            </c:numRef>
          </c:val>
          <c:extLst>
            <c:ext xmlns:c16="http://schemas.microsoft.com/office/drawing/2014/chart" uri="{C3380CC4-5D6E-409C-BE32-E72D297353CC}">
              <c16:uniqueId val="{00000001-65D1-4527-86AE-8E9BFB6A68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2947</c:v>
                </c:pt>
                <c:pt idx="1">
                  <c:v>3001</c:v>
                </c:pt>
                <c:pt idx="2">
                  <c:v>2934</c:v>
                </c:pt>
              </c:numCache>
            </c:numRef>
          </c:val>
          <c:extLst>
            <c:ext xmlns:c16="http://schemas.microsoft.com/office/drawing/2014/chart" uri="{C3380CC4-5D6E-409C-BE32-E72D297353CC}">
              <c16:uniqueId val="{00000002-65D1-4527-86AE-8E9BFB6A68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元利償還金は前年度比で</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近年実施した大規模事業に対して借入れた起債の元金償還が開始となったことによ</a:t>
          </a:r>
          <a:r>
            <a:rPr kumimoji="1" lang="ja-JP" altLang="en-US" sz="1100">
              <a:solidFill>
                <a:sysClr val="windowText" lastClr="000000"/>
              </a:solidFill>
              <a:effectLst/>
              <a:latin typeface="+mn-lt"/>
              <a:ea typeface="+mn-ea"/>
              <a:cs typeface="+mn-cs"/>
            </a:rPr>
            <a:t>るものであり</a:t>
          </a:r>
          <a:r>
            <a:rPr kumimoji="1" lang="ja-JP" altLang="ja-JP" sz="1100">
              <a:solidFill>
                <a:sysClr val="windowText" lastClr="000000"/>
              </a:solidFill>
              <a:effectLst/>
              <a:latin typeface="+mn-lt"/>
              <a:ea typeface="+mn-ea"/>
              <a:cs typeface="+mn-cs"/>
            </a:rPr>
            <a:t>、前年度比で同額程度となっている。また、水道事業、下水道事業等公営企業債の元利償還金に対する繰出金は前年度比で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百万円増となっている。算入公債費等は前年度比で</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、実質公債費比率の分子の額としては</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となっており、前年度比で同額程度となっている。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合併前後に行った大規模建設事業に係る起債の償還が終了し、一般会計等に係る地方債の現在高は減少傾向にあったが、近年のごみ処理施設建設等の大規模事業実施により再び増加している。ただし、過疎対策事業債等の有利な起債によって大規模事業を実施していることから、将来負担額はマイナスのまま推移する見込み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新型コロナウイルス感染症の影響により多数の事業が中止となったことで、財政調整基金を取崩さなかったため、基金全体では増加している。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中長期的な財政運営を見据え、必要な基金管理を行っていく。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各基金の設置目的に則り、関連事業の財源とする。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各基金で運用益を積立てたほか、過疎地域地域持続的発展基金は過疎対策事業債を財源として</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百万円を積立てた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基金を財源として各事業を実施し、過疎地域地域持続的発展基金</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百万円の減</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ふるさとづくり基金が</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百万円の減となっている。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各基金の設置目的に則した事業に充当し、積極的に活用していく。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近年の大規模建設事業に係る公債費増</a:t>
          </a:r>
          <a:r>
            <a:rPr kumimoji="1" lang="ja-JP" altLang="en-US" sz="1100">
              <a:solidFill>
                <a:sysClr val="windowText" lastClr="000000"/>
              </a:solidFill>
              <a:effectLst/>
              <a:latin typeface="+mn-lt"/>
              <a:ea typeface="+mn-ea"/>
              <a:cs typeface="+mn-cs"/>
            </a:rPr>
            <a:t>及び物価高騰による経常経費増</a:t>
          </a:r>
          <a:r>
            <a:rPr kumimoji="1" lang="ja-JP" altLang="ja-JP" sz="1100">
              <a:solidFill>
                <a:sysClr val="windowText" lastClr="000000"/>
              </a:solidFill>
              <a:effectLst/>
              <a:latin typeface="+mn-lt"/>
              <a:ea typeface="+mn-ea"/>
              <a:cs typeface="+mn-cs"/>
            </a:rPr>
            <a:t>が見込まれていることから、必要な基金管理を行っていく。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運用益の積立により、</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建設事業の実施年度により、単年度で公債費が高くなることが見込まれる場合は、計画的に繰上償還を実施していくため、減債基金に運用益等を積立てて備えることとする。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B1FB06A-2BB5-498A-8FD2-BED95E79C54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7B179AE-3267-4FC3-B362-151388D6FBA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9669A1-8D37-4C74-8472-985A220CF81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A0FD49F-F3CD-416D-8AFC-66D3BB493BA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3E9D93-8CD0-4757-81CB-2733D953582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D287147-1974-4166-A57A-BABAD26F3CD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414AE07-A8AD-4D49-AD8B-AB27CE1BA06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3BA2B3-4954-4120-87AE-5F45010DB89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130ADF5-4CE2-4E43-B631-85DDAF75AFE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927829C-EBA9-4EF9-8801-7668D990D1B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8C48C61-8BEF-4A9B-A993-F450B54159A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FC4CB5-7D07-455E-A53B-CC157141257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DF616A6-FB44-4D51-9C13-74E01ACB46C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A0FB47-7516-49AE-81FF-F501837C7B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D51B283-D38C-4A11-AEB4-BF4C387BA50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2D8E82C-7219-4984-AD76-4AA050E8AF0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E6E3950-FF27-49B1-BB34-36F6E4675EF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6137E7E-5581-4B52-AEB1-E09CA53ACA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7147290-C3C8-45D1-804C-D1DFCE19A01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CB9C11-CD63-4165-96DD-1712AF746DB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9A3E2E-08AD-465D-B7C8-630A7FE2BC8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EB66223-3C27-45D0-B908-61166C82D65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CF1DC0-B289-4FA6-9CF7-3D4E4D1DA01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1A1850C-3123-44EC-B560-1B1A1E3D9D1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12DFF3E-3B4B-406A-ADA4-B3BEA0BB6E5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E97FDE0-2AD7-4CEE-82FE-FBF78EC83F7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536DA5B-1995-4C35-8E82-EE471B85A9F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6BDEB94-7D71-45A7-AFE3-B3DCC6679C4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D0C9F15-311C-4AC5-AD10-D2C96A37E9B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AE1018B-2960-4B53-8722-E1C26769478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320B368-F010-4A6F-8BA6-986EB92D4C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10440B6-FBE6-4098-A539-B3643DF3D0D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1EA2099-93C2-4DE0-9E34-991CEC22C66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3B9E3D2-A7E1-44A8-973B-46DAC7322F8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22D0FB4-18BF-4BEE-9E4C-D7EE79BBA2F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87C5D5A-B9CD-441C-832C-E05C660DD6F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BFB7A9F-6E1D-46B8-9284-A4FF7EE7F50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9085E0-CD12-4E38-8320-664192AF626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C2F9C82-FD7F-4352-BD30-1F2D083E8F7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BBB3EA8-4FA3-4EC2-BB43-E43AC188AA8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098FDC-A3F2-4792-8768-93C482773DC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0F0D3E-EC8C-4786-9341-878AF8BCFE4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EAC0E4-F85E-49A8-9299-EE0EFDE18EB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E1AAC1B-D13F-4DCE-BC9A-69099FA57DA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2D73420-6947-4100-A94D-7A491F2835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459E5D-CFC1-4494-AE7C-A19607D462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E750245-26B5-4EB3-A0FE-B4E55F0E871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火力発電所の実証実験の完成に伴い、平成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年度から固定資産税が増収となり、基準財政収入額が増額となっていたが、実証実験施設の減価償却期間は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あり、今後減少していく見込みである。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42EE51-6024-4BE6-92AE-E0CEE130BA3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E8C2658-768B-4FF6-9B0A-D944BA0F7A4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B65B48A-2935-4EE9-B525-577D698F723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43FEAFF-B580-4ABD-A0CF-37593FEBF7A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E60CB3B-D15B-46E9-A3A4-4D55C8AF2C4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CDB92F6-B410-4F17-AB82-A5BBF095F4E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AF7B72F-2E46-4CCC-A005-BB4A5ACB52C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05ECBD4-FFB2-470F-939E-6186A42073F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5C29BAD-04AD-4E87-A301-848195328DC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4AD8DCA-680C-4152-BCA3-62615496978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7F296FF-FDD2-4329-B2E3-A0167294D67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C33B51C-230F-42A3-8DC6-03F7CBAA275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0DD2C67-3DE9-446A-8ED0-D419C5E5259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852CB2C-0A55-48DA-9199-7AD1BACCD6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6DB6052-E469-4F74-8BC1-C5900219029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D535813-8E8E-4508-B651-AC6A1ED168F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516A0500-BC01-48ED-B6B2-2F7E3771F5DC}"/>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E11947F5-EAFB-4D7A-80D4-05CD0336A8B8}"/>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B93D14BB-10FA-4BA3-93CB-15162756A182}"/>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118AC9B8-DD8B-479C-919F-3A0F83ADE9C2}"/>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B84DB082-74C7-46CA-A31E-F1366D292FCA}"/>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4BD5AC70-0590-455A-978A-285BB851DD6A}"/>
            </a:ext>
          </a:extLst>
        </xdr:cNvPr>
        <xdr:cNvCxnSpPr/>
      </xdr:nvCxnSpPr>
      <xdr:spPr>
        <a:xfrm>
          <a:off x="4114800" y="74331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A7936D18-76AE-4962-8D46-33965E0672BC}"/>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243CDF18-6F12-429F-8FBE-709F566CF364}"/>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FB71F002-099F-45F9-B372-8320C2464164}"/>
            </a:ext>
          </a:extLst>
        </xdr:cNvPr>
        <xdr:cNvCxnSpPr/>
      </xdr:nvCxnSpPr>
      <xdr:spPr>
        <a:xfrm>
          <a:off x="3225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64CB6E2A-45BE-42D3-A8BC-54FB123312AA}"/>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B14FBA46-4DC3-47FB-9A10-7A2215A16BDF}"/>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9F0F634E-3511-489F-87C8-1DA74AA7601E}"/>
            </a:ext>
          </a:extLst>
        </xdr:cNvPr>
        <xdr:cNvCxnSpPr/>
      </xdr:nvCxnSpPr>
      <xdr:spPr>
        <a:xfrm flipV="1">
          <a:off x="2336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C42C38FF-6DFB-4E33-A868-61E3167611FA}"/>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39496634-C46F-4F60-991C-919801E64B19}"/>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1C1AD564-1B6C-4B7A-B70E-14B7A589C8EA}"/>
            </a:ext>
          </a:extLst>
        </xdr:cNvPr>
        <xdr:cNvCxnSpPr/>
      </xdr:nvCxnSpPr>
      <xdr:spPr>
        <a:xfrm flipV="1">
          <a:off x="1447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7CAD1B02-553D-4306-8828-71EEEBD8B24F}"/>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1D0214B9-929A-48FA-8CAA-9C87BC0F1E29}"/>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83303D5A-4414-4B00-8548-DF1D2B01A9AF}"/>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EF84A950-9E42-4EB2-BD14-C8213C4A736F}"/>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B8BDCC-143A-4DED-8AA0-5A52579D06F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CBDBDEF-A882-4CE8-A387-E7E7A2838F0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0C693F-77ED-4458-A095-3B4E96C4C67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66F77FF-FFAA-4A8D-8F7F-D90BF3EE7D7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2BE7D3-E4BB-4112-9AC4-4DA812934D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4793EF3E-331C-4018-B414-8BCCFA9F2959}"/>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7106E58-EE8E-42DF-AEE7-4FD88E28955B}"/>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F4DE11F3-3B86-4431-B95F-01F270A968AA}"/>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F8338A8-A588-4D78-B7CA-6564FA546FFC}"/>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AAEDE570-ECE6-46AD-8590-7252C47946BD}"/>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7F2A5E77-8869-4CE4-AC8F-5C2DCD46EA05}"/>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1E854CDC-28A2-4D80-9000-F32EA8C620D4}"/>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45197D7D-E51D-4FD4-A7F6-C2225184469A}"/>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8E02C091-F169-4379-B744-7D91985A8A8C}"/>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30142A8D-FB22-465E-A6D2-F2889B1D3BAE}"/>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C5502D2-5689-4689-AAF6-B4AAA754E53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C91B89C-B352-4EC6-860E-36AF84F5AF0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59EEA24-177C-4A36-B923-F2887577288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77FBDB6-6F88-4B51-98E7-511E8347107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8CD07AB-A6AE-4B0F-A17B-B053E8B3D5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16B8AD4-2669-404D-89F0-AC592C4D3E4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FC18DD6-8770-4AC3-BC68-6BE971BE05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F9A6204-82C1-4A3B-8BC5-27923F11CF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00B16E3-E55A-442A-A971-28E856CB715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53A2163-FB03-4D15-B5E7-FAA7DCEC855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1BE6094-84B1-46B2-9420-D205C736B4B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E99FDF3-6F4C-4148-B6D8-F95B8B86EF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5454D5E-30DF-4C84-AB86-2069B78A401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普通交付税の増額により、前年比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となった。類似団体平均値程度ではあるものの、新型コロナウイルス感染症の影響により経常的な事業が多数中止となっていることを考慮すれば、今後も事務の見直し等により経常的支出の抑制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D2CDF7F-606B-40B9-9850-7C51FAB9862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CE4ED52-C1F5-47B0-ABE3-6423E7DC58E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C1D4735-9B87-4012-9CB0-86F0A3BC414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C62F032-5DFC-4E34-81A0-4894E5FE1B5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F99CF30B-7E27-4589-AEE5-18711818F22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51E0138-B317-47A7-8D04-50CCB654E34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8EB6CA71-3635-4600-ABDE-A12A4071A51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1E53DAC-0A5E-4489-8338-065197594B5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D9882B3-F184-43B4-A4D2-E60A0364011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8CFB8DE-62F7-4933-A2B4-87BC1455824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45E13109-AA1E-483C-84FB-8410E3953AB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7EE584D-2EE6-4780-B2D2-325E184D3C0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F54BB6F-3D5B-40CC-BCF7-8B583702B4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A2D8D50-380F-4E4E-9C5A-D61390ED512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A5D4522A-916A-4DBF-AA8A-16F09AC64ACD}"/>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884FCD24-6612-46F0-957B-966EEECFE764}"/>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3B505C7-F9B1-4B5D-AB51-FEFC7A3F2245}"/>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9035F0A2-54EA-479B-85DA-ECEB9C7D47C8}"/>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E08FFEE-DEFA-4A50-9C06-D0BD2A259E3D}"/>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75692</xdr:rowOff>
    </xdr:to>
    <xdr:cxnSp macro="">
      <xdr:nvCxnSpPr>
        <xdr:cNvPr id="131" name="直線コネクタ 130">
          <a:extLst>
            <a:ext uri="{FF2B5EF4-FFF2-40B4-BE49-F238E27FC236}">
              <a16:creationId xmlns:a16="http://schemas.microsoft.com/office/drawing/2014/main" id="{1CEEADCE-4F55-48E9-9B6C-DD37BC4AD733}"/>
            </a:ext>
          </a:extLst>
        </xdr:cNvPr>
        <xdr:cNvCxnSpPr/>
      </xdr:nvCxnSpPr>
      <xdr:spPr>
        <a:xfrm flipV="1">
          <a:off x="4114800" y="108239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79DDAB3-2225-434A-B1E6-0B497A04632B}"/>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305A072D-B7B6-439E-8EE2-60CA0909FFBD}"/>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762</xdr:rowOff>
    </xdr:to>
    <xdr:cxnSp macro="">
      <xdr:nvCxnSpPr>
        <xdr:cNvPr id="134" name="直線コネクタ 133">
          <a:extLst>
            <a:ext uri="{FF2B5EF4-FFF2-40B4-BE49-F238E27FC236}">
              <a16:creationId xmlns:a16="http://schemas.microsoft.com/office/drawing/2014/main" id="{8441246F-3976-4B2B-B4D6-E7230783B0DB}"/>
            </a:ext>
          </a:extLst>
        </xdr:cNvPr>
        <xdr:cNvCxnSpPr/>
      </xdr:nvCxnSpPr>
      <xdr:spPr>
        <a:xfrm flipV="1">
          <a:off x="3225800" y="108770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EA404B71-A847-429A-A97E-9AA4987772E8}"/>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1173B0AE-9320-4A79-8E62-FFD355802264}"/>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66</xdr:row>
      <xdr:rowOff>508</xdr:rowOff>
    </xdr:to>
    <xdr:cxnSp macro="">
      <xdr:nvCxnSpPr>
        <xdr:cNvPr id="137" name="直線コネクタ 136">
          <a:extLst>
            <a:ext uri="{FF2B5EF4-FFF2-40B4-BE49-F238E27FC236}">
              <a16:creationId xmlns:a16="http://schemas.microsoft.com/office/drawing/2014/main" id="{DE3718C8-FF61-42B2-A52D-292103EEE685}"/>
            </a:ext>
          </a:extLst>
        </xdr:cNvPr>
        <xdr:cNvCxnSpPr/>
      </xdr:nvCxnSpPr>
      <xdr:spPr>
        <a:xfrm flipV="1">
          <a:off x="2336800" y="10973562"/>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a:extLst>
            <a:ext uri="{FF2B5EF4-FFF2-40B4-BE49-F238E27FC236}">
              <a16:creationId xmlns:a16="http://schemas.microsoft.com/office/drawing/2014/main" id="{F737A2BF-6B4A-46AA-9061-24E91BB53888}"/>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9" name="テキスト ボックス 138">
          <a:extLst>
            <a:ext uri="{FF2B5EF4-FFF2-40B4-BE49-F238E27FC236}">
              <a16:creationId xmlns:a16="http://schemas.microsoft.com/office/drawing/2014/main" id="{E02F12D7-CAC5-4388-9A7C-8CBD2ADFE773}"/>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3244DD49-E846-46DD-97AE-32E708AA8F21}"/>
            </a:ext>
          </a:extLst>
        </xdr:cNvPr>
        <xdr:cNvCxnSpPr/>
      </xdr:nvCxnSpPr>
      <xdr:spPr>
        <a:xfrm>
          <a:off x="1447800" y="1082395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a:extLst>
            <a:ext uri="{FF2B5EF4-FFF2-40B4-BE49-F238E27FC236}">
              <a16:creationId xmlns:a16="http://schemas.microsoft.com/office/drawing/2014/main" id="{A689139F-3CED-4849-A1BF-60716F35740D}"/>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2" name="テキスト ボックス 141">
          <a:extLst>
            <a:ext uri="{FF2B5EF4-FFF2-40B4-BE49-F238E27FC236}">
              <a16:creationId xmlns:a16="http://schemas.microsoft.com/office/drawing/2014/main" id="{6A4D6D7A-137F-4FB9-8E57-8F2D788BF715}"/>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a:extLst>
            <a:ext uri="{FF2B5EF4-FFF2-40B4-BE49-F238E27FC236}">
              <a16:creationId xmlns:a16="http://schemas.microsoft.com/office/drawing/2014/main" id="{C563BFEF-D02A-4781-9DF9-33FA37265123}"/>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a:extLst>
            <a:ext uri="{FF2B5EF4-FFF2-40B4-BE49-F238E27FC236}">
              <a16:creationId xmlns:a16="http://schemas.microsoft.com/office/drawing/2014/main" id="{E7362150-0CB9-41A1-A920-66BED7C4878D}"/>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1A07A1A-2586-4551-87A3-5678FE3B0C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4B35A4A-7092-452F-A838-79F67DF03AD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DC049D2-E20D-4BFD-9DE9-659E237F691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15A2EA-664D-4760-BBF7-306D2725E0B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A297FF-FD08-4D2A-A390-B8D12D64BB6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B665B642-E5F0-47C9-9C1F-0262576A69EF}"/>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1" name="財政構造の弾力性該当値テキスト">
          <a:extLst>
            <a:ext uri="{FF2B5EF4-FFF2-40B4-BE49-F238E27FC236}">
              <a16:creationId xmlns:a16="http://schemas.microsoft.com/office/drawing/2014/main" id="{440380C9-7231-4C06-916B-6C347F659A29}"/>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85969C6A-069C-482D-B886-AB3AC907275A}"/>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3" name="テキスト ボックス 152">
          <a:extLst>
            <a:ext uri="{FF2B5EF4-FFF2-40B4-BE49-F238E27FC236}">
              <a16:creationId xmlns:a16="http://schemas.microsoft.com/office/drawing/2014/main" id="{9A5C8074-ED33-475D-9154-EE2AEA9005ED}"/>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a:extLst>
            <a:ext uri="{FF2B5EF4-FFF2-40B4-BE49-F238E27FC236}">
              <a16:creationId xmlns:a16="http://schemas.microsoft.com/office/drawing/2014/main" id="{E1B01E80-3D16-4A0F-8461-B41B5AFDE4B7}"/>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5" name="テキスト ボックス 154">
          <a:extLst>
            <a:ext uri="{FF2B5EF4-FFF2-40B4-BE49-F238E27FC236}">
              <a16:creationId xmlns:a16="http://schemas.microsoft.com/office/drawing/2014/main" id="{D4CB5B6A-5847-4657-8677-B845E3062966}"/>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a:extLst>
            <a:ext uri="{FF2B5EF4-FFF2-40B4-BE49-F238E27FC236}">
              <a16:creationId xmlns:a16="http://schemas.microsoft.com/office/drawing/2014/main" id="{CB6B4753-F0C7-4D48-9BD4-E3365E9AF337}"/>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AF45C54D-C3A1-4EDB-AE22-A72C4B0614AE}"/>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8" name="楕円 157">
          <a:extLst>
            <a:ext uri="{FF2B5EF4-FFF2-40B4-BE49-F238E27FC236}">
              <a16:creationId xmlns:a16="http://schemas.microsoft.com/office/drawing/2014/main" id="{45FCA473-28E4-4AAE-839C-58599D32E9B4}"/>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9" name="テキスト ボックス 158">
          <a:extLst>
            <a:ext uri="{FF2B5EF4-FFF2-40B4-BE49-F238E27FC236}">
              <a16:creationId xmlns:a16="http://schemas.microsoft.com/office/drawing/2014/main" id="{D8ECE1F6-261B-4485-81EE-134E754615EC}"/>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EE252B4-FE7A-4096-860E-3E71BE65CCA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AEEC068-8720-4AD6-962D-604A509D009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667C3CA-4E06-45CC-A824-A724F0C4E66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4585663-C053-412D-9439-E766F7B216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7BCF3FA-5114-4404-8371-F0BD2625120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5B88A7F-B8BB-4659-9BFB-E74481C2C8B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0EDA3C9-E428-43B1-8B99-26E078CC12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7598F95-ADB6-48B1-B749-FBB35111FFC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9941E5-6A50-48AC-974C-F5A894CD058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1FC466D-93D2-4003-A209-671F121E3DF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6049EB5-2BD4-4428-81AE-562D560CFD6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4B76F16-56EC-4635-BCF1-3AE3C50134E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42AE657B-7B62-44BB-8119-41F7866C130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近年の物価高騰の影響により、</a:t>
          </a:r>
          <a:r>
            <a:rPr kumimoji="1" lang="en-US" altLang="ja-JP" sz="1100">
              <a:solidFill>
                <a:schemeClr val="dk1"/>
              </a:solidFill>
              <a:effectLst/>
              <a:latin typeface="+mn-lt"/>
              <a:ea typeface="+mn-ea"/>
              <a:cs typeface="+mn-cs"/>
            </a:rPr>
            <a:t>14,910</a:t>
          </a:r>
          <a:r>
            <a:rPr kumimoji="1" lang="ja-JP" altLang="ja-JP" sz="1100">
              <a:solidFill>
                <a:schemeClr val="dk1"/>
              </a:solidFill>
              <a:effectLst/>
              <a:latin typeface="+mn-lt"/>
              <a:ea typeface="+mn-ea"/>
              <a:cs typeface="+mn-cs"/>
            </a:rPr>
            <a:t>円の増となった。今後も物価高騰の影響が続くことが見込まれるため、事務の見直し等により、人件費、物件費の抑制に努める必要がある。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B7542F4-EE42-43C1-85AF-7A8F237542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285C4C3-2112-49A4-9B9C-37B762E0420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EE13A04-CB23-4A8F-915C-BA9F302D737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DE2A9AA-07D0-45B5-A934-3CBAAF6B5D4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6639FABD-35EE-4A10-9764-157371EA5B9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8FC65C-FC8F-4C0A-925D-AC974051BAA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59DFD7B-444F-47BE-9953-1418FD0FC0A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FF4934C-D220-410E-B7AA-119245CCA7A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CE1617A-1567-49A6-8CB0-40A58852832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E2F3A7B-2029-4AC1-94CF-53322F52C08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7427F189-978E-4D58-AA14-9910B0D4C0B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4C470B8B-0BA4-459C-8337-86D5C032809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C45D4FA-C642-4AA8-9AD7-08D1FA20844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401843-2973-4DCD-B208-062C48B91DE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7CB23C24-0748-4EA8-B7C0-6ECC35D68EA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9A05999-09C8-4C70-B19A-8C6E1D4D9AF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F856C760-B6D5-4D20-8447-15AF41EE7839}"/>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3F7DBDF1-FA3D-470E-A39F-E7825E3F944B}"/>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2CE8C93D-ABE5-4A0C-851F-A0C14EB2D2D9}"/>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A49C5E48-FE00-4324-8465-F66F1AA717EC}"/>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439F7FFC-3D8A-4D6C-8EF3-FF7E2457C402}"/>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45593</xdr:rowOff>
    </xdr:from>
    <xdr:to>
      <xdr:col>23</xdr:col>
      <xdr:colOff>133350</xdr:colOff>
      <xdr:row>81</xdr:row>
      <xdr:rowOff>75574</xdr:rowOff>
    </xdr:to>
    <xdr:cxnSp macro="">
      <xdr:nvCxnSpPr>
        <xdr:cNvPr id="194" name="直線コネクタ 193">
          <a:extLst>
            <a:ext uri="{FF2B5EF4-FFF2-40B4-BE49-F238E27FC236}">
              <a16:creationId xmlns:a16="http://schemas.microsoft.com/office/drawing/2014/main" id="{8F873EBA-7F0B-4183-83F8-12753DB0D7AC}"/>
            </a:ext>
          </a:extLst>
        </xdr:cNvPr>
        <xdr:cNvCxnSpPr/>
      </xdr:nvCxnSpPr>
      <xdr:spPr>
        <a:xfrm>
          <a:off x="4114800" y="13933043"/>
          <a:ext cx="838200" cy="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8DFE0113-5BD9-4DCA-9C8A-12E66A63CB1E}"/>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665B521A-EA9C-4D4B-8538-EBACDC6D4C93}"/>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33910</xdr:rowOff>
    </xdr:from>
    <xdr:to>
      <xdr:col>19</xdr:col>
      <xdr:colOff>133350</xdr:colOff>
      <xdr:row>81</xdr:row>
      <xdr:rowOff>45593</xdr:rowOff>
    </xdr:to>
    <xdr:cxnSp macro="">
      <xdr:nvCxnSpPr>
        <xdr:cNvPr id="197" name="直線コネクタ 196">
          <a:extLst>
            <a:ext uri="{FF2B5EF4-FFF2-40B4-BE49-F238E27FC236}">
              <a16:creationId xmlns:a16="http://schemas.microsoft.com/office/drawing/2014/main" id="{265E872C-28DF-471B-BF27-AE14E5C2176B}"/>
            </a:ext>
          </a:extLst>
        </xdr:cNvPr>
        <xdr:cNvCxnSpPr/>
      </xdr:nvCxnSpPr>
      <xdr:spPr>
        <a:xfrm>
          <a:off x="3225800" y="13921360"/>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76E5AF3B-21E7-4D13-BC0E-2840FC61026E}"/>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7F2C033B-3762-44B7-84AC-A357AD665652}"/>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33910</xdr:rowOff>
    </xdr:from>
    <xdr:to>
      <xdr:col>15</xdr:col>
      <xdr:colOff>82550</xdr:colOff>
      <xdr:row>81</xdr:row>
      <xdr:rowOff>61354</xdr:rowOff>
    </xdr:to>
    <xdr:cxnSp macro="">
      <xdr:nvCxnSpPr>
        <xdr:cNvPr id="200" name="直線コネクタ 199">
          <a:extLst>
            <a:ext uri="{FF2B5EF4-FFF2-40B4-BE49-F238E27FC236}">
              <a16:creationId xmlns:a16="http://schemas.microsoft.com/office/drawing/2014/main" id="{FFD82AE2-37F5-447E-8D38-233DC0F6CD85}"/>
            </a:ext>
          </a:extLst>
        </xdr:cNvPr>
        <xdr:cNvCxnSpPr/>
      </xdr:nvCxnSpPr>
      <xdr:spPr>
        <a:xfrm flipV="1">
          <a:off x="2336800" y="13921360"/>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a:extLst>
            <a:ext uri="{FF2B5EF4-FFF2-40B4-BE49-F238E27FC236}">
              <a16:creationId xmlns:a16="http://schemas.microsoft.com/office/drawing/2014/main" id="{A51E7469-C470-48BA-8139-53A5A6307DD9}"/>
            </a:ext>
          </a:extLst>
        </xdr:cNvPr>
        <xdr:cNvSpPr/>
      </xdr:nvSpPr>
      <xdr:spPr>
        <a:xfrm>
          <a:off x="3175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78740</xdr:rowOff>
    </xdr:from>
    <xdr:ext cx="762000" cy="259045"/>
    <xdr:sp macro="" textlink="">
      <xdr:nvSpPr>
        <xdr:cNvPr id="202" name="テキスト ボックス 201">
          <a:extLst>
            <a:ext uri="{FF2B5EF4-FFF2-40B4-BE49-F238E27FC236}">
              <a16:creationId xmlns:a16="http://schemas.microsoft.com/office/drawing/2014/main" id="{804BAB9B-D6FA-4D63-9549-3B49A46FC9BC}"/>
            </a:ext>
          </a:extLst>
        </xdr:cNvPr>
        <xdr:cNvSpPr txBox="1"/>
      </xdr:nvSpPr>
      <xdr:spPr>
        <a:xfrm>
          <a:off x="2844800" y="136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38001</xdr:rowOff>
    </xdr:from>
    <xdr:to>
      <xdr:col>11</xdr:col>
      <xdr:colOff>31750</xdr:colOff>
      <xdr:row>81</xdr:row>
      <xdr:rowOff>61354</xdr:rowOff>
    </xdr:to>
    <xdr:cxnSp macro="">
      <xdr:nvCxnSpPr>
        <xdr:cNvPr id="203" name="直線コネクタ 202">
          <a:extLst>
            <a:ext uri="{FF2B5EF4-FFF2-40B4-BE49-F238E27FC236}">
              <a16:creationId xmlns:a16="http://schemas.microsoft.com/office/drawing/2014/main" id="{B3F7BCA4-EEC5-4850-8074-C2ADAAD13D34}"/>
            </a:ext>
          </a:extLst>
        </xdr:cNvPr>
        <xdr:cNvCxnSpPr/>
      </xdr:nvCxnSpPr>
      <xdr:spPr>
        <a:xfrm>
          <a:off x="1447800" y="13925451"/>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a:extLst>
            <a:ext uri="{FF2B5EF4-FFF2-40B4-BE49-F238E27FC236}">
              <a16:creationId xmlns:a16="http://schemas.microsoft.com/office/drawing/2014/main" id="{D9DD59FB-BCD5-4BAB-8EEF-6738A6893CAB}"/>
            </a:ext>
          </a:extLst>
        </xdr:cNvPr>
        <xdr:cNvSpPr/>
      </xdr:nvSpPr>
      <xdr:spPr>
        <a:xfrm>
          <a:off x="2286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35803</xdr:rowOff>
    </xdr:from>
    <xdr:ext cx="762000" cy="259045"/>
    <xdr:sp macro="" textlink="">
      <xdr:nvSpPr>
        <xdr:cNvPr id="205" name="テキスト ボックス 204">
          <a:extLst>
            <a:ext uri="{FF2B5EF4-FFF2-40B4-BE49-F238E27FC236}">
              <a16:creationId xmlns:a16="http://schemas.microsoft.com/office/drawing/2014/main" id="{EF5C7DE1-587F-42FF-96A5-95C211E73091}"/>
            </a:ext>
          </a:extLst>
        </xdr:cNvPr>
        <xdr:cNvSpPr txBox="1"/>
      </xdr:nvSpPr>
      <xdr:spPr>
        <a:xfrm>
          <a:off x="1955800" y="1358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a:extLst>
            <a:ext uri="{FF2B5EF4-FFF2-40B4-BE49-F238E27FC236}">
              <a16:creationId xmlns:a16="http://schemas.microsoft.com/office/drawing/2014/main" id="{71C3BB7A-BABD-4A51-80C9-48FE756786BF}"/>
            </a:ext>
          </a:extLst>
        </xdr:cNvPr>
        <xdr:cNvSpPr/>
      </xdr:nvSpPr>
      <xdr:spPr>
        <a:xfrm>
          <a:off x="1397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22804</xdr:rowOff>
    </xdr:from>
    <xdr:ext cx="762000" cy="259045"/>
    <xdr:sp macro="" textlink="">
      <xdr:nvSpPr>
        <xdr:cNvPr id="207" name="テキスト ボックス 206">
          <a:extLst>
            <a:ext uri="{FF2B5EF4-FFF2-40B4-BE49-F238E27FC236}">
              <a16:creationId xmlns:a16="http://schemas.microsoft.com/office/drawing/2014/main" id="{5B78153C-FE44-4E60-8859-4BEEFAD0275B}"/>
            </a:ext>
          </a:extLst>
        </xdr:cNvPr>
        <xdr:cNvSpPr txBox="1"/>
      </xdr:nvSpPr>
      <xdr:spPr>
        <a:xfrm>
          <a:off x="1066800" y="1356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32D2A9B-26FE-4C8B-A756-27E3E1D7941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8165115-E801-4DE7-BB13-ADF4175BD36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966F139-741C-426D-BF9A-B52D52C0AB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B6C0B8D-A6E7-45CD-BC4A-0919812F15E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DB7D0D3-F4B4-47D2-96E3-4284FC63E24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24774</xdr:rowOff>
    </xdr:from>
    <xdr:to>
      <xdr:col>23</xdr:col>
      <xdr:colOff>184150</xdr:colOff>
      <xdr:row>81</xdr:row>
      <xdr:rowOff>126374</xdr:rowOff>
    </xdr:to>
    <xdr:sp macro="" textlink="">
      <xdr:nvSpPr>
        <xdr:cNvPr id="213" name="楕円 212">
          <a:extLst>
            <a:ext uri="{FF2B5EF4-FFF2-40B4-BE49-F238E27FC236}">
              <a16:creationId xmlns:a16="http://schemas.microsoft.com/office/drawing/2014/main" id="{E0C039FA-8571-4EFF-8787-29A09DC57757}"/>
            </a:ext>
          </a:extLst>
        </xdr:cNvPr>
        <xdr:cNvSpPr/>
      </xdr:nvSpPr>
      <xdr:spPr>
        <a:xfrm>
          <a:off x="4902200" y="139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41301</xdr:rowOff>
    </xdr:from>
    <xdr:ext cx="762000" cy="259045"/>
    <xdr:sp macro="" textlink="">
      <xdr:nvSpPr>
        <xdr:cNvPr id="214" name="人件費・物件費等の状況該当値テキスト">
          <a:extLst>
            <a:ext uri="{FF2B5EF4-FFF2-40B4-BE49-F238E27FC236}">
              <a16:creationId xmlns:a16="http://schemas.microsoft.com/office/drawing/2014/main" id="{C09A4CB5-3601-44A0-80DD-075D23D003A3}"/>
            </a:ext>
          </a:extLst>
        </xdr:cNvPr>
        <xdr:cNvSpPr txBox="1"/>
      </xdr:nvSpPr>
      <xdr:spPr>
        <a:xfrm>
          <a:off x="5041900" y="137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166243</xdr:rowOff>
    </xdr:from>
    <xdr:to>
      <xdr:col>19</xdr:col>
      <xdr:colOff>184150</xdr:colOff>
      <xdr:row>81</xdr:row>
      <xdr:rowOff>96393</xdr:rowOff>
    </xdr:to>
    <xdr:sp macro="" textlink="">
      <xdr:nvSpPr>
        <xdr:cNvPr id="215" name="楕円 214">
          <a:extLst>
            <a:ext uri="{FF2B5EF4-FFF2-40B4-BE49-F238E27FC236}">
              <a16:creationId xmlns:a16="http://schemas.microsoft.com/office/drawing/2014/main" id="{407DEEF0-B2DD-480E-9850-BB0F39638D53}"/>
            </a:ext>
          </a:extLst>
        </xdr:cNvPr>
        <xdr:cNvSpPr/>
      </xdr:nvSpPr>
      <xdr:spPr>
        <a:xfrm>
          <a:off x="4064000" y="138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106570</xdr:rowOff>
    </xdr:from>
    <xdr:ext cx="736600" cy="259045"/>
    <xdr:sp macro="" textlink="">
      <xdr:nvSpPr>
        <xdr:cNvPr id="216" name="テキスト ボックス 215">
          <a:extLst>
            <a:ext uri="{FF2B5EF4-FFF2-40B4-BE49-F238E27FC236}">
              <a16:creationId xmlns:a16="http://schemas.microsoft.com/office/drawing/2014/main" id="{ACC8BCF8-DE88-476B-A38E-8BD6DB134D75}"/>
            </a:ext>
          </a:extLst>
        </xdr:cNvPr>
        <xdr:cNvSpPr txBox="1"/>
      </xdr:nvSpPr>
      <xdr:spPr>
        <a:xfrm>
          <a:off x="3733800" y="1365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154560</xdr:rowOff>
    </xdr:from>
    <xdr:to>
      <xdr:col>15</xdr:col>
      <xdr:colOff>133350</xdr:colOff>
      <xdr:row>81</xdr:row>
      <xdr:rowOff>84710</xdr:rowOff>
    </xdr:to>
    <xdr:sp macro="" textlink="">
      <xdr:nvSpPr>
        <xdr:cNvPr id="217" name="楕円 216">
          <a:extLst>
            <a:ext uri="{FF2B5EF4-FFF2-40B4-BE49-F238E27FC236}">
              <a16:creationId xmlns:a16="http://schemas.microsoft.com/office/drawing/2014/main" id="{3EFDC83E-C4BA-4A08-9307-E2F4C4F38EDD}"/>
            </a:ext>
          </a:extLst>
        </xdr:cNvPr>
        <xdr:cNvSpPr/>
      </xdr:nvSpPr>
      <xdr:spPr>
        <a:xfrm>
          <a:off x="3175000" y="138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69487</xdr:rowOff>
    </xdr:from>
    <xdr:ext cx="762000" cy="259045"/>
    <xdr:sp macro="" textlink="">
      <xdr:nvSpPr>
        <xdr:cNvPr id="218" name="テキスト ボックス 217">
          <a:extLst>
            <a:ext uri="{FF2B5EF4-FFF2-40B4-BE49-F238E27FC236}">
              <a16:creationId xmlns:a16="http://schemas.microsoft.com/office/drawing/2014/main" id="{0F2C8017-4592-4961-9D3A-AF5764C994BE}"/>
            </a:ext>
          </a:extLst>
        </xdr:cNvPr>
        <xdr:cNvSpPr txBox="1"/>
      </xdr:nvSpPr>
      <xdr:spPr>
        <a:xfrm>
          <a:off x="2844800" y="139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10554</xdr:rowOff>
    </xdr:from>
    <xdr:to>
      <xdr:col>11</xdr:col>
      <xdr:colOff>82550</xdr:colOff>
      <xdr:row>81</xdr:row>
      <xdr:rowOff>112154</xdr:rowOff>
    </xdr:to>
    <xdr:sp macro="" textlink="">
      <xdr:nvSpPr>
        <xdr:cNvPr id="219" name="楕円 218">
          <a:extLst>
            <a:ext uri="{FF2B5EF4-FFF2-40B4-BE49-F238E27FC236}">
              <a16:creationId xmlns:a16="http://schemas.microsoft.com/office/drawing/2014/main" id="{6A781E44-2CDE-450B-AB4C-B09D5F8FC94B}"/>
            </a:ext>
          </a:extLst>
        </xdr:cNvPr>
        <xdr:cNvSpPr/>
      </xdr:nvSpPr>
      <xdr:spPr>
        <a:xfrm>
          <a:off x="2286000" y="13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96931</xdr:rowOff>
    </xdr:from>
    <xdr:ext cx="762000" cy="259045"/>
    <xdr:sp macro="" textlink="">
      <xdr:nvSpPr>
        <xdr:cNvPr id="220" name="テキスト ボックス 219">
          <a:extLst>
            <a:ext uri="{FF2B5EF4-FFF2-40B4-BE49-F238E27FC236}">
              <a16:creationId xmlns:a16="http://schemas.microsoft.com/office/drawing/2014/main" id="{012A651D-A20F-4225-8E1D-A80AF072C3F9}"/>
            </a:ext>
          </a:extLst>
        </xdr:cNvPr>
        <xdr:cNvSpPr txBox="1"/>
      </xdr:nvSpPr>
      <xdr:spPr>
        <a:xfrm>
          <a:off x="1955800" y="139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158651</xdr:rowOff>
    </xdr:from>
    <xdr:to>
      <xdr:col>7</xdr:col>
      <xdr:colOff>31750</xdr:colOff>
      <xdr:row>81</xdr:row>
      <xdr:rowOff>88801</xdr:rowOff>
    </xdr:to>
    <xdr:sp macro="" textlink="">
      <xdr:nvSpPr>
        <xdr:cNvPr id="221" name="楕円 220">
          <a:extLst>
            <a:ext uri="{FF2B5EF4-FFF2-40B4-BE49-F238E27FC236}">
              <a16:creationId xmlns:a16="http://schemas.microsoft.com/office/drawing/2014/main" id="{AE9B3129-5448-42BD-A012-C6C452553736}"/>
            </a:ext>
          </a:extLst>
        </xdr:cNvPr>
        <xdr:cNvSpPr/>
      </xdr:nvSpPr>
      <xdr:spPr>
        <a:xfrm>
          <a:off x="1397000" y="13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73578</xdr:rowOff>
    </xdr:from>
    <xdr:ext cx="762000" cy="259045"/>
    <xdr:sp macro="" textlink="">
      <xdr:nvSpPr>
        <xdr:cNvPr id="222" name="テキスト ボックス 221">
          <a:extLst>
            <a:ext uri="{FF2B5EF4-FFF2-40B4-BE49-F238E27FC236}">
              <a16:creationId xmlns:a16="http://schemas.microsoft.com/office/drawing/2014/main" id="{8DEDF2FF-257E-42EB-B5FD-C9C8858EE0C7}"/>
            </a:ext>
          </a:extLst>
        </xdr:cNvPr>
        <xdr:cNvSpPr txBox="1"/>
      </xdr:nvSpPr>
      <xdr:spPr>
        <a:xfrm>
          <a:off x="1066800" y="139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58B7C71-FD0F-4ED0-A066-8F7373EC320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2BE46963-1C05-4BB9-9311-64E70E542D6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DA19870-DD2A-4293-81A5-8AF95DDF1EB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25824B2D-B22D-4C7D-A2F6-D33CAD948E7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F02088BA-CC9C-4194-A2D6-08381326CBC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0305DF7-AC98-42B0-BFC7-016239A3FD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40D6ACC-5942-428A-B33F-5B35A354525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3A09CD74-478C-4AD4-82E1-9163289483D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BC373A8D-00EB-4308-B848-AFCF3BEBF82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E0F3DA5A-C156-4E9D-AEA3-3210D35886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E04DB6E4-3216-48B4-B20D-388515CE4D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2773D0FB-E34F-478E-AE01-7BCD0E97998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CAEA374E-48E7-4CC6-A513-047D012E76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常に住民から理解される給与制度を念頭に行政運営に努めており、類似団体平均値と同水準程度を維持している。今後も組織体制の見直しを随時行いながら、現在の水準を維持していく。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52C4E049-EF80-409E-A415-52F662821F9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A643A20-976C-4E78-B971-91B62E14033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EDF4232B-E412-4596-84C5-0621B5936A13}"/>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DEFC9AA1-EA52-4486-8C1E-4BB5AFA5AB5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69F02358-8FC6-4201-956C-9B8180AC9B5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5AAA86EF-F629-405B-89EF-C054DD8B519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DC7C0C3-F41A-47FD-9F5B-F0A3BDF271B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323D4EE-26E0-4AB1-99BA-172D082E6CF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6467EEC9-7DA0-40D7-9E9C-A0F013D5627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16D0C659-5FEB-463F-AE92-30FF2C65F92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863B44F-C92E-4BE8-BAF0-9F494996081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E5785CDA-CD47-4217-95C8-96030B54EC9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CC505035-9594-4488-930E-3FDE0FFC3DF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CC136024-85D9-47FC-8E53-F2A36BAC3DE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8126444-5586-4333-860B-10856EA11EB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2FC7B9E-22DE-4A63-9BF8-FA7CB8CC4AD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82D14A7-32AE-414E-A699-6876A7CAE4F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45A40B55-D2C2-46EF-B741-F07C97CF7C69}"/>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CA1FE7E6-EDCB-4D8E-B300-CD937E5CE514}"/>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3F0DDFCA-0971-4590-9AE3-C78CDC05E3B6}"/>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ABA5944B-08E9-49FC-9D60-D3FDCAD922F9}"/>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4A265F11-491F-40DA-80E7-D60F34637F62}"/>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E30B2CAA-97ED-4766-9650-517CDDA6ED51}"/>
            </a:ext>
          </a:extLst>
        </xdr:cNvPr>
        <xdr:cNvCxnSpPr/>
      </xdr:nvCxnSpPr>
      <xdr:spPr>
        <a:xfrm flipV="1">
          <a:off x="16179800" y="147199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6DF89533-3F3F-40A9-90AF-BF74A73897EF}"/>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5F4B5782-7FB8-4BC8-9C2A-F807210672DF}"/>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AE2A2BFE-C63B-44D1-8076-BA99C7D54A41}"/>
            </a:ext>
          </a:extLst>
        </xdr:cNvPr>
        <xdr:cNvCxnSpPr/>
      </xdr:nvCxnSpPr>
      <xdr:spPr>
        <a:xfrm>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3439CB6C-F269-45D5-8E9A-029F3FAA7ADE}"/>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F3544983-7C5D-4F06-B6FA-59C671C06203}"/>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DF74D87A-E7F0-4CC3-B875-643D42E84C28}"/>
            </a:ext>
          </a:extLst>
        </xdr:cNvPr>
        <xdr:cNvCxnSpPr/>
      </xdr:nvCxnSpPr>
      <xdr:spPr>
        <a:xfrm>
          <a:off x="14401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a:extLst>
            <a:ext uri="{FF2B5EF4-FFF2-40B4-BE49-F238E27FC236}">
              <a16:creationId xmlns:a16="http://schemas.microsoft.com/office/drawing/2014/main" id="{15DE6538-D14A-4A84-820A-007E905EAE5F}"/>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CD01C16A-AB4F-4B2F-9D1E-E9F21D504E08}"/>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9EED424D-7AE1-4A67-B6B0-B9BC431503F6}"/>
            </a:ext>
          </a:extLst>
        </xdr:cNvPr>
        <xdr:cNvCxnSpPr/>
      </xdr:nvCxnSpPr>
      <xdr:spPr>
        <a:xfrm flipV="1">
          <a:off x="13512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a:extLst>
            <a:ext uri="{FF2B5EF4-FFF2-40B4-BE49-F238E27FC236}">
              <a16:creationId xmlns:a16="http://schemas.microsoft.com/office/drawing/2014/main" id="{44048B73-B670-4BCC-9D18-F28B356FF1E3}"/>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B43BEBE3-5887-4863-AAAF-486AE87A2404}"/>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a:extLst>
            <a:ext uri="{FF2B5EF4-FFF2-40B4-BE49-F238E27FC236}">
              <a16:creationId xmlns:a16="http://schemas.microsoft.com/office/drawing/2014/main" id="{45881931-E3E3-4804-A3F1-36C991F300EF}"/>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15954068-7A74-4E02-883F-BCD02EE1CE0F}"/>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2CD6D44-4752-4BD7-84BA-12F14245A8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AC701EB-9B4F-4195-B8FB-7EF7DAEFB4E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F1D9967-2515-4ECE-95EA-83790F54C14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1293B7B-3DDF-4C66-86D1-31529C7EFD7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415B23-C001-4EFF-9561-28B085DDE10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0FB5F72C-FD02-448F-8EE2-2CDEFC39D0D4}"/>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a:extLst>
            <a:ext uri="{FF2B5EF4-FFF2-40B4-BE49-F238E27FC236}">
              <a16:creationId xmlns:a16="http://schemas.microsoft.com/office/drawing/2014/main" id="{C03FCAB4-0684-4CFD-B276-2D1630A94054}"/>
            </a:ext>
          </a:extLst>
        </xdr:cNvPr>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D31BCD4C-D41F-43F1-A6B0-32CE784C01FC}"/>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99D4F50F-DA22-4BDE-ADC2-B79FD656B7B2}"/>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2DA44A2F-379A-4504-8589-9437E19208A7}"/>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CDF2ED64-F424-470F-B8BD-3D0841E5A73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24DD04FF-9437-4E98-8940-EB7B2833751A}"/>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AA56776-9DC6-46D7-B7EB-0B26C6626129}"/>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a:extLst>
            <a:ext uri="{FF2B5EF4-FFF2-40B4-BE49-F238E27FC236}">
              <a16:creationId xmlns:a16="http://schemas.microsoft.com/office/drawing/2014/main" id="{F299865D-04E9-4A5F-9ECC-C8CCB87D328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74A5976B-DEF1-4A8A-A921-36A6231AC2B6}"/>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9943BEC-F15A-4005-B2A4-71B7CFFB9DB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74BC068-A528-4A58-8A4A-37C9A84102F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B8B4E68-C6A4-4B98-900C-A6CCB0776A4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BA8BB3C-9CAA-47E7-8D15-8CD4293BC1A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180D90A-780D-4CCB-8036-16C9DBD6686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9BA9E08-6D18-4BA7-82EE-72DBB363FA3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E298399-3E56-4B46-8046-37B781E20E8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AE9FD04-963B-4B4D-8933-808FAB58A04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E67DD0A-06F4-48EA-BE3C-73B3EE867F0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E709881-616B-401A-94E5-1C442F0B22B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BD66CD1-0EAF-4B6A-88F0-24A27EE904B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DF34C3F-A797-482D-9775-A92F5F11DD4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6F5A7A1-B175-4D62-954C-D8AF30A6775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組織体制を見直しながら、類似団体平均値を下回る水準を維持している。今後も組織体制の見直しを随時行いながら、現在の水準を維持していく。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5F6C6B4-BF48-4AF1-A6AF-D547E560FE7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95EBD6A5-F19E-4DE1-ADEE-F8766755D55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3F2721B-C333-4888-8E90-04E88A2511D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6D795A07-B5E9-424F-843C-7AE333947ED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2B92F25A-FACA-4387-B4F4-331490F0DCD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8DB3D7E-79C5-4082-AE43-F7886C170DA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82668B87-0F2D-48C1-B0F0-3F2B9D12B6C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DAC994C-136B-4249-B939-E16873ECFAC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D476BBD-07D6-48A3-B67B-B544D939B9C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EF72682-16DD-4BDF-85E0-6B5872747EB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DE0D5F09-2E19-45E4-8737-E77375177C8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21AE385-A076-4F6C-9AF1-AE02F591017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34168CBD-B648-4D00-9F55-176D68831F6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9B2328C-D891-480E-A73E-9A98DF0BD4F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98001097-E793-40A3-8E6D-4046FA17BD4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504C19A2-B6E1-44D7-9082-33ADB412352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2AAC6092-F3F0-4DA6-B860-8E6610605315}"/>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12A596F2-4EDB-4042-B963-8423970CDC4F}"/>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AE623F9B-CBB9-4495-8F4D-1A64C98E728C}"/>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EFF5C8CE-8ABD-4879-AA01-59425373C3CF}"/>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1E73653A-8B51-402E-ABF0-E65F39F4E2FF}"/>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85598</xdr:rowOff>
    </xdr:from>
    <xdr:to>
      <xdr:col>81</xdr:col>
      <xdr:colOff>44450</xdr:colOff>
      <xdr:row>61</xdr:row>
      <xdr:rowOff>126619</xdr:rowOff>
    </xdr:to>
    <xdr:cxnSp macro="">
      <xdr:nvCxnSpPr>
        <xdr:cNvPr id="321" name="直線コネクタ 320">
          <a:extLst>
            <a:ext uri="{FF2B5EF4-FFF2-40B4-BE49-F238E27FC236}">
              <a16:creationId xmlns:a16="http://schemas.microsoft.com/office/drawing/2014/main" id="{8BC57F38-03F6-4B71-B5DC-EC167BBBA6A6}"/>
            </a:ext>
          </a:extLst>
        </xdr:cNvPr>
        <xdr:cNvCxnSpPr/>
      </xdr:nvCxnSpPr>
      <xdr:spPr>
        <a:xfrm>
          <a:off x="16179800" y="1054404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8F1FEDD3-26D0-4F86-BF05-0CD9BC9CF64E}"/>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B0F0B582-9DE5-4EAD-9FEE-AE2937B75B9D}"/>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62272</xdr:rowOff>
    </xdr:from>
    <xdr:to>
      <xdr:col>77</xdr:col>
      <xdr:colOff>44450</xdr:colOff>
      <xdr:row>61</xdr:row>
      <xdr:rowOff>85598</xdr:rowOff>
    </xdr:to>
    <xdr:cxnSp macro="">
      <xdr:nvCxnSpPr>
        <xdr:cNvPr id="324" name="直線コネクタ 323">
          <a:extLst>
            <a:ext uri="{FF2B5EF4-FFF2-40B4-BE49-F238E27FC236}">
              <a16:creationId xmlns:a16="http://schemas.microsoft.com/office/drawing/2014/main" id="{54046079-28A7-472E-9045-AFD95C61750C}"/>
            </a:ext>
          </a:extLst>
        </xdr:cNvPr>
        <xdr:cNvCxnSpPr/>
      </xdr:nvCxnSpPr>
      <xdr:spPr>
        <a:xfrm>
          <a:off x="15290800" y="10520722"/>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A1E7175E-B15B-42B0-A209-31F501592A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C5F3CFAA-5A3A-47E0-8936-C725BFDE5246}"/>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62272</xdr:rowOff>
    </xdr:from>
    <xdr:to>
      <xdr:col>72</xdr:col>
      <xdr:colOff>203200</xdr:colOff>
      <xdr:row>61</xdr:row>
      <xdr:rowOff>90424</xdr:rowOff>
    </xdr:to>
    <xdr:cxnSp macro="">
      <xdr:nvCxnSpPr>
        <xdr:cNvPr id="327" name="直線コネクタ 326">
          <a:extLst>
            <a:ext uri="{FF2B5EF4-FFF2-40B4-BE49-F238E27FC236}">
              <a16:creationId xmlns:a16="http://schemas.microsoft.com/office/drawing/2014/main" id="{0A0AE8BF-FDD2-427C-89AC-D45B59168DFA}"/>
            </a:ext>
          </a:extLst>
        </xdr:cNvPr>
        <xdr:cNvCxnSpPr/>
      </xdr:nvCxnSpPr>
      <xdr:spPr>
        <a:xfrm flipV="1">
          <a:off x="14401800" y="105207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a:extLst>
            <a:ext uri="{FF2B5EF4-FFF2-40B4-BE49-F238E27FC236}">
              <a16:creationId xmlns:a16="http://schemas.microsoft.com/office/drawing/2014/main" id="{A9BE7F2C-BD5A-4FFE-A989-D8A86C62C155}"/>
            </a:ext>
          </a:extLst>
        </xdr:cNvPr>
        <xdr:cNvSpPr/>
      </xdr:nvSpPr>
      <xdr:spPr>
        <a:xfrm>
          <a:off x="15240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68766</xdr:rowOff>
    </xdr:from>
    <xdr:ext cx="762000" cy="259045"/>
    <xdr:sp macro="" textlink="">
      <xdr:nvSpPr>
        <xdr:cNvPr id="329" name="テキスト ボックス 328">
          <a:extLst>
            <a:ext uri="{FF2B5EF4-FFF2-40B4-BE49-F238E27FC236}">
              <a16:creationId xmlns:a16="http://schemas.microsoft.com/office/drawing/2014/main" id="{C72D466A-AAC0-434B-B6C4-F2409CB9026E}"/>
            </a:ext>
          </a:extLst>
        </xdr:cNvPr>
        <xdr:cNvSpPr txBox="1"/>
      </xdr:nvSpPr>
      <xdr:spPr>
        <a:xfrm>
          <a:off x="14909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37338</xdr:rowOff>
    </xdr:from>
    <xdr:to>
      <xdr:col>68</xdr:col>
      <xdr:colOff>152400</xdr:colOff>
      <xdr:row>61</xdr:row>
      <xdr:rowOff>90424</xdr:rowOff>
    </xdr:to>
    <xdr:cxnSp macro="">
      <xdr:nvCxnSpPr>
        <xdr:cNvPr id="330" name="直線コネクタ 329">
          <a:extLst>
            <a:ext uri="{FF2B5EF4-FFF2-40B4-BE49-F238E27FC236}">
              <a16:creationId xmlns:a16="http://schemas.microsoft.com/office/drawing/2014/main" id="{02E2BEA0-74AF-45E9-864D-78FF879B811D}"/>
            </a:ext>
          </a:extLst>
        </xdr:cNvPr>
        <xdr:cNvCxnSpPr/>
      </xdr:nvCxnSpPr>
      <xdr:spPr>
        <a:xfrm>
          <a:off x="13512800" y="1049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a:extLst>
            <a:ext uri="{FF2B5EF4-FFF2-40B4-BE49-F238E27FC236}">
              <a16:creationId xmlns:a16="http://schemas.microsoft.com/office/drawing/2014/main" id="{52AA70B7-5D81-4C3E-861B-041C395AEA17}"/>
            </a:ext>
          </a:extLst>
        </xdr:cNvPr>
        <xdr:cNvSpPr/>
      </xdr:nvSpPr>
      <xdr:spPr>
        <a:xfrm>
          <a:off x="14351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57506</xdr:rowOff>
    </xdr:from>
    <xdr:ext cx="762000" cy="259045"/>
    <xdr:sp macro="" textlink="">
      <xdr:nvSpPr>
        <xdr:cNvPr id="332" name="テキスト ボックス 331">
          <a:extLst>
            <a:ext uri="{FF2B5EF4-FFF2-40B4-BE49-F238E27FC236}">
              <a16:creationId xmlns:a16="http://schemas.microsoft.com/office/drawing/2014/main" id="{0A94E90A-7BA2-477F-AD42-6AC75318B0C5}"/>
            </a:ext>
          </a:extLst>
        </xdr:cNvPr>
        <xdr:cNvSpPr txBox="1"/>
      </xdr:nvSpPr>
      <xdr:spPr>
        <a:xfrm>
          <a:off x="14020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a:extLst>
            <a:ext uri="{FF2B5EF4-FFF2-40B4-BE49-F238E27FC236}">
              <a16:creationId xmlns:a16="http://schemas.microsoft.com/office/drawing/2014/main" id="{65218654-7921-4D90-BE96-DA75C847DC64}"/>
            </a:ext>
          </a:extLst>
        </xdr:cNvPr>
        <xdr:cNvSpPr/>
      </xdr:nvSpPr>
      <xdr:spPr>
        <a:xfrm>
          <a:off x="13462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D2E572F0-DD5B-4C52-9969-EDA3098325A0}"/>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6EBC215-228F-4303-9A63-A2E5FE7C69F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F3D758B-AB26-47D8-9D17-80B7EF53548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9962F3A-C3AD-456A-AE3C-F0EFD878FAC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5D5E365-995F-42B2-B827-1D7368DB4B1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983FEB1-7700-4C43-9C06-1183BDA42D8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40" name="楕円 339">
          <a:extLst>
            <a:ext uri="{FF2B5EF4-FFF2-40B4-BE49-F238E27FC236}">
              <a16:creationId xmlns:a16="http://schemas.microsoft.com/office/drawing/2014/main" id="{8C7251B6-FFFC-4ADD-8B9A-39ABE74C0894}"/>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92346</xdr:rowOff>
    </xdr:from>
    <xdr:ext cx="762000" cy="259045"/>
    <xdr:sp macro="" textlink="">
      <xdr:nvSpPr>
        <xdr:cNvPr id="341" name="定員管理の状況該当値テキスト">
          <a:extLst>
            <a:ext uri="{FF2B5EF4-FFF2-40B4-BE49-F238E27FC236}">
              <a16:creationId xmlns:a16="http://schemas.microsoft.com/office/drawing/2014/main" id="{7F2AA8A9-66DA-4B15-991E-16132C58B7B8}"/>
            </a:ext>
          </a:extLst>
        </xdr:cNvPr>
        <xdr:cNvSpPr txBox="1"/>
      </xdr:nvSpPr>
      <xdr:spPr>
        <a:xfrm>
          <a:off x="17106900" y="1037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42" name="楕円 341">
          <a:extLst>
            <a:ext uri="{FF2B5EF4-FFF2-40B4-BE49-F238E27FC236}">
              <a16:creationId xmlns:a16="http://schemas.microsoft.com/office/drawing/2014/main" id="{292DA381-E2D3-41BD-892A-6E0BEB394EC7}"/>
            </a:ext>
          </a:extLst>
        </xdr:cNvPr>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146575</xdr:rowOff>
    </xdr:from>
    <xdr:ext cx="736600" cy="259045"/>
    <xdr:sp macro="" textlink="">
      <xdr:nvSpPr>
        <xdr:cNvPr id="343" name="テキスト ボックス 342">
          <a:extLst>
            <a:ext uri="{FF2B5EF4-FFF2-40B4-BE49-F238E27FC236}">
              <a16:creationId xmlns:a16="http://schemas.microsoft.com/office/drawing/2014/main" id="{AF646990-D6FD-4F5D-AA15-C5033B6B624D}"/>
            </a:ext>
          </a:extLst>
        </xdr:cNvPr>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11472</xdr:rowOff>
    </xdr:from>
    <xdr:to>
      <xdr:col>73</xdr:col>
      <xdr:colOff>44450</xdr:colOff>
      <xdr:row>61</xdr:row>
      <xdr:rowOff>113072</xdr:rowOff>
    </xdr:to>
    <xdr:sp macro="" textlink="">
      <xdr:nvSpPr>
        <xdr:cNvPr id="344" name="楕円 343">
          <a:extLst>
            <a:ext uri="{FF2B5EF4-FFF2-40B4-BE49-F238E27FC236}">
              <a16:creationId xmlns:a16="http://schemas.microsoft.com/office/drawing/2014/main" id="{7A3B00E3-3D82-44E0-B25E-8CA57DF12B22}"/>
            </a:ext>
          </a:extLst>
        </xdr:cNvPr>
        <xdr:cNvSpPr/>
      </xdr:nvSpPr>
      <xdr:spPr>
        <a:xfrm>
          <a:off x="15240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123249</xdr:rowOff>
    </xdr:from>
    <xdr:ext cx="762000" cy="259045"/>
    <xdr:sp macro="" textlink="">
      <xdr:nvSpPr>
        <xdr:cNvPr id="345" name="テキスト ボックス 344">
          <a:extLst>
            <a:ext uri="{FF2B5EF4-FFF2-40B4-BE49-F238E27FC236}">
              <a16:creationId xmlns:a16="http://schemas.microsoft.com/office/drawing/2014/main" id="{50D569B4-6AAF-4D14-92C2-BE77DB423063}"/>
            </a:ext>
          </a:extLst>
        </xdr:cNvPr>
        <xdr:cNvSpPr txBox="1"/>
      </xdr:nvSpPr>
      <xdr:spPr>
        <a:xfrm>
          <a:off x="14909800" y="102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39624</xdr:rowOff>
    </xdr:from>
    <xdr:to>
      <xdr:col>68</xdr:col>
      <xdr:colOff>203200</xdr:colOff>
      <xdr:row>61</xdr:row>
      <xdr:rowOff>141224</xdr:rowOff>
    </xdr:to>
    <xdr:sp macro="" textlink="">
      <xdr:nvSpPr>
        <xdr:cNvPr id="346" name="楕円 345">
          <a:extLst>
            <a:ext uri="{FF2B5EF4-FFF2-40B4-BE49-F238E27FC236}">
              <a16:creationId xmlns:a16="http://schemas.microsoft.com/office/drawing/2014/main" id="{32CE2913-922B-499F-8DFB-D520C3CF228A}"/>
            </a:ext>
          </a:extLst>
        </xdr:cNvPr>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151401</xdr:rowOff>
    </xdr:from>
    <xdr:ext cx="762000" cy="259045"/>
    <xdr:sp macro="" textlink="">
      <xdr:nvSpPr>
        <xdr:cNvPr id="347" name="テキスト ボックス 346">
          <a:extLst>
            <a:ext uri="{FF2B5EF4-FFF2-40B4-BE49-F238E27FC236}">
              <a16:creationId xmlns:a16="http://schemas.microsoft.com/office/drawing/2014/main" id="{90439FFF-9C62-4711-94A3-2E064B791ECF}"/>
            </a:ext>
          </a:extLst>
        </xdr:cNvPr>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157988</xdr:rowOff>
    </xdr:from>
    <xdr:to>
      <xdr:col>64</xdr:col>
      <xdr:colOff>152400</xdr:colOff>
      <xdr:row>61</xdr:row>
      <xdr:rowOff>88138</xdr:rowOff>
    </xdr:to>
    <xdr:sp macro="" textlink="">
      <xdr:nvSpPr>
        <xdr:cNvPr id="348" name="楕円 347">
          <a:extLst>
            <a:ext uri="{FF2B5EF4-FFF2-40B4-BE49-F238E27FC236}">
              <a16:creationId xmlns:a16="http://schemas.microsoft.com/office/drawing/2014/main" id="{8DB97BC7-FC0C-4278-8A40-FE3834C14B92}"/>
            </a:ext>
          </a:extLst>
        </xdr:cNvPr>
        <xdr:cNvSpPr/>
      </xdr:nvSpPr>
      <xdr:spPr>
        <a:xfrm>
          <a:off x="13462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98315</xdr:rowOff>
    </xdr:from>
    <xdr:ext cx="762000" cy="259045"/>
    <xdr:sp macro="" textlink="">
      <xdr:nvSpPr>
        <xdr:cNvPr id="349" name="テキスト ボックス 348">
          <a:extLst>
            <a:ext uri="{FF2B5EF4-FFF2-40B4-BE49-F238E27FC236}">
              <a16:creationId xmlns:a16="http://schemas.microsoft.com/office/drawing/2014/main" id="{812AD6FB-EE0B-4BB1-915B-89E1907C4513}"/>
            </a:ext>
          </a:extLst>
        </xdr:cNvPr>
        <xdr:cNvSpPr txBox="1"/>
      </xdr:nvSpPr>
      <xdr:spPr>
        <a:xfrm>
          <a:off x="13131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62F1913-6C48-4EEB-A6B7-5C364E6586C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F04E7DEC-BBA3-4369-967D-0E5C2331852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DBF2D6B1-B573-49C1-BFD3-3F15765D960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12E2BB1-1EF8-45C2-84C6-2308229638C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12FD66D9-5702-4E85-BAE9-A96BF69A444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D4CFE8D0-0690-4537-90CC-22F304AAF8B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2B471374-ADD6-402D-9780-37DEBEF6F07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6C9637CA-7376-4689-B156-5A1ADF4D774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927554F2-550E-4FB6-B788-FBCE1631DD4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665A0E7-2E29-4533-9D15-B8C89D6EA84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26765A74-AE90-40B1-A68E-69B21AFF512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CD976CB-B865-4C98-86EF-08CF326EE34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4874F5AF-B32F-48FA-9DED-E00887E8719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合併後に行った</a:t>
          </a:r>
          <a:r>
            <a:rPr lang="ja-JP" altLang="ja-JP" sz="1050">
              <a:solidFill>
                <a:schemeClr val="dk1"/>
              </a:solidFill>
              <a:effectLst/>
              <a:latin typeface="+mn-lt"/>
              <a:ea typeface="+mn-ea"/>
              <a:cs typeface="+mn-cs"/>
            </a:rPr>
            <a:t>大規模建設事業（</a:t>
          </a:r>
          <a:r>
            <a:rPr lang="en-US" altLang="ja-JP" sz="1050">
              <a:solidFill>
                <a:schemeClr val="dk1"/>
              </a:solidFill>
              <a:effectLst/>
              <a:latin typeface="+mn-lt"/>
              <a:ea typeface="+mn-ea"/>
              <a:cs typeface="+mn-cs"/>
            </a:rPr>
            <a:t>H30</a:t>
          </a:r>
          <a:r>
            <a:rPr lang="ja-JP" altLang="ja-JP" sz="1050">
              <a:solidFill>
                <a:schemeClr val="dk1"/>
              </a:solidFill>
              <a:effectLst/>
              <a:latin typeface="+mn-lt"/>
              <a:ea typeface="+mn-ea"/>
              <a:cs typeface="+mn-cs"/>
            </a:rPr>
            <a:t>大串定住促進住宅整備事業、</a:t>
          </a:r>
          <a:r>
            <a:rPr lang="en-US" altLang="ja-JP" sz="1050">
              <a:solidFill>
                <a:schemeClr val="dk1"/>
              </a:solidFill>
              <a:effectLst/>
              <a:latin typeface="+mn-lt"/>
              <a:ea typeface="+mn-ea"/>
              <a:cs typeface="+mn-cs"/>
            </a:rPr>
            <a:t>R1</a:t>
          </a:r>
          <a:r>
            <a:rPr lang="ja-JP" altLang="ja-JP" sz="1050">
              <a:solidFill>
                <a:schemeClr val="dk1"/>
              </a:solidFill>
              <a:effectLst/>
              <a:latin typeface="+mn-lt"/>
              <a:ea typeface="+mn-ea"/>
              <a:cs typeface="+mn-cs"/>
            </a:rPr>
            <a:t>庁舎改修事業等）で借入れた地方債（主に過疎債、合併特例債）の新たな償還開始に伴い、元利償還金の額は</a:t>
          </a:r>
          <a:r>
            <a:rPr lang="en-US" altLang="ja-JP" sz="1050">
              <a:solidFill>
                <a:schemeClr val="dk1"/>
              </a:solidFill>
              <a:effectLst/>
              <a:latin typeface="+mn-lt"/>
              <a:ea typeface="+mn-ea"/>
              <a:cs typeface="+mn-cs"/>
            </a:rPr>
            <a:t>73,017</a:t>
          </a:r>
          <a:r>
            <a:rPr lang="ja-JP" altLang="ja-JP" sz="1050">
              <a:solidFill>
                <a:schemeClr val="dk1"/>
              </a:solidFill>
              <a:effectLst/>
              <a:latin typeface="+mn-lt"/>
              <a:ea typeface="+mn-ea"/>
              <a:cs typeface="+mn-cs"/>
            </a:rPr>
            <a:t>千円増となった。一方で標準財政規模は普通交付税の錯誤措置等により</a:t>
          </a:r>
          <a:r>
            <a:rPr lang="en-US" altLang="ja-JP" sz="1050">
              <a:solidFill>
                <a:schemeClr val="dk1"/>
              </a:solidFill>
              <a:effectLst/>
              <a:latin typeface="+mn-lt"/>
              <a:ea typeface="+mn-ea"/>
              <a:cs typeface="+mn-cs"/>
            </a:rPr>
            <a:t>395,111</a:t>
          </a:r>
          <a:r>
            <a:rPr lang="ja-JP" altLang="ja-JP" sz="1050">
              <a:solidFill>
                <a:schemeClr val="dk1"/>
              </a:solidFill>
              <a:effectLst/>
              <a:latin typeface="+mn-lt"/>
              <a:ea typeface="+mn-ea"/>
              <a:cs typeface="+mn-cs"/>
            </a:rPr>
            <a:t>千円増となった。算定方法上の分子、分母共に増となったが、地方債の元利償還金の増による影響が大きく単年度では</a:t>
          </a:r>
          <a:r>
            <a:rPr lang="en-US" altLang="ja-JP" sz="1050">
              <a:solidFill>
                <a:schemeClr val="dk1"/>
              </a:solidFill>
              <a:effectLst/>
              <a:latin typeface="+mn-lt"/>
              <a:ea typeface="+mn-ea"/>
              <a:cs typeface="+mn-cs"/>
            </a:rPr>
            <a:t>0.8</a:t>
          </a:r>
          <a:r>
            <a:rPr lang="ja-JP" altLang="ja-JP" sz="1050">
              <a:solidFill>
                <a:schemeClr val="dk1"/>
              </a:solidFill>
              <a:effectLst/>
              <a:latin typeface="+mn-lt"/>
              <a:ea typeface="+mn-ea"/>
              <a:cs typeface="+mn-cs"/>
            </a:rPr>
            <a:t>ポイントの増となった。</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年平均では</a:t>
          </a:r>
          <a:r>
            <a:rPr lang="en-US" altLang="ja-JP" sz="1050">
              <a:solidFill>
                <a:schemeClr val="dk1"/>
              </a:solidFill>
              <a:effectLst/>
              <a:latin typeface="+mn-lt"/>
              <a:ea typeface="+mn-ea"/>
              <a:cs typeface="+mn-cs"/>
            </a:rPr>
            <a:t>R1</a:t>
          </a:r>
          <a:r>
            <a:rPr lang="ja-JP" altLang="ja-JP" sz="1050">
              <a:solidFill>
                <a:schemeClr val="dk1"/>
              </a:solidFill>
              <a:effectLst/>
              <a:latin typeface="+mn-lt"/>
              <a:ea typeface="+mn-ea"/>
              <a:cs typeface="+mn-cs"/>
            </a:rPr>
            <a:t>の</a:t>
          </a:r>
          <a:r>
            <a:rPr lang="en-US" altLang="ja-JP" sz="1050">
              <a:solidFill>
                <a:schemeClr val="dk1"/>
              </a:solidFill>
              <a:effectLst/>
              <a:latin typeface="+mn-lt"/>
              <a:ea typeface="+mn-ea"/>
              <a:cs typeface="+mn-cs"/>
            </a:rPr>
            <a:t>17.9</a:t>
          </a:r>
          <a:r>
            <a:rPr lang="ja-JP" altLang="ja-JP" sz="1050">
              <a:solidFill>
                <a:schemeClr val="dk1"/>
              </a:solidFill>
              <a:effectLst/>
              <a:latin typeface="+mn-lt"/>
              <a:ea typeface="+mn-ea"/>
              <a:cs typeface="+mn-cs"/>
            </a:rPr>
            <a:t>％が退いたため、</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ポイントの減となった。</a:t>
          </a:r>
          <a:r>
            <a:rPr kumimoji="1" lang="ja-JP" altLang="ja-JP" sz="1050">
              <a:solidFill>
                <a:schemeClr val="dk1"/>
              </a:solidFill>
              <a:effectLst/>
              <a:latin typeface="+mn-lt"/>
              <a:ea typeface="+mn-ea"/>
              <a:cs typeface="+mn-cs"/>
            </a:rPr>
            <a:t>依然として類似団体平均値より高い水準であるため、今後も起債対象事業費の抑制により、更なる健全化に努める。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B73A10F3-3189-4138-A58C-E65D5DE7A2B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6265404C-E9DC-4389-A619-62AA82802A6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9822EECB-BBA0-4908-80F2-1CAF361C7C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94B841B5-E48D-4C62-A821-F128D156224B}"/>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1F0E4675-DE25-44A0-9386-DC72547D708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19FB8C07-F4AE-4C89-A444-81FE21AB6F3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B1EB45C4-C768-4917-B763-1ED39088B07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D0CAB2D3-4B38-426A-B31B-1738BCB75FA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799D6889-F9A3-48A3-A94B-F76CD305F39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89EA4626-05E1-47B8-9E32-2846DC6E996A}"/>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588A51FE-D32C-465F-BA8F-9AE66EF0F1CD}"/>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EEBBA36-4A49-404C-8758-ED70A00A7D2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1174C6C-23AB-411B-B105-2F9954E31C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4DA5BAD1-1883-4F7F-AEB9-F9563EA7E039}"/>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5C25052B-A893-4A6F-BE77-8DADAF36BE4E}"/>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FC0E96AD-D056-4A9D-A301-6044F0FD9BC4}"/>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43CC20CE-0516-47DA-9753-430E63BFFA0C}"/>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EC29700E-2682-4CB3-9229-B7B343207E34}"/>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43</xdr:row>
      <xdr:rowOff>114554</xdr:rowOff>
    </xdr:to>
    <xdr:cxnSp macro="">
      <xdr:nvCxnSpPr>
        <xdr:cNvPr id="381" name="直線コネクタ 380">
          <a:extLst>
            <a:ext uri="{FF2B5EF4-FFF2-40B4-BE49-F238E27FC236}">
              <a16:creationId xmlns:a16="http://schemas.microsoft.com/office/drawing/2014/main" id="{AF879145-E120-4A69-B8C3-19B5E11825DA}"/>
            </a:ext>
          </a:extLst>
        </xdr:cNvPr>
        <xdr:cNvCxnSpPr/>
      </xdr:nvCxnSpPr>
      <xdr:spPr>
        <a:xfrm flipV="1">
          <a:off x="16179800" y="724560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85A0FECE-C046-4B73-9662-4BDB652A6543}"/>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98BF3C2D-088D-4B53-B75F-E1DA8C78E97A}"/>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114554</xdr:rowOff>
    </xdr:to>
    <xdr:cxnSp macro="">
      <xdr:nvCxnSpPr>
        <xdr:cNvPr id="384" name="直線コネクタ 383">
          <a:extLst>
            <a:ext uri="{FF2B5EF4-FFF2-40B4-BE49-F238E27FC236}">
              <a16:creationId xmlns:a16="http://schemas.microsoft.com/office/drawing/2014/main" id="{18BF6CC3-82E4-4588-85A0-D27BE037803B}"/>
            </a:ext>
          </a:extLst>
        </xdr:cNvPr>
        <xdr:cNvCxnSpPr/>
      </xdr:nvCxnSpPr>
      <xdr:spPr>
        <a:xfrm>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9E518F91-CE78-4F06-8A69-E53A1FAB4739}"/>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E30BE10E-DD38-41A1-8204-313711D86532}"/>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114554</xdr:rowOff>
    </xdr:to>
    <xdr:cxnSp macro="">
      <xdr:nvCxnSpPr>
        <xdr:cNvPr id="387" name="直線コネクタ 386">
          <a:extLst>
            <a:ext uri="{FF2B5EF4-FFF2-40B4-BE49-F238E27FC236}">
              <a16:creationId xmlns:a16="http://schemas.microsoft.com/office/drawing/2014/main" id="{D4B555E2-9DE7-43A8-85D4-9292C157D51E}"/>
            </a:ext>
          </a:extLst>
        </xdr:cNvPr>
        <xdr:cNvCxnSpPr/>
      </xdr:nvCxnSpPr>
      <xdr:spPr>
        <a:xfrm flipV="1">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a:extLst>
            <a:ext uri="{FF2B5EF4-FFF2-40B4-BE49-F238E27FC236}">
              <a16:creationId xmlns:a16="http://schemas.microsoft.com/office/drawing/2014/main" id="{1CD880B7-C8E3-483A-90B0-BA211BFCF69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9" name="テキスト ボックス 388">
          <a:extLst>
            <a:ext uri="{FF2B5EF4-FFF2-40B4-BE49-F238E27FC236}">
              <a16:creationId xmlns:a16="http://schemas.microsoft.com/office/drawing/2014/main" id="{2E3C6F8B-809E-4D19-A548-081CE7A7C8F4}"/>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43</xdr:row>
      <xdr:rowOff>114554</xdr:rowOff>
    </xdr:to>
    <xdr:cxnSp macro="">
      <xdr:nvCxnSpPr>
        <xdr:cNvPr id="390" name="直線コネクタ 389">
          <a:extLst>
            <a:ext uri="{FF2B5EF4-FFF2-40B4-BE49-F238E27FC236}">
              <a16:creationId xmlns:a16="http://schemas.microsoft.com/office/drawing/2014/main" id="{A6FF61EC-06E7-4C46-997B-8AEEC49D6251}"/>
            </a:ext>
          </a:extLst>
        </xdr:cNvPr>
        <xdr:cNvCxnSpPr/>
      </xdr:nvCxnSpPr>
      <xdr:spPr>
        <a:xfrm>
          <a:off x="13512800" y="72359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a:extLst>
            <a:ext uri="{FF2B5EF4-FFF2-40B4-BE49-F238E27FC236}">
              <a16:creationId xmlns:a16="http://schemas.microsoft.com/office/drawing/2014/main" id="{9C202E4B-BF9D-4D45-9D5A-03C83B2661B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2" name="テキスト ボックス 391">
          <a:extLst>
            <a:ext uri="{FF2B5EF4-FFF2-40B4-BE49-F238E27FC236}">
              <a16:creationId xmlns:a16="http://schemas.microsoft.com/office/drawing/2014/main" id="{82C60218-6C3D-48B6-9D16-813E72256A82}"/>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a:extLst>
            <a:ext uri="{FF2B5EF4-FFF2-40B4-BE49-F238E27FC236}">
              <a16:creationId xmlns:a16="http://schemas.microsoft.com/office/drawing/2014/main" id="{3660E4B0-FCDA-4B2E-9028-F30F97884073}"/>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B94774C5-4C10-465E-AFD6-93F1A607BCD6}"/>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48C0BAB-2FD0-49DD-A68A-72DB480BFFE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C8252D-D593-43FB-AD06-8366EB6B080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E5890C1-FBFE-4014-97A3-6B2951C917F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52D5353-4599-47E1-923C-18AB740D292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FEFEC01-8A19-4D14-BC51-9375AF6527C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0" name="楕円 399">
          <a:extLst>
            <a:ext uri="{FF2B5EF4-FFF2-40B4-BE49-F238E27FC236}">
              <a16:creationId xmlns:a16="http://schemas.microsoft.com/office/drawing/2014/main" id="{ACA309CB-563F-4966-96F3-7DF30A34B41A}"/>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1" name="公債費負担の状況該当値テキスト">
          <a:extLst>
            <a:ext uri="{FF2B5EF4-FFF2-40B4-BE49-F238E27FC236}">
              <a16:creationId xmlns:a16="http://schemas.microsoft.com/office/drawing/2014/main" id="{20F77003-6251-4B89-8935-CE4FB5EEF436}"/>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402" name="楕円 401">
          <a:extLst>
            <a:ext uri="{FF2B5EF4-FFF2-40B4-BE49-F238E27FC236}">
              <a16:creationId xmlns:a16="http://schemas.microsoft.com/office/drawing/2014/main" id="{E71F904B-DF21-4C46-9BF4-474EA1A0766B}"/>
            </a:ext>
          </a:extLst>
        </xdr:cNvPr>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403" name="テキスト ボックス 402">
          <a:extLst>
            <a:ext uri="{FF2B5EF4-FFF2-40B4-BE49-F238E27FC236}">
              <a16:creationId xmlns:a16="http://schemas.microsoft.com/office/drawing/2014/main" id="{5D787718-E87E-484E-810D-1D349A8D7D34}"/>
            </a:ext>
          </a:extLst>
        </xdr:cNvPr>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4" name="楕円 403">
          <a:extLst>
            <a:ext uri="{FF2B5EF4-FFF2-40B4-BE49-F238E27FC236}">
              <a16:creationId xmlns:a16="http://schemas.microsoft.com/office/drawing/2014/main" id="{CE27CB81-7467-46FA-A499-4FE58A2801EF}"/>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5" name="テキスト ボックス 404">
          <a:extLst>
            <a:ext uri="{FF2B5EF4-FFF2-40B4-BE49-F238E27FC236}">
              <a16:creationId xmlns:a16="http://schemas.microsoft.com/office/drawing/2014/main" id="{4D955992-FB93-43F3-AA89-2677CEE0DDFE}"/>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6" name="楕円 405">
          <a:extLst>
            <a:ext uri="{FF2B5EF4-FFF2-40B4-BE49-F238E27FC236}">
              <a16:creationId xmlns:a16="http://schemas.microsoft.com/office/drawing/2014/main" id="{092F3DC8-5935-4504-BC8E-266BF1B5D5C2}"/>
            </a:ext>
          </a:extLst>
        </xdr:cNvPr>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7" name="テキスト ボックス 406">
          <a:extLst>
            <a:ext uri="{FF2B5EF4-FFF2-40B4-BE49-F238E27FC236}">
              <a16:creationId xmlns:a16="http://schemas.microsoft.com/office/drawing/2014/main" id="{331CE105-ACDD-4019-B634-0D8922187B60}"/>
            </a:ext>
          </a:extLst>
        </xdr:cNvPr>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8" name="楕円 407">
          <a:extLst>
            <a:ext uri="{FF2B5EF4-FFF2-40B4-BE49-F238E27FC236}">
              <a16:creationId xmlns:a16="http://schemas.microsoft.com/office/drawing/2014/main" id="{89FACF2D-CC57-434C-A233-95986D860184}"/>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9" name="テキスト ボックス 408">
          <a:extLst>
            <a:ext uri="{FF2B5EF4-FFF2-40B4-BE49-F238E27FC236}">
              <a16:creationId xmlns:a16="http://schemas.microsoft.com/office/drawing/2014/main" id="{9792E819-CDE1-4B33-88CD-32513880626A}"/>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BFA7DF7A-227B-4382-9A95-41B2414D157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5A7A497-3E01-4EF1-8A74-6ED82C62DEC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BAB191C-4A0B-43ED-8385-9933BA9B293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6A32882-D318-4E57-993E-11E487846ED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E8858CF-4673-450B-8C8D-C0628A76651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547954D-B502-4A08-BB96-96DAD7C5041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00ABD9C-B725-4A7F-9C78-ADCB41F8055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C09098E-F4B7-473B-BED0-3427C12F567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091F1EF-9A5F-4FBC-A341-FB9DF7A8DCB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4BFFC6F-7196-4150-B6CC-333D0B5E6FA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0A1DF5A-25A8-4022-844D-76BFD196109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70B5233-6399-4C75-9C14-D37FBC8A1C0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FB60707-D59C-451B-B1F8-C53CC9A9385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1E44905-56F2-4A26-BC3C-B276FBD5E4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D66B5A2-22D8-4D70-8C41-0AA3C4E99B9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CAF2E82-B6D8-4B31-8827-E0F38A24BF6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297FC707-B25D-4914-8620-EBD4579249B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DC2F817-E7D1-463B-82ED-93E62D23460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C148FE3D-5670-467C-8ADF-2066653E33B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63BE1064-7240-47CE-A632-F3B19CEB0A7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D0B8E6FB-08C1-430E-9379-CABFBEC1335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47C87A0-84AB-44F1-9302-CF1AADFF558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23216270-24A2-4F93-832C-44A6272383B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3224B10-5D7D-441F-881F-485C649D74F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E04AAE0D-D0A5-4C2F-8303-B9A32F01541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9A9C9513-0EB9-4D27-B859-C30B851C402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BE89B79-72C5-4F2B-9595-AD0DD40EA2C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BAE1691-DEE1-4F8D-AE09-2374F8BE4FB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9F56E131-9A93-4F31-9853-AC01AE6A08EA}"/>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D8CD611B-7BD7-4184-BA64-F0F05731F743}"/>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B2A89A07-F699-4D1E-98F9-EF063661A4E6}"/>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7134DB59-175B-4BCC-ACAD-173216E5513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FA5E9895-4D8C-444F-832E-48506180564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C9F87F99-D70E-47FA-8E81-4D48BE600E59}"/>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714CAA4A-CD5E-4DFA-B53E-ECD868867371}"/>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CE7A827A-D147-4481-BC8E-507613E6F4B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4FD9901C-F812-458F-915D-3760A01D069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8BAFC0A4-548B-4AF1-81EC-429D12FB9A8C}"/>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49AB4EB4-D682-4F4A-86CA-041150DDC0E6}"/>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54F44AAC-DB61-40BF-98FD-95DE63762EC7}"/>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9624A1B-0301-4DC7-B5C6-27428161BFEA}"/>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6AEC7234-E572-4368-865D-166BF528E488}"/>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22F09625-12D3-40CD-A407-662375E6193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81FC20F-6DFD-409B-A032-F5D339C5FDE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9A7EBB7-E2C1-49CC-96FF-CBBDE1C1B4B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4B5D40E-C670-4660-9349-8F89493103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390FF18-7454-45F3-A048-E5E562E24DB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F6D7564-BE16-45CA-8C21-6E57A3D933F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05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前年度に引き続き、新型コロナウイルス感染症の影響により多数の事業が中止となったことで、前年度同額程度を維持してい</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物価高騰の影響</a:t>
          </a:r>
          <a:r>
            <a:rPr kumimoji="1" lang="ja-JP" altLang="en-US" sz="1100">
              <a:solidFill>
                <a:sysClr val="windowText" lastClr="000000"/>
              </a:solidFill>
              <a:effectLst/>
              <a:latin typeface="+mn-lt"/>
              <a:ea typeface="+mn-ea"/>
              <a:cs typeface="+mn-cs"/>
            </a:rPr>
            <a:t>により物件費の増が</a:t>
          </a:r>
          <a:r>
            <a:rPr kumimoji="1" lang="ja-JP" altLang="ja-JP" sz="1100">
              <a:solidFill>
                <a:sysClr val="windowText" lastClr="000000"/>
              </a:solidFill>
              <a:effectLst/>
              <a:latin typeface="+mn-lt"/>
              <a:ea typeface="+mn-ea"/>
              <a:cs typeface="+mn-cs"/>
            </a:rPr>
            <a:t>見込まれる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将来的に類似団体と同程度の水準を維持していくために、事業内容の更なる見直しを図っていく必要がある。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1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7477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28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扶助費の額は前年度同額程度だが、類似団体平均値より低くなっている。制度改正等により経常一般財源による扶助費は増加傾向にあるが、今後も現在の水準を維持するよう施策を見直していく必要がある。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別会計への基準外繰出金が多額であるため、各特別会計において独立採算の原則に立ち返り、料金設定の見直しを行い、健全化に努め、普通会計の負担軽減に取り組む必要がある。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81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新型コロナウイルス感染症の影響により多数の事業が中止となったことで、</a:t>
          </a:r>
          <a:r>
            <a:rPr kumimoji="1" lang="ja-JP" altLang="en-US" sz="1100">
              <a:solidFill>
                <a:schemeClr val="dk1"/>
              </a:solidFill>
              <a:effectLst/>
              <a:latin typeface="+mn-lt"/>
              <a:ea typeface="+mn-ea"/>
              <a:cs typeface="+mn-cs"/>
            </a:rPr>
            <a:t>前年比で減となったが、今後、</a:t>
          </a:r>
          <a:r>
            <a:rPr kumimoji="1" lang="ja-JP" altLang="ja-JP" sz="1100">
              <a:solidFill>
                <a:schemeClr val="dk1"/>
              </a:solidFill>
              <a:effectLst/>
              <a:latin typeface="+mn-lt"/>
              <a:ea typeface="+mn-ea"/>
              <a:cs typeface="+mn-cs"/>
            </a:rPr>
            <a:t>補助事業等の増</a:t>
          </a:r>
          <a:r>
            <a:rPr kumimoji="1" lang="ja-JP" altLang="en-US" sz="1100">
              <a:solidFill>
                <a:schemeClr val="dk1"/>
              </a:solidFill>
              <a:effectLst/>
              <a:latin typeface="+mn-lt"/>
              <a:ea typeface="+mn-ea"/>
              <a:cs typeface="+mn-cs"/>
            </a:rPr>
            <a:t>、物価高騰の影響に</a:t>
          </a:r>
          <a:r>
            <a:rPr kumimoji="1" lang="ja-JP" altLang="ja-JP" sz="1100">
              <a:solidFill>
                <a:schemeClr val="dk1"/>
              </a:solidFill>
              <a:effectLst/>
              <a:latin typeface="+mn-lt"/>
              <a:ea typeface="+mn-ea"/>
              <a:cs typeface="+mn-cs"/>
            </a:rPr>
            <a:t>より増加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類似団体平均値より低い水準を維持して</a:t>
          </a:r>
          <a:r>
            <a:rPr kumimoji="1" lang="ja-JP" altLang="en-US" sz="1100">
              <a:solidFill>
                <a:sysClr val="windowText" lastClr="000000"/>
              </a:solidFill>
              <a:effectLst/>
              <a:latin typeface="+mn-lt"/>
              <a:ea typeface="+mn-ea"/>
              <a:cs typeface="+mn-cs"/>
            </a:rPr>
            <a:t>いくため</a:t>
          </a:r>
          <a:r>
            <a:rPr kumimoji="1" lang="ja-JP" altLang="ja-JP" sz="1100">
              <a:solidFill>
                <a:sysClr val="windowText" lastClr="000000"/>
              </a:solidFill>
              <a:effectLst/>
              <a:latin typeface="+mn-lt"/>
              <a:ea typeface="+mn-ea"/>
              <a:cs typeface="+mn-cs"/>
            </a:rPr>
            <a:t>、補助金等の必要性等について効果検証を行い、更なる見直しを図っていく必要がある。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8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合併後に行った</a:t>
          </a:r>
          <a:r>
            <a:rPr lang="ja-JP" altLang="ja-JP" sz="1100">
              <a:solidFill>
                <a:schemeClr val="dk1"/>
              </a:solidFill>
              <a:effectLst/>
              <a:latin typeface="+mn-lt"/>
              <a:ea typeface="+mn-ea"/>
              <a:cs typeface="+mn-cs"/>
            </a:rPr>
            <a:t>大規模建設事業（</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大串定住促進住宅整備事業、</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庁舎改修事業等）で借入れた地方債（主に過疎債、合併特例債）の新たな償還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開始</a:t>
          </a:r>
          <a:r>
            <a:rPr lang="ja-JP" altLang="en-US" sz="1100">
              <a:solidFill>
                <a:sysClr val="windowText" lastClr="000000"/>
              </a:solidFill>
              <a:effectLst/>
              <a:latin typeface="+mn-lt"/>
              <a:ea typeface="+mn-ea"/>
              <a:cs typeface="+mn-cs"/>
            </a:rPr>
            <a:t>された</a:t>
          </a:r>
          <a:r>
            <a:rPr kumimoji="1" lang="ja-JP" altLang="ja-JP" sz="1100">
              <a:solidFill>
                <a:sysClr val="windowText" lastClr="000000"/>
              </a:solidFill>
              <a:effectLst/>
              <a:latin typeface="+mn-lt"/>
              <a:ea typeface="+mn-ea"/>
              <a:cs typeface="+mn-cs"/>
            </a:rPr>
            <a:t>ことで、上昇傾向に転じている。今後は、各施設の長寿命化や施設統廃合に係る起債借入による建設事業を計画的に行い、起債対象事業全体を抑制していく等、更なる財政健全化に努める必要がある。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81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81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78</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93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76</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476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16511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77</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467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77</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8194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72083</xdr:rowOff>
    </xdr:from>
    <xdr:to>
      <xdr:col>29</xdr:col>
      <xdr:colOff>127000</xdr:colOff>
      <xdr:row>16</xdr:row>
      <xdr:rowOff>76403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2908"/>
          <a:ext cx="647700" cy="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76403</xdr:rowOff>
    </xdr:from>
    <xdr:to>
      <xdr:col>26</xdr:col>
      <xdr:colOff>50800</xdr:colOff>
      <xdr:row>16</xdr:row>
      <xdr:rowOff>103203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228"/>
          <a:ext cx="698500" cy="26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103203</xdr:rowOff>
    </xdr:from>
    <xdr:to>
      <xdr:col>22</xdr:col>
      <xdr:colOff>114300</xdr:colOff>
      <xdr:row>16</xdr:row>
      <xdr:rowOff>131900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4028"/>
          <a:ext cx="698500" cy="2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97566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131900</xdr:rowOff>
    </xdr:from>
    <xdr:to>
      <xdr:col>18</xdr:col>
      <xdr:colOff>177800</xdr:colOff>
      <xdr:row>16</xdr:row>
      <xdr:rowOff>166213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725"/>
          <a:ext cx="698500" cy="3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21283</xdr:rowOff>
    </xdr:from>
    <xdr:to>
      <xdr:col>29</xdr:col>
      <xdr:colOff>177800</xdr:colOff>
      <xdr:row>16</xdr:row>
      <xdr:rowOff>122883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164810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25603</xdr:rowOff>
    </xdr:from>
    <xdr:to>
      <xdr:col>26</xdr:col>
      <xdr:colOff>101600</xdr:colOff>
      <xdr:row>16</xdr:row>
      <xdr:rowOff>127203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111980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0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52403</xdr:rowOff>
    </xdr:from>
    <xdr:to>
      <xdr:col>22</xdr:col>
      <xdr:colOff>165100</xdr:colOff>
      <xdr:row>16</xdr:row>
      <xdr:rowOff>154003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138780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81100</xdr:rowOff>
    </xdr:from>
    <xdr:to>
      <xdr:col>19</xdr:col>
      <xdr:colOff>38100</xdr:colOff>
      <xdr:row>17</xdr:row>
      <xdr:rowOff>11250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167477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115413</xdr:rowOff>
    </xdr:from>
    <xdr:to>
      <xdr:col>15</xdr:col>
      <xdr:colOff>101600</xdr:colOff>
      <xdr:row>17</xdr:row>
      <xdr:rowOff>45563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30340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113986</xdr:rowOff>
    </xdr:from>
    <xdr:to>
      <xdr:col>29</xdr:col>
      <xdr:colOff>127000</xdr:colOff>
      <xdr:row>35</xdr:row>
      <xdr:rowOff>231503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24336"/>
          <a:ext cx="647700" cy="11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225216</xdr:rowOff>
    </xdr:from>
    <xdr:to>
      <xdr:col>26</xdr:col>
      <xdr:colOff>50800</xdr:colOff>
      <xdr:row>35</xdr:row>
      <xdr:rowOff>231503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35566"/>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94326</xdr:rowOff>
    </xdr:from>
    <xdr:to>
      <xdr:col>22</xdr:col>
      <xdr:colOff>114300</xdr:colOff>
      <xdr:row>35</xdr:row>
      <xdr:rowOff>225216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361776"/>
          <a:ext cx="698500" cy="47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94326</xdr:rowOff>
    </xdr:from>
    <xdr:to>
      <xdr:col>18</xdr:col>
      <xdr:colOff>177800</xdr:colOff>
      <xdr:row>36</xdr:row>
      <xdr:rowOff>23395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361776"/>
          <a:ext cx="698500" cy="6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115649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63186</xdr:rowOff>
    </xdr:from>
    <xdr:to>
      <xdr:col>29</xdr:col>
      <xdr:colOff>177800</xdr:colOff>
      <xdr:row>35</xdr:row>
      <xdr:rowOff>164786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7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251163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1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180703</xdr:rowOff>
    </xdr:from>
    <xdr:to>
      <xdr:col>26</xdr:col>
      <xdr:colOff>101600</xdr:colOff>
      <xdr:row>35</xdr:row>
      <xdr:rowOff>282303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9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292480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5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174416</xdr:rowOff>
    </xdr:from>
    <xdr:to>
      <xdr:col>22</xdr:col>
      <xdr:colOff>165100</xdr:colOff>
      <xdr:row>35</xdr:row>
      <xdr:rowOff>276016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8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5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43526</xdr:rowOff>
    </xdr:from>
    <xdr:to>
      <xdr:col>19</xdr:col>
      <xdr:colOff>38100</xdr:colOff>
      <xdr:row>34</xdr:row>
      <xdr:rowOff>145126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1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155303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315495</xdr:rowOff>
    </xdr:from>
    <xdr:to>
      <xdr:col>15</xdr:col>
      <xdr:colOff>101600</xdr:colOff>
      <xdr:row>36</xdr:row>
      <xdr:rowOff>74195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84372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9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111879</xdr:rowOff>
    </xdr:from>
    <xdr:to>
      <xdr:col>24</xdr:col>
      <xdr:colOff>63500</xdr:colOff>
      <xdr:row>35</xdr:row>
      <xdr:rowOff>136134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2629"/>
          <a:ext cx="8382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136134</xdr:rowOff>
    </xdr:from>
    <xdr:to>
      <xdr:col>19</xdr:col>
      <xdr:colOff>177800</xdr:colOff>
      <xdr:row>35</xdr:row>
      <xdr:rowOff>151907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68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151907</xdr:rowOff>
    </xdr:from>
    <xdr:to>
      <xdr:col>15</xdr:col>
      <xdr:colOff>50800</xdr:colOff>
      <xdr:row>36</xdr:row>
      <xdr:rowOff>92471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2657"/>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92471</xdr:rowOff>
    </xdr:from>
    <xdr:to>
      <xdr:col>10</xdr:col>
      <xdr:colOff>114300</xdr:colOff>
      <xdr:row>36</xdr:row>
      <xdr:rowOff>134701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467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61079</xdr:rowOff>
    </xdr:from>
    <xdr:to>
      <xdr:col>24</xdr:col>
      <xdr:colOff>114300</xdr:colOff>
      <xdr:row>35</xdr:row>
      <xdr:rowOff>162679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39506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85334</xdr:rowOff>
    </xdr:from>
    <xdr:to>
      <xdr:col>20</xdr:col>
      <xdr:colOff>38100</xdr:colOff>
      <xdr:row>36</xdr:row>
      <xdr:rowOff>15484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101107</xdr:rowOff>
    </xdr:from>
    <xdr:to>
      <xdr:col>15</xdr:col>
      <xdr:colOff>101600</xdr:colOff>
      <xdr:row>36</xdr:row>
      <xdr:rowOff>31257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22384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9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41671</xdr:rowOff>
    </xdr:from>
    <xdr:to>
      <xdr:col>10</xdr:col>
      <xdr:colOff>165100</xdr:colOff>
      <xdr:row>36</xdr:row>
      <xdr:rowOff>143271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134398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83901</xdr:rowOff>
    </xdr:from>
    <xdr:to>
      <xdr:col>6</xdr:col>
      <xdr:colOff>38100</xdr:colOff>
      <xdr:row>37</xdr:row>
      <xdr:rowOff>14051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5178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111443</xdr:rowOff>
    </xdr:from>
    <xdr:to>
      <xdr:col>24</xdr:col>
      <xdr:colOff>63500</xdr:colOff>
      <xdr:row>57</xdr:row>
      <xdr:rowOff>140488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4093"/>
          <a:ext cx="8382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140488</xdr:rowOff>
    </xdr:from>
    <xdr:to>
      <xdr:col>19</xdr:col>
      <xdr:colOff>177800</xdr:colOff>
      <xdr:row>57</xdr:row>
      <xdr:rowOff>150124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3138"/>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87920</xdr:rowOff>
    </xdr:from>
    <xdr:to>
      <xdr:col>15</xdr:col>
      <xdr:colOff>50800</xdr:colOff>
      <xdr:row>57</xdr:row>
      <xdr:rowOff>150124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057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87920</xdr:rowOff>
    </xdr:from>
    <xdr:to>
      <xdr:col>10</xdr:col>
      <xdr:colOff>114300</xdr:colOff>
      <xdr:row>57</xdr:row>
      <xdr:rowOff>89302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057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42385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43059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60643</xdr:rowOff>
    </xdr:from>
    <xdr:to>
      <xdr:col>24</xdr:col>
      <xdr:colOff>114300</xdr:colOff>
      <xdr:row>57</xdr:row>
      <xdr:rowOff>162243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39070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89688</xdr:rowOff>
    </xdr:from>
    <xdr:to>
      <xdr:col>20</xdr:col>
      <xdr:colOff>38100</xdr:colOff>
      <xdr:row>58</xdr:row>
      <xdr:rowOff>19838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5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99324</xdr:rowOff>
    </xdr:from>
    <xdr:to>
      <xdr:col>15</xdr:col>
      <xdr:colOff>101600</xdr:colOff>
      <xdr:row>58</xdr:row>
      <xdr:rowOff>29474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46001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37120</xdr:rowOff>
    </xdr:from>
    <xdr:to>
      <xdr:col>10</xdr:col>
      <xdr:colOff>165100</xdr:colOff>
      <xdr:row>57</xdr:row>
      <xdr:rowOff>138720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155247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38502</xdr:rowOff>
    </xdr:from>
    <xdr:to>
      <xdr:col>6</xdr:col>
      <xdr:colOff>38100</xdr:colOff>
      <xdr:row>57</xdr:row>
      <xdr:rowOff>140102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156629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8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79350</xdr:rowOff>
    </xdr:from>
    <xdr:to>
      <xdr:col>24</xdr:col>
      <xdr:colOff>63500</xdr:colOff>
      <xdr:row>77</xdr:row>
      <xdr:rowOff>134004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81000"/>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57595</xdr:rowOff>
    </xdr:from>
    <xdr:to>
      <xdr:col>19</xdr:col>
      <xdr:colOff>177800</xdr:colOff>
      <xdr:row>77</xdr:row>
      <xdr:rowOff>79350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5924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57595</xdr:rowOff>
    </xdr:from>
    <xdr:to>
      <xdr:col>15</xdr:col>
      <xdr:colOff>50800</xdr:colOff>
      <xdr:row>77</xdr:row>
      <xdr:rowOff>161492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59245"/>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3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161492</xdr:rowOff>
    </xdr:from>
    <xdr:to>
      <xdr:col>10</xdr:col>
      <xdr:colOff>114300</xdr:colOff>
      <xdr:row>78</xdr:row>
      <xdr:rowOff>124116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314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71690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83204</xdr:rowOff>
    </xdr:from>
    <xdr:to>
      <xdr:col>24</xdr:col>
      <xdr:colOff>114300</xdr:colOff>
      <xdr:row>78</xdr:row>
      <xdr:rowOff>13354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106081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28550</xdr:rowOff>
    </xdr:from>
    <xdr:to>
      <xdr:col>20</xdr:col>
      <xdr:colOff>38100</xdr:colOff>
      <xdr:row>77</xdr:row>
      <xdr:rowOff>130150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146677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6795</xdr:rowOff>
    </xdr:from>
    <xdr:to>
      <xdr:col>15</xdr:col>
      <xdr:colOff>101600</xdr:colOff>
      <xdr:row>77</xdr:row>
      <xdr:rowOff>108395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124922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110692</xdr:rowOff>
    </xdr:from>
    <xdr:to>
      <xdr:col>10</xdr:col>
      <xdr:colOff>165100</xdr:colOff>
      <xdr:row>78</xdr:row>
      <xdr:rowOff>40842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57369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73316</xdr:rowOff>
    </xdr:from>
    <xdr:to>
      <xdr:col>6</xdr:col>
      <xdr:colOff>38100</xdr:colOff>
      <xdr:row>79</xdr:row>
      <xdr:rowOff>3466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166043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102274</xdr:rowOff>
    </xdr:from>
    <xdr:to>
      <xdr:col>24</xdr:col>
      <xdr:colOff>63500</xdr:colOff>
      <xdr:row>95</xdr:row>
      <xdr:rowOff>14514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18574"/>
          <a:ext cx="8382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102274</xdr:rowOff>
    </xdr:from>
    <xdr:to>
      <xdr:col>19</xdr:col>
      <xdr:colOff>177800</xdr:colOff>
      <xdr:row>96</xdr:row>
      <xdr:rowOff>24290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18574"/>
          <a:ext cx="8890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24290</xdr:rowOff>
    </xdr:from>
    <xdr:to>
      <xdr:col>15</xdr:col>
      <xdr:colOff>50800</xdr:colOff>
      <xdr:row>96</xdr:row>
      <xdr:rowOff>48575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83490"/>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48575</xdr:rowOff>
    </xdr:from>
    <xdr:to>
      <xdr:col>10</xdr:col>
      <xdr:colOff>114300</xdr:colOff>
      <xdr:row>96</xdr:row>
      <xdr:rowOff>55694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0777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170229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135164</xdr:rowOff>
    </xdr:from>
    <xdr:to>
      <xdr:col>24</xdr:col>
      <xdr:colOff>114300</xdr:colOff>
      <xdr:row>95</xdr:row>
      <xdr:rowOff>65314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158041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0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51474</xdr:rowOff>
    </xdr:from>
    <xdr:to>
      <xdr:col>20</xdr:col>
      <xdr:colOff>38100</xdr:colOff>
      <xdr:row>94</xdr:row>
      <xdr:rowOff>153074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169601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4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144940</xdr:rowOff>
    </xdr:from>
    <xdr:to>
      <xdr:col>15</xdr:col>
      <xdr:colOff>101600</xdr:colOff>
      <xdr:row>96</xdr:row>
      <xdr:rowOff>75090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91617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169225</xdr:rowOff>
    </xdr:from>
    <xdr:to>
      <xdr:col>10</xdr:col>
      <xdr:colOff>165100</xdr:colOff>
      <xdr:row>96</xdr:row>
      <xdr:rowOff>99375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115902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4894</xdr:rowOff>
    </xdr:from>
    <xdr:to>
      <xdr:col>6</xdr:col>
      <xdr:colOff>38100</xdr:colOff>
      <xdr:row>96</xdr:row>
      <xdr:rowOff>106494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28411</xdr:rowOff>
    </xdr:from>
    <xdr:to>
      <xdr:col>55</xdr:col>
      <xdr:colOff>0</xdr:colOff>
      <xdr:row>35</xdr:row>
      <xdr:rowOff>85087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029161"/>
          <a:ext cx="8382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65046</xdr:rowOff>
    </xdr:from>
    <xdr:to>
      <xdr:col>50</xdr:col>
      <xdr:colOff>114300</xdr:colOff>
      <xdr:row>35</xdr:row>
      <xdr:rowOff>28411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22896"/>
          <a:ext cx="889000" cy="30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65046</xdr:rowOff>
    </xdr:from>
    <xdr:to>
      <xdr:col>45</xdr:col>
      <xdr:colOff>177800</xdr:colOff>
      <xdr:row>37</xdr:row>
      <xdr:rowOff>17007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22896"/>
          <a:ext cx="889000" cy="6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55538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5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17007</xdr:rowOff>
    </xdr:from>
    <xdr:to>
      <xdr:col>41</xdr:col>
      <xdr:colOff>50800</xdr:colOff>
      <xdr:row>37</xdr:row>
      <xdr:rowOff>54778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60657"/>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155612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34287</xdr:rowOff>
    </xdr:from>
    <xdr:to>
      <xdr:col>55</xdr:col>
      <xdr:colOff>50800</xdr:colOff>
      <xdr:row>35</xdr:row>
      <xdr:rowOff>135887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57164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149061</xdr:rowOff>
    </xdr:from>
    <xdr:to>
      <xdr:col>50</xdr:col>
      <xdr:colOff>165100</xdr:colOff>
      <xdr:row>35</xdr:row>
      <xdr:rowOff>79211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95738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14246</xdr:rowOff>
    </xdr:from>
    <xdr:to>
      <xdr:col>46</xdr:col>
      <xdr:colOff>38100</xdr:colOff>
      <xdr:row>33</xdr:row>
      <xdr:rowOff>115846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132373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137657</xdr:rowOff>
    </xdr:from>
    <xdr:to>
      <xdr:col>41</xdr:col>
      <xdr:colOff>101600</xdr:colOff>
      <xdr:row>37</xdr:row>
      <xdr:rowOff>67807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84334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8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3978</xdr:rowOff>
    </xdr:from>
    <xdr:to>
      <xdr:col>36</xdr:col>
      <xdr:colOff>165100</xdr:colOff>
      <xdr:row>37</xdr:row>
      <xdr:rowOff>105578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122105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150969</xdr:rowOff>
    </xdr:from>
    <xdr:to>
      <xdr:col>55</xdr:col>
      <xdr:colOff>0</xdr:colOff>
      <xdr:row>58</xdr:row>
      <xdr:rowOff>30998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23619"/>
          <a:ext cx="8382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30998</xdr:rowOff>
    </xdr:from>
    <xdr:to>
      <xdr:col>50</xdr:col>
      <xdr:colOff>114300</xdr:colOff>
      <xdr:row>58</xdr:row>
      <xdr:rowOff>41365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75098"/>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41365</xdr:rowOff>
    </xdr:from>
    <xdr:to>
      <xdr:col>45</xdr:col>
      <xdr:colOff>177800</xdr:colOff>
      <xdr:row>58</xdr:row>
      <xdr:rowOff>57924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5465"/>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97140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107626</xdr:rowOff>
    </xdr:from>
    <xdr:to>
      <xdr:col>41</xdr:col>
      <xdr:colOff>50800</xdr:colOff>
      <xdr:row>58</xdr:row>
      <xdr:rowOff>57924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80276"/>
          <a:ext cx="889000" cy="1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100169</xdr:rowOff>
    </xdr:from>
    <xdr:to>
      <xdr:col>55</xdr:col>
      <xdr:colOff>50800</xdr:colOff>
      <xdr:row>58</xdr:row>
      <xdr:rowOff>30319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123046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2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151648</xdr:rowOff>
    </xdr:from>
    <xdr:to>
      <xdr:col>50</xdr:col>
      <xdr:colOff>165100</xdr:colOff>
      <xdr:row>58</xdr:row>
      <xdr:rowOff>81798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98325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162015</xdr:rowOff>
    </xdr:from>
    <xdr:to>
      <xdr:col>46</xdr:col>
      <xdr:colOff>38100</xdr:colOff>
      <xdr:row>58</xdr:row>
      <xdr:rowOff>92165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108692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7124</xdr:rowOff>
    </xdr:from>
    <xdr:to>
      <xdr:col>41</xdr:col>
      <xdr:colOff>101600</xdr:colOff>
      <xdr:row>58</xdr:row>
      <xdr:rowOff>108724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99851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4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56826</xdr:rowOff>
    </xdr:from>
    <xdr:to>
      <xdr:col>36</xdr:col>
      <xdr:colOff>165100</xdr:colOff>
      <xdr:row>57</xdr:row>
      <xdr:rowOff>158426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3503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0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148786</xdr:rowOff>
    </xdr:from>
    <xdr:to>
      <xdr:col>55</xdr:col>
      <xdr:colOff>0</xdr:colOff>
      <xdr:row>79</xdr:row>
      <xdr:rowOff>26935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1886"/>
          <a:ext cx="838200" cy="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26935</xdr:rowOff>
    </xdr:from>
    <xdr:to>
      <xdr:col>50</xdr:col>
      <xdr:colOff>114300</xdr:colOff>
      <xdr:row>79</xdr:row>
      <xdr:rowOff>28573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148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28573</xdr:rowOff>
    </xdr:from>
    <xdr:to>
      <xdr:col>45</xdr:col>
      <xdr:colOff>177800</xdr:colOff>
      <xdr:row>79</xdr:row>
      <xdr:rowOff>30279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3123"/>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59742</xdr:rowOff>
    </xdr:from>
    <xdr:to>
      <xdr:col>41</xdr:col>
      <xdr:colOff>50800</xdr:colOff>
      <xdr:row>79</xdr:row>
      <xdr:rowOff>30279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32842"/>
          <a:ext cx="889000" cy="1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41797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97986</xdr:rowOff>
    </xdr:from>
    <xdr:to>
      <xdr:col>55</xdr:col>
      <xdr:colOff>50800</xdr:colOff>
      <xdr:row>79</xdr:row>
      <xdr:rowOff>28136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147585</xdr:rowOff>
    </xdr:from>
    <xdr:to>
      <xdr:col>50</xdr:col>
      <xdr:colOff>165100</xdr:colOff>
      <xdr:row>79</xdr:row>
      <xdr:rowOff>77735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149223</xdr:rowOff>
    </xdr:from>
    <xdr:to>
      <xdr:col>46</xdr:col>
      <xdr:colOff>38100</xdr:colOff>
      <xdr:row>79</xdr:row>
      <xdr:rowOff>79373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70500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1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150929</xdr:rowOff>
    </xdr:from>
    <xdr:to>
      <xdr:col>41</xdr:col>
      <xdr:colOff>101600</xdr:colOff>
      <xdr:row>79</xdr:row>
      <xdr:rowOff>81079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72206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8942</xdr:rowOff>
    </xdr:from>
    <xdr:to>
      <xdr:col>36</xdr:col>
      <xdr:colOff>165100</xdr:colOff>
      <xdr:row>78</xdr:row>
      <xdr:rowOff>110542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127069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84562</xdr:rowOff>
    </xdr:from>
    <xdr:to>
      <xdr:col>55</xdr:col>
      <xdr:colOff>0</xdr:colOff>
      <xdr:row>96</xdr:row>
      <xdr:rowOff>149518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43762"/>
          <a:ext cx="8382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149518</xdr:rowOff>
    </xdr:from>
    <xdr:to>
      <xdr:col>50</xdr:col>
      <xdr:colOff>114300</xdr:colOff>
      <xdr:row>97</xdr:row>
      <xdr:rowOff>36033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08718"/>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163376</xdr:rowOff>
    </xdr:from>
    <xdr:to>
      <xdr:col>45</xdr:col>
      <xdr:colOff>177800</xdr:colOff>
      <xdr:row>97</xdr:row>
      <xdr:rowOff>36033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22576"/>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163376</xdr:rowOff>
    </xdr:from>
    <xdr:to>
      <xdr:col>41</xdr:col>
      <xdr:colOff>50800</xdr:colOff>
      <xdr:row>97</xdr:row>
      <xdr:rowOff>45631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2576"/>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33762</xdr:rowOff>
    </xdr:from>
    <xdr:to>
      <xdr:col>55</xdr:col>
      <xdr:colOff>50800</xdr:colOff>
      <xdr:row>96</xdr:row>
      <xdr:rowOff>135362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56639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98718</xdr:rowOff>
    </xdr:from>
    <xdr:to>
      <xdr:col>50</xdr:col>
      <xdr:colOff>165100</xdr:colOff>
      <xdr:row>97</xdr:row>
      <xdr:rowOff>28868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45395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3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156683</xdr:rowOff>
    </xdr:from>
    <xdr:to>
      <xdr:col>46</xdr:col>
      <xdr:colOff>38100</xdr:colOff>
      <xdr:row>97</xdr:row>
      <xdr:rowOff>86833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9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112576</xdr:rowOff>
    </xdr:from>
    <xdr:to>
      <xdr:col>41</xdr:col>
      <xdr:colOff>101600</xdr:colOff>
      <xdr:row>97</xdr:row>
      <xdr:rowOff>42726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59253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166281</xdr:rowOff>
    </xdr:from>
    <xdr:to>
      <xdr:col>36</xdr:col>
      <xdr:colOff>165100</xdr:colOff>
      <xdr:row>97</xdr:row>
      <xdr:rowOff>96431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112958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32060</xdr:rowOff>
    </xdr:from>
    <xdr:to>
      <xdr:col>85</xdr:col>
      <xdr:colOff>127000</xdr:colOff>
      <xdr:row>39</xdr:row>
      <xdr:rowOff>40457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8610"/>
          <a:ext cx="8382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135220</xdr:rowOff>
    </xdr:from>
    <xdr:to>
      <xdr:col>81</xdr:col>
      <xdr:colOff>50800</xdr:colOff>
      <xdr:row>39</xdr:row>
      <xdr:rowOff>32060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0320"/>
          <a:ext cx="889000" cy="6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7676</xdr:rowOff>
    </xdr:from>
    <xdr:to>
      <xdr:col>76</xdr:col>
      <xdr:colOff>114300</xdr:colOff>
      <xdr:row>38</xdr:row>
      <xdr:rowOff>135220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2277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7563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105418</xdr:rowOff>
    </xdr:from>
    <xdr:to>
      <xdr:col>71</xdr:col>
      <xdr:colOff>177800</xdr:colOff>
      <xdr:row>38</xdr:row>
      <xdr:rowOff>7676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49068"/>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19618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12226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9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161107</xdr:rowOff>
    </xdr:from>
    <xdr:to>
      <xdr:col>85</xdr:col>
      <xdr:colOff>177800</xdr:colOff>
      <xdr:row>39</xdr:row>
      <xdr:rowOff>91257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152710</xdr:rowOff>
    </xdr:from>
    <xdr:to>
      <xdr:col>81</xdr:col>
      <xdr:colOff>101600</xdr:colOff>
      <xdr:row>39</xdr:row>
      <xdr:rowOff>82860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73987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6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84420</xdr:rowOff>
    </xdr:from>
    <xdr:to>
      <xdr:col>76</xdr:col>
      <xdr:colOff>165100</xdr:colOff>
      <xdr:row>39</xdr:row>
      <xdr:rowOff>14570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31096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3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128326</xdr:rowOff>
    </xdr:from>
    <xdr:to>
      <xdr:col>72</xdr:col>
      <xdr:colOff>38100</xdr:colOff>
      <xdr:row>38</xdr:row>
      <xdr:rowOff>58476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75003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54618</xdr:rowOff>
    </xdr:from>
    <xdr:to>
      <xdr:col>67</xdr:col>
      <xdr:colOff>101600</xdr:colOff>
      <xdr:row>37</xdr:row>
      <xdr:rowOff>156218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3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1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122265</xdr:rowOff>
    </xdr:from>
    <xdr:to>
      <xdr:col>85</xdr:col>
      <xdr:colOff>127000</xdr:colOff>
      <xdr:row>76</xdr:row>
      <xdr:rowOff>9581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810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xdr:rowOff>
    </xdr:from>
    <xdr:to>
      <xdr:col>81</xdr:col>
      <xdr:colOff>50800</xdr:colOff>
      <xdr:row>76</xdr:row>
      <xdr:rowOff>9581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3035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xdr:rowOff>
    </xdr:from>
    <xdr:to>
      <xdr:col>76</xdr:col>
      <xdr:colOff>114300</xdr:colOff>
      <xdr:row>76</xdr:row>
      <xdr:rowOff>78031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30358"/>
          <a:ext cx="889000" cy="7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44283</xdr:rowOff>
    </xdr:from>
    <xdr:to>
      <xdr:col>71</xdr:col>
      <xdr:colOff>177800</xdr:colOff>
      <xdr:row>76</xdr:row>
      <xdr:rowOff>78031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74483"/>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71465</xdr:rowOff>
    </xdr:from>
    <xdr:to>
      <xdr:col>85</xdr:col>
      <xdr:colOff>177800</xdr:colOff>
      <xdr:row>76</xdr:row>
      <xdr:rowOff>1615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94342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130231</xdr:rowOff>
    </xdr:from>
    <xdr:to>
      <xdr:col>81</xdr:col>
      <xdr:colOff>101600</xdr:colOff>
      <xdr:row>76</xdr:row>
      <xdr:rowOff>60381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76908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6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120809</xdr:rowOff>
    </xdr:from>
    <xdr:to>
      <xdr:col>76</xdr:col>
      <xdr:colOff>165100</xdr:colOff>
      <xdr:row>76</xdr:row>
      <xdr:rowOff>50958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9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67486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5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27231</xdr:rowOff>
    </xdr:from>
    <xdr:to>
      <xdr:col>72</xdr:col>
      <xdr:colOff>38100</xdr:colOff>
      <xdr:row>76</xdr:row>
      <xdr:rowOff>128831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145359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164933</xdr:rowOff>
    </xdr:from>
    <xdr:to>
      <xdr:col>67</xdr:col>
      <xdr:colOff>101600</xdr:colOff>
      <xdr:row>76</xdr:row>
      <xdr:rowOff>95083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111610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95380</xdr:rowOff>
    </xdr:from>
    <xdr:to>
      <xdr:col>85</xdr:col>
      <xdr:colOff>127000</xdr:colOff>
      <xdr:row>98</xdr:row>
      <xdr:rowOff>117171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97480"/>
          <a:ext cx="8382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95380</xdr:rowOff>
    </xdr:from>
    <xdr:to>
      <xdr:col>81</xdr:col>
      <xdr:colOff>50800</xdr:colOff>
      <xdr:row>99</xdr:row>
      <xdr:rowOff>13001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97480"/>
          <a:ext cx="889000" cy="8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171070</xdr:rowOff>
    </xdr:from>
    <xdr:to>
      <xdr:col>76</xdr:col>
      <xdr:colOff>114300</xdr:colOff>
      <xdr:row>99</xdr:row>
      <xdr:rowOff>13001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73170"/>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168331</xdr:rowOff>
    </xdr:from>
    <xdr:to>
      <xdr:col>71</xdr:col>
      <xdr:colOff>177800</xdr:colOff>
      <xdr:row>98</xdr:row>
      <xdr:rowOff>171070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0431"/>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53364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50682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66371</xdr:rowOff>
    </xdr:from>
    <xdr:to>
      <xdr:col>85</xdr:col>
      <xdr:colOff>177800</xdr:colOff>
      <xdr:row>98</xdr:row>
      <xdr:rowOff>167971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44580</xdr:rowOff>
    </xdr:from>
    <xdr:to>
      <xdr:col>81</xdr:col>
      <xdr:colOff>101600</xdr:colOff>
      <xdr:row>98</xdr:row>
      <xdr:rowOff>146180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137307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133651</xdr:rowOff>
    </xdr:from>
    <xdr:to>
      <xdr:col>76</xdr:col>
      <xdr:colOff>165100</xdr:colOff>
      <xdr:row>99</xdr:row>
      <xdr:rowOff>63801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54928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120270</xdr:rowOff>
    </xdr:from>
    <xdr:to>
      <xdr:col>72</xdr:col>
      <xdr:colOff>38100</xdr:colOff>
      <xdr:row>99</xdr:row>
      <xdr:rowOff>50420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41547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117531</xdr:rowOff>
    </xdr:from>
    <xdr:to>
      <xdr:col>67</xdr:col>
      <xdr:colOff>101600</xdr:colOff>
      <xdr:row>99</xdr:row>
      <xdr:rowOff>47681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38808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128432</xdr:rowOff>
    </xdr:from>
    <xdr:to>
      <xdr:col>116</xdr:col>
      <xdr:colOff>63500</xdr:colOff>
      <xdr:row>58</xdr:row>
      <xdr:rowOff>128524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253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126567</xdr:rowOff>
    </xdr:from>
    <xdr:to>
      <xdr:col>111</xdr:col>
      <xdr:colOff>177800</xdr:colOff>
      <xdr:row>58</xdr:row>
      <xdr:rowOff>128432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0667"/>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126567</xdr:rowOff>
    </xdr:from>
    <xdr:to>
      <xdr:col>107</xdr:col>
      <xdr:colOff>50800</xdr:colOff>
      <xdr:row>58</xdr:row>
      <xdr:rowOff>127202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066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112154</xdr:rowOff>
    </xdr:from>
    <xdr:to>
      <xdr:col>102</xdr:col>
      <xdr:colOff>114300</xdr:colOff>
      <xdr:row>58</xdr:row>
      <xdr:rowOff>127202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6254"/>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77724</xdr:rowOff>
    </xdr:from>
    <xdr:to>
      <xdr:col>116</xdr:col>
      <xdr:colOff>114300</xdr:colOff>
      <xdr:row>59</xdr:row>
      <xdr:rowOff>7874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77632</xdr:rowOff>
    </xdr:from>
    <xdr:to>
      <xdr:col>112</xdr:col>
      <xdr:colOff>38100</xdr:colOff>
      <xdr:row>59</xdr:row>
      <xdr:rowOff>7782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24309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75767</xdr:rowOff>
    </xdr:from>
    <xdr:to>
      <xdr:col>107</xdr:col>
      <xdr:colOff>101600</xdr:colOff>
      <xdr:row>59</xdr:row>
      <xdr:rowOff>5917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22444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76402</xdr:rowOff>
    </xdr:from>
    <xdr:to>
      <xdr:col>102</xdr:col>
      <xdr:colOff>165100</xdr:colOff>
      <xdr:row>59</xdr:row>
      <xdr:rowOff>6552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23079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61354</xdr:rowOff>
    </xdr:from>
    <xdr:to>
      <xdr:col>98</xdr:col>
      <xdr:colOff>38100</xdr:colOff>
      <xdr:row>58</xdr:row>
      <xdr:rowOff>162954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8031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39853</xdr:rowOff>
    </xdr:from>
    <xdr:to>
      <xdr:col>116</xdr:col>
      <xdr:colOff>63500</xdr:colOff>
      <xdr:row>71</xdr:row>
      <xdr:rowOff>88481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12803"/>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168554</xdr:rowOff>
    </xdr:from>
    <xdr:to>
      <xdr:col>111</xdr:col>
      <xdr:colOff>177800</xdr:colOff>
      <xdr:row>71</xdr:row>
      <xdr:rowOff>39853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170054"/>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168554</xdr:rowOff>
    </xdr:from>
    <xdr:to>
      <xdr:col>107</xdr:col>
      <xdr:colOff>50800</xdr:colOff>
      <xdr:row>71</xdr:row>
      <xdr:rowOff>21044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170054"/>
          <a:ext cx="8890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7683</xdr:rowOff>
    </xdr:from>
    <xdr:to>
      <xdr:col>102</xdr:col>
      <xdr:colOff>114300</xdr:colOff>
      <xdr:row>71</xdr:row>
      <xdr:rowOff>21044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180633"/>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24528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37681</xdr:rowOff>
    </xdr:from>
    <xdr:to>
      <xdr:col>116</xdr:col>
      <xdr:colOff>114300</xdr:colOff>
      <xdr:row>71</xdr:row>
      <xdr:rowOff>139281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60558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160503</xdr:rowOff>
    </xdr:from>
    <xdr:to>
      <xdr:col>112</xdr:col>
      <xdr:colOff>38100</xdr:colOff>
      <xdr:row>71</xdr:row>
      <xdr:rowOff>90653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107180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117754</xdr:rowOff>
    </xdr:from>
    <xdr:to>
      <xdr:col>107</xdr:col>
      <xdr:colOff>101600</xdr:colOff>
      <xdr:row>71</xdr:row>
      <xdr:rowOff>47904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64431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89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141694</xdr:rowOff>
    </xdr:from>
    <xdr:to>
      <xdr:col>102</xdr:col>
      <xdr:colOff>165100</xdr:colOff>
      <xdr:row>71</xdr:row>
      <xdr:rowOff>71844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1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88371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9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128333</xdr:rowOff>
    </xdr:from>
    <xdr:to>
      <xdr:col>98</xdr:col>
      <xdr:colOff>38100</xdr:colOff>
      <xdr:row>71</xdr:row>
      <xdr:rowOff>58483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75010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0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会計年度任用職員の制度開始により人件費が増となっている。</a:t>
          </a:r>
          <a:r>
            <a:rPr kumimoji="1" lang="ja-JP" altLang="en-US" sz="1100">
              <a:solidFill>
                <a:sysClr val="windowText" lastClr="000000"/>
              </a:solidFill>
              <a:effectLst/>
              <a:latin typeface="+mn-lt"/>
              <a:ea typeface="+mn-ea"/>
              <a:cs typeface="+mn-cs"/>
            </a:rPr>
            <a:t>また、扶助費、</a:t>
          </a:r>
          <a:r>
            <a:rPr kumimoji="1" lang="ja-JP" altLang="ja-JP" sz="1100">
              <a:solidFill>
                <a:sysClr val="windowText" lastClr="000000"/>
              </a:solidFill>
              <a:effectLst/>
              <a:latin typeface="+mn-lt"/>
              <a:ea typeface="+mn-ea"/>
              <a:cs typeface="+mn-cs"/>
            </a:rPr>
            <a:t>維持補修費は前年度比で減となっているが、</a:t>
          </a:r>
          <a:r>
            <a:rPr kumimoji="1" lang="ja-JP" altLang="en-US" sz="1100">
              <a:solidFill>
                <a:sysClr val="windowText" lastClr="000000"/>
              </a:solidFill>
              <a:effectLst/>
              <a:latin typeface="+mn-lt"/>
              <a:ea typeface="+mn-ea"/>
              <a:cs typeface="+mn-cs"/>
            </a:rPr>
            <a:t>扶助費は</a:t>
          </a:r>
          <a:r>
            <a:rPr kumimoji="1" lang="ja-JP" altLang="ja-JP" sz="1100">
              <a:solidFill>
                <a:schemeClr val="dk1"/>
              </a:solidFill>
              <a:effectLst/>
              <a:latin typeface="+mn-lt"/>
              <a:ea typeface="+mn-ea"/>
              <a:cs typeface="+mn-cs"/>
            </a:rPr>
            <a:t>制度改正等に</a:t>
          </a:r>
          <a:r>
            <a:rPr kumimoji="1" lang="ja-JP" altLang="en-US" sz="1100">
              <a:solidFill>
                <a:schemeClr val="dk1"/>
              </a:solidFill>
              <a:effectLst/>
              <a:latin typeface="+mn-lt"/>
              <a:ea typeface="+mn-ea"/>
              <a:cs typeface="+mn-cs"/>
            </a:rPr>
            <a:t>より、</a:t>
          </a:r>
          <a:r>
            <a:rPr kumimoji="1" lang="ja-JP" altLang="en-US" sz="1100">
              <a:solidFill>
                <a:sysClr val="windowText" lastClr="000000"/>
              </a:solidFill>
              <a:effectLst/>
              <a:latin typeface="+mn-lt"/>
              <a:ea typeface="+mn-ea"/>
              <a:cs typeface="+mn-cs"/>
            </a:rPr>
            <a:t>維持修繕費は</a:t>
          </a:r>
          <a:r>
            <a:rPr kumimoji="1" lang="ja-JP" altLang="ja-JP" sz="1100">
              <a:solidFill>
                <a:sysClr val="windowText" lastClr="000000"/>
              </a:solidFill>
              <a:effectLst/>
              <a:latin typeface="+mn-lt"/>
              <a:ea typeface="+mn-ea"/>
              <a:cs typeface="+mn-cs"/>
            </a:rPr>
            <a:t>道路等施設の老朽化が進んでいること</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増加傾向にある。</a:t>
          </a:r>
          <a:r>
            <a:rPr kumimoji="1" lang="ja-JP" altLang="en-US" sz="1100">
              <a:solidFill>
                <a:sysClr val="windowText" lastClr="000000"/>
              </a:solidFill>
              <a:effectLst/>
              <a:latin typeface="+mn-lt"/>
              <a:ea typeface="+mn-ea"/>
              <a:cs typeface="+mn-cs"/>
            </a:rPr>
            <a:t>また、物価高騰の影響により各経費の増加が見込まれる。</a:t>
          </a:r>
          <a:r>
            <a:rPr kumimoji="1" lang="ja-JP" altLang="ja-JP" sz="1100">
              <a:solidFill>
                <a:sysClr val="windowText" lastClr="000000"/>
              </a:solidFill>
              <a:effectLst/>
              <a:latin typeface="+mn-lt"/>
              <a:ea typeface="+mn-ea"/>
              <a:cs typeface="+mn-cs"/>
            </a:rPr>
            <a:t>教育の島推進事業による関係人口、交流人口の拡大と共に、旧施設の維持改修、長寿命化及び統廃合を計画的に行い、施設の維持改修コスト等の抑制が必要である。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49213</xdr:rowOff>
    </xdr:from>
    <xdr:to>
      <xdr:col>24</xdr:col>
      <xdr:colOff>63500</xdr:colOff>
      <xdr:row>35</xdr:row>
      <xdr:rowOff>108267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9963"/>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3873</xdr:rowOff>
    </xdr:from>
    <xdr:to>
      <xdr:col>19</xdr:col>
      <xdr:colOff>177800</xdr:colOff>
      <xdr:row>35</xdr:row>
      <xdr:rowOff>108267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4623"/>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3873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871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143146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23495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871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169863</xdr:rowOff>
    </xdr:from>
    <xdr:to>
      <xdr:col>24</xdr:col>
      <xdr:colOff>114300</xdr:colOff>
      <xdr:row>35</xdr:row>
      <xdr:rowOff>100013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21290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57467</xdr:rowOff>
    </xdr:from>
    <xdr:to>
      <xdr:col>20</xdr:col>
      <xdr:colOff>38100</xdr:colOff>
      <xdr:row>35</xdr:row>
      <xdr:rowOff>159067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124523</xdr:rowOff>
    </xdr:from>
    <xdr:to>
      <xdr:col>15</xdr:col>
      <xdr:colOff>101600</xdr:colOff>
      <xdr:row>35</xdr:row>
      <xdr:rowOff>54673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71200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144145</xdr:rowOff>
    </xdr:from>
    <xdr:to>
      <xdr:col>6</xdr:col>
      <xdr:colOff>38100</xdr:colOff>
      <xdr:row>35</xdr:row>
      <xdr:rowOff>74295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90822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5516</xdr:rowOff>
    </xdr:from>
    <xdr:to>
      <xdr:col>24</xdr:col>
      <xdr:colOff>63500</xdr:colOff>
      <xdr:row>58</xdr:row>
      <xdr:rowOff>40058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9616"/>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21286</xdr:rowOff>
    </xdr:from>
    <xdr:to>
      <xdr:col>19</xdr:col>
      <xdr:colOff>177800</xdr:colOff>
      <xdr:row>58</xdr:row>
      <xdr:rowOff>40058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5386"/>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21286</xdr:rowOff>
    </xdr:from>
    <xdr:to>
      <xdr:col>15</xdr:col>
      <xdr:colOff>50800</xdr:colOff>
      <xdr:row>58</xdr:row>
      <xdr:rowOff>103667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386"/>
          <a:ext cx="8890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100040</xdr:rowOff>
    </xdr:from>
    <xdr:to>
      <xdr:col>10</xdr:col>
      <xdr:colOff>114300</xdr:colOff>
      <xdr:row>58</xdr:row>
      <xdr:rowOff>103667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4140"/>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126166</xdr:rowOff>
    </xdr:from>
    <xdr:to>
      <xdr:col>24</xdr:col>
      <xdr:colOff>114300</xdr:colOff>
      <xdr:row>58</xdr:row>
      <xdr:rowOff>56316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149043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160708</xdr:rowOff>
    </xdr:from>
    <xdr:to>
      <xdr:col>20</xdr:col>
      <xdr:colOff>38100</xdr:colOff>
      <xdr:row>58</xdr:row>
      <xdr:rowOff>90858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107385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141936</xdr:rowOff>
    </xdr:from>
    <xdr:to>
      <xdr:col>15</xdr:col>
      <xdr:colOff>101600</xdr:colOff>
      <xdr:row>58</xdr:row>
      <xdr:rowOff>72086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63213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52867</xdr:rowOff>
    </xdr:from>
    <xdr:to>
      <xdr:col>10</xdr:col>
      <xdr:colOff>165100</xdr:colOff>
      <xdr:row>58</xdr:row>
      <xdr:rowOff>154467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170994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49240</xdr:rowOff>
    </xdr:from>
    <xdr:to>
      <xdr:col>6</xdr:col>
      <xdr:colOff>38100</xdr:colOff>
      <xdr:row>58</xdr:row>
      <xdr:rowOff>150840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167367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6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165009</xdr:rowOff>
    </xdr:from>
    <xdr:to>
      <xdr:col>24</xdr:col>
      <xdr:colOff>63500</xdr:colOff>
      <xdr:row>75</xdr:row>
      <xdr:rowOff>71401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52309"/>
          <a:ext cx="838200" cy="7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165009</xdr:rowOff>
    </xdr:from>
    <xdr:to>
      <xdr:col>19</xdr:col>
      <xdr:colOff>177800</xdr:colOff>
      <xdr:row>75</xdr:row>
      <xdr:rowOff>170973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52309"/>
          <a:ext cx="889000" cy="1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170973</xdr:rowOff>
    </xdr:from>
    <xdr:to>
      <xdr:col>15</xdr:col>
      <xdr:colOff>50800</xdr:colOff>
      <xdr:row>76</xdr:row>
      <xdr:rowOff>41304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9723"/>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41763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41304</xdr:rowOff>
    </xdr:from>
    <xdr:to>
      <xdr:col>10</xdr:col>
      <xdr:colOff>114300</xdr:colOff>
      <xdr:row>76</xdr:row>
      <xdr:rowOff>71225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150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149303</xdr:rowOff>
    </xdr:from>
    <xdr:to>
      <xdr:col>10</xdr:col>
      <xdr:colOff>165100</xdr:colOff>
      <xdr:row>77</xdr:row>
      <xdr:rowOff>79453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70580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31280</xdr:rowOff>
    </xdr:from>
    <xdr:to>
      <xdr:col>6</xdr:col>
      <xdr:colOff>38100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20601</xdr:rowOff>
    </xdr:from>
    <xdr:to>
      <xdr:col>24</xdr:col>
      <xdr:colOff>114300</xdr:colOff>
      <xdr:row>75</xdr:row>
      <xdr:rowOff>122201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43478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114209</xdr:rowOff>
    </xdr:from>
    <xdr:to>
      <xdr:col>20</xdr:col>
      <xdr:colOff>38100</xdr:colOff>
      <xdr:row>75</xdr:row>
      <xdr:rowOff>44359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60886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120173</xdr:rowOff>
    </xdr:from>
    <xdr:to>
      <xdr:col>15</xdr:col>
      <xdr:colOff>101600</xdr:colOff>
      <xdr:row>76</xdr:row>
      <xdr:rowOff>50323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161954</xdr:rowOff>
    </xdr:from>
    <xdr:to>
      <xdr:col>10</xdr:col>
      <xdr:colOff>165100</xdr:colOff>
      <xdr:row>76</xdr:row>
      <xdr:rowOff>92104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108631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20425</xdr:rowOff>
    </xdr:from>
    <xdr:to>
      <xdr:col>6</xdr:col>
      <xdr:colOff>38100</xdr:colOff>
      <xdr:row>76</xdr:row>
      <xdr:rowOff>122025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138551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158612</xdr:rowOff>
    </xdr:from>
    <xdr:to>
      <xdr:col>24</xdr:col>
      <xdr:colOff>63500</xdr:colOff>
      <xdr:row>98</xdr:row>
      <xdr:rowOff>28798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9262"/>
          <a:ext cx="8382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158612</xdr:rowOff>
    </xdr:from>
    <xdr:to>
      <xdr:col>19</xdr:col>
      <xdr:colOff>177800</xdr:colOff>
      <xdr:row>98</xdr:row>
      <xdr:rowOff>6055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9262"/>
          <a:ext cx="889000" cy="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6055</xdr:rowOff>
    </xdr:from>
    <xdr:to>
      <xdr:col>15</xdr:col>
      <xdr:colOff>50800</xdr:colOff>
      <xdr:row>98</xdr:row>
      <xdr:rowOff>95650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8155"/>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95650</xdr:rowOff>
    </xdr:from>
    <xdr:to>
      <xdr:col>10</xdr:col>
      <xdr:colOff>114300</xdr:colOff>
      <xdr:row>98</xdr:row>
      <xdr:rowOff>99685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7750"/>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149448</xdr:rowOff>
    </xdr:from>
    <xdr:to>
      <xdr:col>24</xdr:col>
      <xdr:colOff>114300</xdr:colOff>
      <xdr:row>98</xdr:row>
      <xdr:rowOff>79598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107812</xdr:rowOff>
    </xdr:from>
    <xdr:to>
      <xdr:col>20</xdr:col>
      <xdr:colOff>38100</xdr:colOff>
      <xdr:row>98</xdr:row>
      <xdr:rowOff>37962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54489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1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126705</xdr:rowOff>
    </xdr:from>
    <xdr:to>
      <xdr:col>15</xdr:col>
      <xdr:colOff>101600</xdr:colOff>
      <xdr:row>98</xdr:row>
      <xdr:rowOff>56855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73382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3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44850</xdr:rowOff>
    </xdr:from>
    <xdr:to>
      <xdr:col>10</xdr:col>
      <xdr:colOff>165100</xdr:colOff>
      <xdr:row>98</xdr:row>
      <xdr:rowOff>146450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48885</xdr:rowOff>
    </xdr:from>
    <xdr:to>
      <xdr:col>6</xdr:col>
      <xdr:colOff>38100</xdr:colOff>
      <xdr:row>98</xdr:row>
      <xdr:rowOff>150485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167012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42042</xdr:rowOff>
    </xdr:from>
    <xdr:to>
      <xdr:col>55</xdr:col>
      <xdr:colOff>0</xdr:colOff>
      <xdr:row>38</xdr:row>
      <xdr:rowOff>43825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5714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43825</xdr:rowOff>
    </xdr:from>
    <xdr:to>
      <xdr:col>50</xdr:col>
      <xdr:colOff>114300</xdr:colOff>
      <xdr:row>38</xdr:row>
      <xdr:rowOff>46157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5892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46157</xdr:rowOff>
    </xdr:from>
    <xdr:to>
      <xdr:col>45</xdr:col>
      <xdr:colOff>177800</xdr:colOff>
      <xdr:row>38</xdr:row>
      <xdr:rowOff>47665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6125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162424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47665</xdr:rowOff>
    </xdr:from>
    <xdr:to>
      <xdr:col>41</xdr:col>
      <xdr:colOff>50800</xdr:colOff>
      <xdr:row>38</xdr:row>
      <xdr:rowOff>48717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6276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164025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163430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162692</xdr:rowOff>
    </xdr:from>
    <xdr:to>
      <xdr:col>55</xdr:col>
      <xdr:colOff>50800</xdr:colOff>
      <xdr:row>38</xdr:row>
      <xdr:rowOff>92842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122069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164475</xdr:rowOff>
    </xdr:from>
    <xdr:to>
      <xdr:col>50</xdr:col>
      <xdr:colOff>165100</xdr:colOff>
      <xdr:row>38</xdr:row>
      <xdr:rowOff>94625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111152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166807</xdr:rowOff>
    </xdr:from>
    <xdr:to>
      <xdr:col>46</xdr:col>
      <xdr:colOff>38100</xdr:colOff>
      <xdr:row>38</xdr:row>
      <xdr:rowOff>96957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113484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168315</xdr:rowOff>
    </xdr:from>
    <xdr:to>
      <xdr:col>41</xdr:col>
      <xdr:colOff>101600</xdr:colOff>
      <xdr:row>38</xdr:row>
      <xdr:rowOff>98465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114993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116044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31786</xdr:rowOff>
    </xdr:from>
    <xdr:to>
      <xdr:col>55</xdr:col>
      <xdr:colOff>0</xdr:colOff>
      <xdr:row>58</xdr:row>
      <xdr:rowOff>49372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75886"/>
          <a:ext cx="8382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13029</xdr:rowOff>
    </xdr:from>
    <xdr:to>
      <xdr:col>50</xdr:col>
      <xdr:colOff>114300</xdr:colOff>
      <xdr:row>58</xdr:row>
      <xdr:rowOff>31786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129"/>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13029</xdr:rowOff>
    </xdr:from>
    <xdr:to>
      <xdr:col>45</xdr:col>
      <xdr:colOff>177800</xdr:colOff>
      <xdr:row>58</xdr:row>
      <xdr:rowOff>45162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7129"/>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xdr:rowOff>
    </xdr:from>
    <xdr:to>
      <xdr:col>41</xdr:col>
      <xdr:colOff>50800</xdr:colOff>
      <xdr:row>58</xdr:row>
      <xdr:rowOff>45162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4232"/>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170022</xdr:rowOff>
    </xdr:from>
    <xdr:to>
      <xdr:col>55</xdr:col>
      <xdr:colOff>50800</xdr:colOff>
      <xdr:row>58</xdr:row>
      <xdr:rowOff>100172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152436</xdr:rowOff>
    </xdr:from>
    <xdr:to>
      <xdr:col>50</xdr:col>
      <xdr:colOff>165100</xdr:colOff>
      <xdr:row>58</xdr:row>
      <xdr:rowOff>82586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73713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1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133679</xdr:rowOff>
    </xdr:from>
    <xdr:to>
      <xdr:col>46</xdr:col>
      <xdr:colOff>38100</xdr:colOff>
      <xdr:row>58</xdr:row>
      <xdr:rowOff>63829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54956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165812</xdr:rowOff>
    </xdr:from>
    <xdr:to>
      <xdr:col>41</xdr:col>
      <xdr:colOff>101600</xdr:colOff>
      <xdr:row>58</xdr:row>
      <xdr:rowOff>95962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120782</xdr:rowOff>
    </xdr:from>
    <xdr:to>
      <xdr:col>36</xdr:col>
      <xdr:colOff>165100</xdr:colOff>
      <xdr:row>58</xdr:row>
      <xdr:rowOff>50932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67459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102050</xdr:rowOff>
    </xdr:from>
    <xdr:to>
      <xdr:col>55</xdr:col>
      <xdr:colOff>0</xdr:colOff>
      <xdr:row>78</xdr:row>
      <xdr:rowOff>119042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5150"/>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107776</xdr:rowOff>
    </xdr:from>
    <xdr:to>
      <xdr:col>50</xdr:col>
      <xdr:colOff>114300</xdr:colOff>
      <xdr:row>78</xdr:row>
      <xdr:rowOff>119042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0876"/>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79761</xdr:rowOff>
    </xdr:from>
    <xdr:to>
      <xdr:col>45</xdr:col>
      <xdr:colOff>177800</xdr:colOff>
      <xdr:row>78</xdr:row>
      <xdr:rowOff>107776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2861"/>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79761</xdr:rowOff>
    </xdr:from>
    <xdr:to>
      <xdr:col>41</xdr:col>
      <xdr:colOff>50800</xdr:colOff>
      <xdr:row>78</xdr:row>
      <xdr:rowOff>137750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2861"/>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17004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15949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51250</xdr:rowOff>
    </xdr:from>
    <xdr:to>
      <xdr:col>55</xdr:col>
      <xdr:colOff>50800</xdr:colOff>
      <xdr:row>78</xdr:row>
      <xdr:rowOff>152850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68242</xdr:rowOff>
    </xdr:from>
    <xdr:to>
      <xdr:col>50</xdr:col>
      <xdr:colOff>165100</xdr:colOff>
      <xdr:row>78</xdr:row>
      <xdr:rowOff>169842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56976</xdr:rowOff>
    </xdr:from>
    <xdr:to>
      <xdr:col>46</xdr:col>
      <xdr:colOff>38100</xdr:colOff>
      <xdr:row>78</xdr:row>
      <xdr:rowOff>158576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28961</xdr:rowOff>
    </xdr:from>
    <xdr:to>
      <xdr:col>41</xdr:col>
      <xdr:colOff>101600</xdr:colOff>
      <xdr:row>78</xdr:row>
      <xdr:rowOff>130561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147088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86950</xdr:rowOff>
    </xdr:from>
    <xdr:to>
      <xdr:col>36</xdr:col>
      <xdr:colOff>165100</xdr:colOff>
      <xdr:row>79</xdr:row>
      <xdr:rowOff>17100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33627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48836</xdr:rowOff>
    </xdr:from>
    <xdr:to>
      <xdr:col>55</xdr:col>
      <xdr:colOff>0</xdr:colOff>
      <xdr:row>96</xdr:row>
      <xdr:rowOff>50304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08036"/>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35568</xdr:rowOff>
    </xdr:from>
    <xdr:to>
      <xdr:col>50</xdr:col>
      <xdr:colOff>114300</xdr:colOff>
      <xdr:row>96</xdr:row>
      <xdr:rowOff>48836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94768"/>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35568</xdr:rowOff>
    </xdr:from>
    <xdr:to>
      <xdr:col>45</xdr:col>
      <xdr:colOff>177800</xdr:colOff>
      <xdr:row>96</xdr:row>
      <xdr:rowOff>158048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94768"/>
          <a:ext cx="889000" cy="1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107776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163136</xdr:rowOff>
    </xdr:from>
    <xdr:to>
      <xdr:col>41</xdr:col>
      <xdr:colOff>50800</xdr:colOff>
      <xdr:row>96</xdr:row>
      <xdr:rowOff>158048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07986"/>
          <a:ext cx="889000" cy="50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148962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170954</xdr:rowOff>
    </xdr:from>
    <xdr:to>
      <xdr:col>55</xdr:col>
      <xdr:colOff>50800</xdr:colOff>
      <xdr:row>96</xdr:row>
      <xdr:rowOff>101104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22381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169486</xdr:rowOff>
    </xdr:from>
    <xdr:to>
      <xdr:col>50</xdr:col>
      <xdr:colOff>165100</xdr:colOff>
      <xdr:row>96</xdr:row>
      <xdr:rowOff>99636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156218</xdr:rowOff>
    </xdr:from>
    <xdr:to>
      <xdr:col>46</xdr:col>
      <xdr:colOff>38100</xdr:colOff>
      <xdr:row>96</xdr:row>
      <xdr:rowOff>86368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102895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107248</xdr:rowOff>
    </xdr:from>
    <xdr:to>
      <xdr:col>41</xdr:col>
      <xdr:colOff>101600</xdr:colOff>
      <xdr:row>97</xdr:row>
      <xdr:rowOff>37398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28525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112336</xdr:rowOff>
    </xdr:from>
    <xdr:to>
      <xdr:col>36</xdr:col>
      <xdr:colOff>165100</xdr:colOff>
      <xdr:row>94</xdr:row>
      <xdr:rowOff>42486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0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59013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8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84379</xdr:rowOff>
    </xdr:from>
    <xdr:to>
      <xdr:col>85</xdr:col>
      <xdr:colOff>127000</xdr:colOff>
      <xdr:row>36</xdr:row>
      <xdr:rowOff>57290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85129"/>
          <a:ext cx="838200" cy="1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20790</xdr:rowOff>
    </xdr:from>
    <xdr:to>
      <xdr:col>81</xdr:col>
      <xdr:colOff>50800</xdr:colOff>
      <xdr:row>36</xdr:row>
      <xdr:rowOff>57290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50090"/>
          <a:ext cx="889000" cy="3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20790</xdr:rowOff>
    </xdr:from>
    <xdr:to>
      <xdr:col>76</xdr:col>
      <xdr:colOff>114300</xdr:colOff>
      <xdr:row>36</xdr:row>
      <xdr:rowOff>7112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50090"/>
          <a:ext cx="889000" cy="3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33190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85255</xdr:rowOff>
    </xdr:from>
    <xdr:to>
      <xdr:col>71</xdr:col>
      <xdr:colOff>177800</xdr:colOff>
      <xdr:row>36</xdr:row>
      <xdr:rowOff>7112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14555"/>
          <a:ext cx="889000" cy="2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33579</xdr:rowOff>
    </xdr:from>
    <xdr:to>
      <xdr:col>85</xdr:col>
      <xdr:colOff>177800</xdr:colOff>
      <xdr:row>35</xdr:row>
      <xdr:rowOff>135179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56456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6490</xdr:rowOff>
    </xdr:from>
    <xdr:to>
      <xdr:col>81</xdr:col>
      <xdr:colOff>101600</xdr:colOff>
      <xdr:row>36</xdr:row>
      <xdr:rowOff>108090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124617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141440</xdr:rowOff>
    </xdr:from>
    <xdr:to>
      <xdr:col>76</xdr:col>
      <xdr:colOff>165100</xdr:colOff>
      <xdr:row>34</xdr:row>
      <xdr:rowOff>71590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88117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7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127762</xdr:rowOff>
    </xdr:from>
    <xdr:to>
      <xdr:col>72</xdr:col>
      <xdr:colOff>38100</xdr:colOff>
      <xdr:row>36</xdr:row>
      <xdr:rowOff>57912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74439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34455</xdr:rowOff>
    </xdr:from>
    <xdr:to>
      <xdr:col>67</xdr:col>
      <xdr:colOff>101600</xdr:colOff>
      <xdr:row>34</xdr:row>
      <xdr:rowOff>136055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152582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78416</xdr:rowOff>
    </xdr:from>
    <xdr:to>
      <xdr:col>85</xdr:col>
      <xdr:colOff>127000</xdr:colOff>
      <xdr:row>57</xdr:row>
      <xdr:rowOff>109205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1066"/>
          <a:ext cx="8382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106667</xdr:rowOff>
    </xdr:from>
    <xdr:to>
      <xdr:col>81</xdr:col>
      <xdr:colOff>50800</xdr:colOff>
      <xdr:row>57</xdr:row>
      <xdr:rowOff>109205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931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148383</xdr:rowOff>
    </xdr:from>
    <xdr:to>
      <xdr:col>76</xdr:col>
      <xdr:colOff>114300</xdr:colOff>
      <xdr:row>57</xdr:row>
      <xdr:rowOff>106667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49583"/>
          <a:ext cx="889000" cy="1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151431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148383</xdr:rowOff>
    </xdr:from>
    <xdr:to>
      <xdr:col>71</xdr:col>
      <xdr:colOff>177800</xdr:colOff>
      <xdr:row>57</xdr:row>
      <xdr:rowOff>118794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49583"/>
          <a:ext cx="889000" cy="1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27616</xdr:rowOff>
    </xdr:from>
    <xdr:to>
      <xdr:col>85</xdr:col>
      <xdr:colOff>177800</xdr:colOff>
      <xdr:row>57</xdr:row>
      <xdr:rowOff>129216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6043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58405</xdr:rowOff>
    </xdr:from>
    <xdr:to>
      <xdr:col>81</xdr:col>
      <xdr:colOff>101600</xdr:colOff>
      <xdr:row>57</xdr:row>
      <xdr:rowOff>160005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151132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55867</xdr:rowOff>
    </xdr:from>
    <xdr:to>
      <xdr:col>76</xdr:col>
      <xdr:colOff>165100</xdr:colOff>
      <xdr:row>57</xdr:row>
      <xdr:rowOff>157467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148594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97583</xdr:rowOff>
    </xdr:from>
    <xdr:to>
      <xdr:col>72</xdr:col>
      <xdr:colOff>38100</xdr:colOff>
      <xdr:row>57</xdr:row>
      <xdr:rowOff>27733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44260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7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67994</xdr:rowOff>
    </xdr:from>
    <xdr:to>
      <xdr:col>67</xdr:col>
      <xdr:colOff>101600</xdr:colOff>
      <xdr:row>57</xdr:row>
      <xdr:rowOff>169594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32060</xdr:rowOff>
    </xdr:from>
    <xdr:to>
      <xdr:col>85</xdr:col>
      <xdr:colOff>127000</xdr:colOff>
      <xdr:row>79</xdr:row>
      <xdr:rowOff>40456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76610"/>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135220</xdr:rowOff>
    </xdr:from>
    <xdr:to>
      <xdr:col>81</xdr:col>
      <xdr:colOff>50800</xdr:colOff>
      <xdr:row>79</xdr:row>
      <xdr:rowOff>32060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8320"/>
          <a:ext cx="889000" cy="6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7676</xdr:rowOff>
    </xdr:from>
    <xdr:to>
      <xdr:col>76</xdr:col>
      <xdr:colOff>114300</xdr:colOff>
      <xdr:row>78</xdr:row>
      <xdr:rowOff>135220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8077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105418</xdr:rowOff>
    </xdr:from>
    <xdr:to>
      <xdr:col>71</xdr:col>
      <xdr:colOff>177800</xdr:colOff>
      <xdr:row>78</xdr:row>
      <xdr:rowOff>7676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07068"/>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19618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12226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161106</xdr:rowOff>
    </xdr:from>
    <xdr:to>
      <xdr:col>85</xdr:col>
      <xdr:colOff>177800</xdr:colOff>
      <xdr:row>79</xdr:row>
      <xdr:rowOff>91256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80021</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152710</xdr:rowOff>
    </xdr:from>
    <xdr:to>
      <xdr:col>81</xdr:col>
      <xdr:colOff>101600</xdr:colOff>
      <xdr:row>79</xdr:row>
      <xdr:rowOff>82860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73987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84420</xdr:rowOff>
    </xdr:from>
    <xdr:to>
      <xdr:col>76</xdr:col>
      <xdr:colOff>165100</xdr:colOff>
      <xdr:row>79</xdr:row>
      <xdr:rowOff>14570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31097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2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128326</xdr:rowOff>
    </xdr:from>
    <xdr:to>
      <xdr:col>72</xdr:col>
      <xdr:colOff>38100</xdr:colOff>
      <xdr:row>78</xdr:row>
      <xdr:rowOff>58476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75003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54618</xdr:rowOff>
    </xdr:from>
    <xdr:to>
      <xdr:col>67</xdr:col>
      <xdr:colOff>101600</xdr:colOff>
      <xdr:row>77</xdr:row>
      <xdr:rowOff>156218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2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0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122265</xdr:rowOff>
    </xdr:from>
    <xdr:to>
      <xdr:col>85</xdr:col>
      <xdr:colOff>127000</xdr:colOff>
      <xdr:row>96</xdr:row>
      <xdr:rowOff>9581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100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xdr:rowOff>
    </xdr:from>
    <xdr:to>
      <xdr:col>81</xdr:col>
      <xdr:colOff>50800</xdr:colOff>
      <xdr:row>96</xdr:row>
      <xdr:rowOff>9581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5935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xdr:rowOff>
    </xdr:from>
    <xdr:to>
      <xdr:col>76</xdr:col>
      <xdr:colOff>114300</xdr:colOff>
      <xdr:row>96</xdr:row>
      <xdr:rowOff>78031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59358"/>
          <a:ext cx="889000" cy="7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44283</xdr:rowOff>
    </xdr:from>
    <xdr:to>
      <xdr:col>71</xdr:col>
      <xdr:colOff>177800</xdr:colOff>
      <xdr:row>96</xdr:row>
      <xdr:rowOff>78031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03483"/>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166791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71465</xdr:rowOff>
    </xdr:from>
    <xdr:to>
      <xdr:col>85</xdr:col>
      <xdr:colOff>177800</xdr:colOff>
      <xdr:row>96</xdr:row>
      <xdr:rowOff>1615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94342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1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130231</xdr:rowOff>
    </xdr:from>
    <xdr:to>
      <xdr:col>81</xdr:col>
      <xdr:colOff>101600</xdr:colOff>
      <xdr:row>96</xdr:row>
      <xdr:rowOff>60381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76908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9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120808</xdr:rowOff>
    </xdr:from>
    <xdr:to>
      <xdr:col>76</xdr:col>
      <xdr:colOff>165100</xdr:colOff>
      <xdr:row>96</xdr:row>
      <xdr:rowOff>50958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67485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27231</xdr:rowOff>
    </xdr:from>
    <xdr:to>
      <xdr:col>72</xdr:col>
      <xdr:colOff>38100</xdr:colOff>
      <xdr:row>96</xdr:row>
      <xdr:rowOff>128831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145358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6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164933</xdr:rowOff>
    </xdr:from>
    <xdr:to>
      <xdr:col>67</xdr:col>
      <xdr:colOff>101600</xdr:colOff>
      <xdr:row>96</xdr:row>
      <xdr:rowOff>95083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111610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2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37320</xdr:rowOff>
    </xdr:from>
    <xdr:to>
      <xdr:col>116</xdr:col>
      <xdr:colOff>63500</xdr:colOff>
      <xdr:row>35</xdr:row>
      <xdr:rowOff>104920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038070"/>
          <a:ext cx="8382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37320</xdr:rowOff>
    </xdr:from>
    <xdr:to>
      <xdr:col>111</xdr:col>
      <xdr:colOff>177800</xdr:colOff>
      <xdr:row>36</xdr:row>
      <xdr:rowOff>149171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038070"/>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32874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1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8745</xdr:rowOff>
    </xdr:from>
    <xdr:to>
      <xdr:col>107</xdr:col>
      <xdr:colOff>50800</xdr:colOff>
      <xdr:row>36</xdr:row>
      <xdr:rowOff>149171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838045"/>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80716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8745</xdr:rowOff>
    </xdr:from>
    <xdr:to>
      <xdr:col>102</xdr:col>
      <xdr:colOff>114300</xdr:colOff>
      <xdr:row>36</xdr:row>
      <xdr:rowOff>5642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838045"/>
          <a:ext cx="889000" cy="3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105373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101290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54120</xdr:rowOff>
    </xdr:from>
    <xdr:to>
      <xdr:col>116</xdr:col>
      <xdr:colOff>114300</xdr:colOff>
      <xdr:row>35</xdr:row>
      <xdr:rowOff>155720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76997</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9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157970</xdr:rowOff>
    </xdr:from>
    <xdr:to>
      <xdr:col>112</xdr:col>
      <xdr:colOff>38100</xdr:colOff>
      <xdr:row>35</xdr:row>
      <xdr:rowOff>88120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104647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5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98371</xdr:rowOff>
    </xdr:from>
    <xdr:to>
      <xdr:col>107</xdr:col>
      <xdr:colOff>101600</xdr:colOff>
      <xdr:row>37</xdr:row>
      <xdr:rowOff>28521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2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45048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99428" y="604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129395</xdr:rowOff>
    </xdr:from>
    <xdr:to>
      <xdr:col>102</xdr:col>
      <xdr:colOff>165100</xdr:colOff>
      <xdr:row>34</xdr:row>
      <xdr:rowOff>59545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76072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556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126292</xdr:rowOff>
    </xdr:from>
    <xdr:to>
      <xdr:col>98</xdr:col>
      <xdr:colOff>38100</xdr:colOff>
      <xdr:row>36</xdr:row>
      <xdr:rowOff>56442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1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72969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人口の減少</a:t>
          </a:r>
          <a:r>
            <a:rPr kumimoji="1" lang="ja-JP" altLang="en-US" sz="1100">
              <a:solidFill>
                <a:sysClr val="windowText" lastClr="000000"/>
              </a:solidFill>
              <a:effectLst/>
              <a:latin typeface="+mn-lt"/>
              <a:ea typeface="+mn-ea"/>
              <a:cs typeface="+mn-cs"/>
            </a:rPr>
            <a:t>及び近年の物価高騰</a:t>
          </a:r>
          <a:r>
            <a:rPr kumimoji="1" lang="ja-JP" altLang="ja-JP" sz="1100">
              <a:solidFill>
                <a:sysClr val="windowText" lastClr="000000"/>
              </a:solidFill>
              <a:effectLst/>
              <a:latin typeface="+mn-lt"/>
              <a:ea typeface="+mn-ea"/>
              <a:cs typeface="+mn-cs"/>
            </a:rPr>
            <a:t>に伴い、住民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人当たりのコストが増加傾向にある。前年度比で大きく増減のある経費の要因として、</a:t>
          </a:r>
          <a:r>
            <a:rPr kumimoji="1" lang="ja-JP" altLang="en-US" sz="1100">
              <a:solidFill>
                <a:sysClr val="windowText" lastClr="000000"/>
              </a:solidFill>
              <a:effectLst/>
              <a:latin typeface="+mn-lt"/>
              <a:ea typeface="+mn-ea"/>
              <a:cs typeface="+mn-cs"/>
            </a:rPr>
            <a:t>総務費では大崎上島町海底光ケーブル整備事業等により増。民生費では</a:t>
          </a:r>
          <a:r>
            <a:rPr kumimoji="1" lang="ja-JP" altLang="ja-JP" sz="1100">
              <a:solidFill>
                <a:sysClr val="windowText" lastClr="000000"/>
              </a:solidFill>
              <a:effectLst/>
              <a:latin typeface="+mn-lt"/>
              <a:ea typeface="+mn-ea"/>
              <a:cs typeface="+mn-cs"/>
            </a:rPr>
            <a:t>住民税非課税世帯等臨時特別給付金</a:t>
          </a:r>
          <a:r>
            <a:rPr kumimoji="1" lang="ja-JP" altLang="en-US" sz="1100">
              <a:solidFill>
                <a:sysClr val="windowText" lastClr="000000"/>
              </a:solidFill>
              <a:effectLst/>
              <a:latin typeface="+mn-lt"/>
              <a:ea typeface="+mn-ea"/>
              <a:cs typeface="+mn-cs"/>
            </a:rPr>
            <a:t>の事業費減による減。また、</a:t>
          </a:r>
          <a:r>
            <a:rPr kumimoji="1" lang="ja-JP" altLang="ja-JP" sz="1100">
              <a:solidFill>
                <a:sysClr val="windowText" lastClr="000000"/>
              </a:solidFill>
              <a:effectLst/>
              <a:latin typeface="+mn-lt"/>
              <a:ea typeface="+mn-ea"/>
              <a:cs typeface="+mn-cs"/>
            </a:rPr>
            <a:t>衛生費ではごみ処理施設建設事業</a:t>
          </a:r>
          <a:r>
            <a:rPr kumimoji="1" lang="ja-JP" altLang="en-US" sz="1100">
              <a:solidFill>
                <a:sysClr val="windowText" lastClr="000000"/>
              </a:solidFill>
              <a:effectLst/>
              <a:latin typeface="+mn-lt"/>
              <a:ea typeface="+mn-ea"/>
              <a:cs typeface="+mn-cs"/>
            </a:rPr>
            <a:t>の終了に伴う広島中央環境衛生組合負担金減よる減</a:t>
          </a:r>
          <a:r>
            <a:rPr kumimoji="1" lang="ja-JP" altLang="ja-JP"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令和元年度に普通交付税算定誤りによる歳入減に対して多額の基金取崩しを行ったが、標準財政規模は令和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年度から例年並となり、財政調整基金残高は前年度比</a:t>
          </a:r>
          <a:r>
            <a:rPr kumimoji="1" lang="en-US" altLang="ja-JP" sz="1100">
              <a:solidFill>
                <a:sysClr val="windowText" lastClr="000000"/>
              </a:solidFill>
              <a:effectLst/>
              <a:latin typeface="+mn-lt"/>
              <a:ea typeface="+mn-ea"/>
              <a:cs typeface="+mn-cs"/>
            </a:rPr>
            <a:t>4.93</a:t>
          </a:r>
          <a:r>
            <a:rPr kumimoji="1" lang="ja-JP" altLang="ja-JP" sz="1100">
              <a:solidFill>
                <a:sysClr val="windowText" lastClr="000000"/>
              </a:solidFill>
              <a:effectLst/>
              <a:latin typeface="+mn-lt"/>
              <a:ea typeface="+mn-ea"/>
              <a:cs typeface="+mn-cs"/>
            </a:rPr>
            <a:t>ポイントの増、実質収支額は前年度比で</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ポイントの増、実質単年度収支は前年度比で</a:t>
          </a:r>
          <a:r>
            <a:rPr kumimoji="1" lang="en-US" altLang="ja-JP" sz="1100">
              <a:solidFill>
                <a:sysClr val="windowText" lastClr="000000"/>
              </a:solidFill>
              <a:effectLst/>
              <a:latin typeface="+mn-lt"/>
              <a:ea typeface="+mn-ea"/>
              <a:cs typeface="+mn-cs"/>
            </a:rPr>
            <a:t>6.52</a:t>
          </a:r>
          <a:r>
            <a:rPr kumimoji="1" lang="ja-JP" altLang="ja-JP" sz="1100">
              <a:solidFill>
                <a:sysClr val="windowText" lastClr="000000"/>
              </a:solidFill>
              <a:effectLst/>
              <a:latin typeface="+mn-lt"/>
              <a:ea typeface="+mn-ea"/>
              <a:cs typeface="+mn-cs"/>
            </a:rPr>
            <a:t>ポイントの増となっている。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全会計において赤字はないが、一般会計から各特別会計への基準外繰出金の支出もあることから、特別会計では使用料等の適正化を図る必要がある。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8222612</v>
      </c>
      <c r="BO4" s="358"/>
      <c r="BP4" s="358"/>
      <c r="BQ4" s="358"/>
      <c r="BR4" s="358"/>
      <c r="BS4" s="358"/>
      <c r="BT4" s="358"/>
      <c r="BU4" s="359"/>
      <c r="BV4" s="357">
        <v>8035738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8.6</v>
      </c>
      <c r="CU4" s="364"/>
      <c r="CV4" s="364"/>
      <c r="CW4" s="364"/>
      <c r="CX4" s="364"/>
      <c r="CY4" s="364"/>
      <c r="CZ4" s="364"/>
      <c r="DA4" s="365"/>
      <c r="DB4" s="363">
        <v>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7806580</v>
      </c>
      <c r="BO5" s="395"/>
      <c r="BP5" s="395"/>
      <c r="BQ5" s="395"/>
      <c r="BR5" s="395"/>
      <c r="BS5" s="395"/>
      <c r="BT5" s="395"/>
      <c r="BU5" s="396"/>
      <c r="BV5" s="394">
        <v>7737148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85.6</v>
      </c>
      <c r="CU5" s="392"/>
      <c r="CV5" s="392"/>
      <c r="CW5" s="392"/>
      <c r="CX5" s="392"/>
      <c r="CY5" s="392"/>
      <c r="CZ5" s="392"/>
      <c r="DA5" s="393"/>
      <c r="DB5" s="391">
        <v>86.7</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416032</v>
      </c>
      <c r="BO6" s="395"/>
      <c r="BP6" s="395"/>
      <c r="BQ6" s="395"/>
      <c r="BR6" s="395"/>
      <c r="BS6" s="395"/>
      <c r="BT6" s="395"/>
      <c r="BU6" s="396"/>
      <c r="BV6" s="394">
        <v>298590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86.7</v>
      </c>
      <c r="CU6" s="432"/>
      <c r="CV6" s="432"/>
      <c r="CW6" s="432"/>
      <c r="CX6" s="432"/>
      <c r="CY6" s="432"/>
      <c r="CZ6" s="432"/>
      <c r="DA6" s="433"/>
      <c r="DB6" s="431">
        <v>90.6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24152</v>
      </c>
      <c r="BO7" s="395"/>
      <c r="BP7" s="395"/>
      <c r="BQ7" s="395"/>
      <c r="BR7" s="395"/>
      <c r="BS7" s="395"/>
      <c r="BT7" s="395"/>
      <c r="BU7" s="396"/>
      <c r="BV7" s="394">
        <v>78378</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4561543</v>
      </c>
      <c r="CU7" s="395"/>
      <c r="CV7" s="395"/>
      <c r="CW7" s="395"/>
      <c r="CX7" s="395"/>
      <c r="CY7" s="395"/>
      <c r="CZ7" s="395"/>
      <c r="DA7" s="396"/>
      <c r="DB7" s="394">
        <v>4406341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391880</v>
      </c>
      <c r="BO8" s="395"/>
      <c r="BP8" s="395"/>
      <c r="BQ8" s="395"/>
      <c r="BR8" s="395"/>
      <c r="BS8" s="395"/>
      <c r="BT8" s="395"/>
      <c r="BU8" s="396"/>
      <c r="BV8" s="394">
        <v>220212</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0.31</v>
      </c>
      <c r="CU8" s="435"/>
      <c r="CV8" s="435"/>
      <c r="CW8" s="435"/>
      <c r="CX8" s="435"/>
      <c r="CY8" s="435"/>
      <c r="CZ8" s="435"/>
      <c r="DA8" s="436"/>
      <c r="DB8" s="434">
        <v>0.36</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7158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110</v>
      </c>
      <c r="AV9" s="427"/>
      <c r="AW9" s="427"/>
      <c r="AX9" s="427"/>
      <c r="AY9" s="428" t="s">
        <v>117</v>
      </c>
      <c r="AZ9" s="429"/>
      <c r="BA9" s="429"/>
      <c r="BB9" s="429"/>
      <c r="BC9" s="429"/>
      <c r="BD9" s="429"/>
      <c r="BE9" s="429"/>
      <c r="BF9" s="429"/>
      <c r="BG9" s="429"/>
      <c r="BH9" s="429"/>
      <c r="BI9" s="429"/>
      <c r="BJ9" s="429"/>
      <c r="BK9" s="429"/>
      <c r="BL9" s="429"/>
      <c r="BM9" s="430"/>
      <c r="BN9" s="394">
        <v>171668</v>
      </c>
      <c r="BO9" s="395"/>
      <c r="BP9" s="395"/>
      <c r="BQ9" s="395"/>
      <c r="BR9" s="395"/>
      <c r="BS9" s="395"/>
      <c r="BT9" s="395"/>
      <c r="BU9" s="396"/>
      <c r="BV9" s="394">
        <v>96245</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20</v>
      </c>
      <c r="CU9" s="392"/>
      <c r="CV9" s="392"/>
      <c r="CW9" s="392"/>
      <c r="CX9" s="392"/>
      <c r="CY9" s="392"/>
      <c r="CZ9" s="392"/>
      <c r="DA9" s="393"/>
      <c r="DB9" s="391">
        <v>18.600000000000001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7992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297642</v>
      </c>
      <c r="BO10" s="395"/>
      <c r="BP10" s="395"/>
      <c r="BQ10" s="395"/>
      <c r="BR10" s="395"/>
      <c r="BS10" s="395"/>
      <c r="BT10" s="395"/>
      <c r="BU10" s="396"/>
      <c r="BV10" s="394">
        <v>69948</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110</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7022</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6851</v>
      </c>
      <c r="S13" s="479"/>
      <c r="T13" s="479"/>
      <c r="U13" s="479"/>
      <c r="V13" s="480"/>
      <c r="W13" s="410" t="s">
        <v>140</v>
      </c>
      <c r="X13" s="411"/>
      <c r="Y13" s="411"/>
      <c r="Z13" s="411"/>
      <c r="AA13" s="411"/>
      <c r="AB13" s="401"/>
      <c r="AC13" s="445">
        <v>487</v>
      </c>
      <c r="AD13" s="446"/>
      <c r="AE13" s="446"/>
      <c r="AF13" s="446"/>
      <c r="AG13" s="488"/>
      <c r="AH13" s="445">
        <v>523</v>
      </c>
      <c r="AI13" s="446"/>
      <c r="AJ13" s="446"/>
      <c r="AK13" s="446"/>
      <c r="AL13" s="447"/>
      <c r="AM13" s="423" t="s">
        <v>141</v>
      </c>
      <c r="AN13" s="424"/>
      <c r="AO13" s="424"/>
      <c r="AP13" s="424"/>
      <c r="AQ13" s="424"/>
      <c r="AR13" s="424"/>
      <c r="AS13" s="424"/>
      <c r="AT13" s="425"/>
      <c r="AU13" s="426" t="s">
        <v>121</v>
      </c>
      <c r="AV13" s="427"/>
      <c r="AW13" s="427"/>
      <c r="AX13" s="427"/>
      <c r="AY13" s="428" t="s">
        <v>142</v>
      </c>
      <c r="AZ13" s="429"/>
      <c r="BA13" s="429"/>
      <c r="BB13" s="429"/>
      <c r="BC13" s="429"/>
      <c r="BD13" s="429"/>
      <c r="BE13" s="429"/>
      <c r="BF13" s="429"/>
      <c r="BG13" s="429"/>
      <c r="BH13" s="429"/>
      <c r="BI13" s="429"/>
      <c r="BJ13" s="429"/>
      <c r="BK13" s="429"/>
      <c r="BL13" s="429"/>
      <c r="BM13" s="430"/>
      <c r="BN13" s="394">
        <v>469310</v>
      </c>
      <c r="BO13" s="395"/>
      <c r="BP13" s="395"/>
      <c r="BQ13" s="395"/>
      <c r="BR13" s="395"/>
      <c r="BS13" s="395"/>
      <c r="BT13" s="395"/>
      <c r="BU13" s="396"/>
      <c r="BV13" s="394">
        <v>166193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10.199999999999999</v>
      </c>
      <c r="CU13" s="392"/>
      <c r="CV13" s="392"/>
      <c r="CW13" s="392"/>
      <c r="CX13" s="392"/>
      <c r="CY13" s="392"/>
      <c r="CZ13" s="392"/>
      <c r="DA13" s="393"/>
      <c r="DB13" s="391">
        <v>12.7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7153</v>
      </c>
      <c r="S14" s="479"/>
      <c r="T14" s="479"/>
      <c r="U14" s="479"/>
      <c r="V14" s="480"/>
      <c r="W14" s="384"/>
      <c r="X14" s="385"/>
      <c r="Y14" s="385"/>
      <c r="Z14" s="385"/>
      <c r="AA14" s="385"/>
      <c r="AB14" s="374"/>
      <c r="AC14" s="481">
        <v>15.5</v>
      </c>
      <c r="AD14" s="482"/>
      <c r="AE14" s="482"/>
      <c r="AF14" s="482"/>
      <c r="AG14" s="483"/>
      <c r="AH14" s="481">
        <v>14.6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129</v>
      </c>
      <c r="CU14" s="493"/>
      <c r="CV14" s="493"/>
      <c r="CW14" s="493"/>
      <c r="CX14" s="493"/>
      <c r="CY14" s="493"/>
      <c r="CZ14" s="493"/>
      <c r="DA14" s="494"/>
      <c r="DB14" s="492" t="s">
        <v>138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146</v>
      </c>
      <c r="N15" s="486"/>
      <c r="O15" s="486"/>
      <c r="P15" s="486"/>
      <c r="Q15" s="487"/>
      <c r="R15" s="478">
        <v>7009</v>
      </c>
      <c r="S15" s="479"/>
      <c r="T15" s="479"/>
      <c r="U15" s="479"/>
      <c r="V15" s="480"/>
      <c r="W15" s="410" t="s">
        <v>147</v>
      </c>
      <c r="X15" s="411"/>
      <c r="Y15" s="411"/>
      <c r="Z15" s="411"/>
      <c r="AA15" s="411"/>
      <c r="AB15" s="401"/>
      <c r="AC15" s="445">
        <v>725</v>
      </c>
      <c r="AD15" s="446"/>
      <c r="AE15" s="446"/>
      <c r="AF15" s="446"/>
      <c r="AG15" s="488"/>
      <c r="AH15" s="445">
        <v>1059</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1101534</v>
      </c>
      <c r="BO15" s="358"/>
      <c r="BP15" s="358"/>
      <c r="BQ15" s="358"/>
      <c r="BR15" s="358"/>
      <c r="BS15" s="358"/>
      <c r="BT15" s="358"/>
      <c r="BU15" s="359"/>
      <c r="BV15" s="357">
        <v>1175869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23</v>
      </c>
      <c r="AD16" s="482"/>
      <c r="AE16" s="482"/>
      <c r="AF16" s="482"/>
      <c r="AG16" s="483"/>
      <c r="AH16" s="481">
        <v>29.6</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3920482</v>
      </c>
      <c r="BO16" s="395"/>
      <c r="BP16" s="395"/>
      <c r="BQ16" s="395"/>
      <c r="BR16" s="395"/>
      <c r="BS16" s="395"/>
      <c r="BT16" s="395"/>
      <c r="BU16" s="396"/>
      <c r="BV16" s="394">
        <v>3881815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1934</v>
      </c>
      <c r="AD17" s="446"/>
      <c r="AE17" s="446"/>
      <c r="AF17" s="446"/>
      <c r="AG17" s="488"/>
      <c r="AH17" s="445">
        <v>2000</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1403855</v>
      </c>
      <c r="BO17" s="395"/>
      <c r="BP17" s="395"/>
      <c r="BQ17" s="395"/>
      <c r="BR17" s="395"/>
      <c r="BS17" s="395"/>
      <c r="BT17" s="395"/>
      <c r="BU17" s="396"/>
      <c r="BV17" s="394">
        <v>1505351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43.11</v>
      </c>
      <c r="M18" s="518"/>
      <c r="N18" s="518"/>
      <c r="O18" s="518"/>
      <c r="P18" s="518"/>
      <c r="Q18" s="518"/>
      <c r="R18" s="519"/>
      <c r="S18" s="519"/>
      <c r="T18" s="519"/>
      <c r="U18" s="519"/>
      <c r="V18" s="520"/>
      <c r="W18" s="412"/>
      <c r="X18" s="413"/>
      <c r="Y18" s="413"/>
      <c r="Z18" s="413"/>
      <c r="AA18" s="413"/>
      <c r="AB18" s="404"/>
      <c r="AC18" s="521">
        <v>61.5</v>
      </c>
      <c r="AD18" s="522"/>
      <c r="AE18" s="522"/>
      <c r="AF18" s="522"/>
      <c r="AG18" s="523"/>
      <c r="AH18" s="521">
        <v>55.8</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3922980</v>
      </c>
      <c r="BO18" s="395"/>
      <c r="BP18" s="395"/>
      <c r="BQ18" s="395"/>
      <c r="BR18" s="395"/>
      <c r="BS18" s="395"/>
      <c r="BT18" s="395"/>
      <c r="BU18" s="396"/>
      <c r="BV18" s="394">
        <v>3873054</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166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5525339</v>
      </c>
      <c r="BO19" s="395"/>
      <c r="BP19" s="395"/>
      <c r="BQ19" s="395"/>
      <c r="BR19" s="395"/>
      <c r="BS19" s="395"/>
      <c r="BT19" s="395"/>
      <c r="BU19" s="396"/>
      <c r="BV19" s="394">
        <v>5489033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3437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10483631</v>
      </c>
      <c r="BO22" s="358"/>
      <c r="BP22" s="358"/>
      <c r="BQ22" s="358"/>
      <c r="BR22" s="358"/>
      <c r="BS22" s="358"/>
      <c r="BT22" s="358"/>
      <c r="BU22" s="359"/>
      <c r="BV22" s="357">
        <v>10416826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8195739</v>
      </c>
      <c r="BO23" s="395"/>
      <c r="BP23" s="395"/>
      <c r="BQ23" s="395"/>
      <c r="BR23" s="395"/>
      <c r="BS23" s="395"/>
      <c r="BT23" s="395"/>
      <c r="BU23" s="396"/>
      <c r="BV23" s="394">
        <v>8117801</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7020</v>
      </c>
      <c r="R24" s="446"/>
      <c r="S24" s="446"/>
      <c r="T24" s="446"/>
      <c r="U24" s="446"/>
      <c r="V24" s="488"/>
      <c r="W24" s="540"/>
      <c r="X24" s="541"/>
      <c r="Y24" s="542"/>
      <c r="Z24" s="444" t="s">
        <v>172</v>
      </c>
      <c r="AA24" s="424"/>
      <c r="AB24" s="424"/>
      <c r="AC24" s="424"/>
      <c r="AD24" s="424"/>
      <c r="AE24" s="424"/>
      <c r="AF24" s="424"/>
      <c r="AG24" s="425"/>
      <c r="AH24" s="445">
        <v>82</v>
      </c>
      <c r="AI24" s="446"/>
      <c r="AJ24" s="446"/>
      <c r="AK24" s="446"/>
      <c r="AL24" s="488"/>
      <c r="AM24" s="445">
        <v>247312</v>
      </c>
      <c r="AN24" s="446"/>
      <c r="AO24" s="446"/>
      <c r="AP24" s="446"/>
      <c r="AQ24" s="446"/>
      <c r="AR24" s="488"/>
      <c r="AS24" s="445">
        <v>3016</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8281046</v>
      </c>
      <c r="BO24" s="395"/>
      <c r="BP24" s="395"/>
      <c r="BQ24" s="395"/>
      <c r="BR24" s="395"/>
      <c r="BS24" s="395"/>
      <c r="BT24" s="395"/>
      <c r="BU24" s="396"/>
      <c r="BV24" s="394">
        <v>7993034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6030</v>
      </c>
      <c r="R25" s="446"/>
      <c r="S25" s="446"/>
      <c r="T25" s="446"/>
      <c r="U25" s="446"/>
      <c r="V25" s="488"/>
      <c r="W25" s="540"/>
      <c r="X25" s="541"/>
      <c r="Y25" s="542"/>
      <c r="Z25" s="444" t="s">
        <v>175</v>
      </c>
      <c r="AA25" s="424"/>
      <c r="AB25" s="424"/>
      <c r="AC25" s="424"/>
      <c r="AD25" s="424"/>
      <c r="AE25" s="424"/>
      <c r="AF25" s="424"/>
      <c r="AG25" s="425"/>
      <c r="AH25" s="445" t="s">
        <v>137</v>
      </c>
      <c r="AI25" s="446"/>
      <c r="AJ25" s="446"/>
      <c r="AK25" s="446"/>
      <c r="AL25" s="488"/>
      <c r="AM25" s="445" t="s">
        <v>138</v>
      </c>
      <c r="AN25" s="446"/>
      <c r="AO25" s="446"/>
      <c r="AP25" s="446"/>
      <c r="AQ25" s="446"/>
      <c r="AR25" s="488"/>
      <c r="AS25" s="445" t="s">
        <v>138</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580279</v>
      </c>
      <c r="BO25" s="358"/>
      <c r="BP25" s="358"/>
      <c r="BQ25" s="358"/>
      <c r="BR25" s="358"/>
      <c r="BS25" s="358"/>
      <c r="BT25" s="358"/>
      <c r="BU25" s="359"/>
      <c r="BV25" s="357">
        <v>191698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5660</v>
      </c>
      <c r="R26" s="446"/>
      <c r="S26" s="446"/>
      <c r="T26" s="446"/>
      <c r="U26" s="446"/>
      <c r="V26" s="488"/>
      <c r="W26" s="540"/>
      <c r="X26" s="541"/>
      <c r="Y26" s="542"/>
      <c r="Z26" s="444" t="s">
        <v>178</v>
      </c>
      <c r="AA26" s="546"/>
      <c r="AB26" s="546"/>
      <c r="AC26" s="546"/>
      <c r="AD26" s="546"/>
      <c r="AE26" s="546"/>
      <c r="AF26" s="546"/>
      <c r="AG26" s="547"/>
      <c r="AH26" s="445" t="s">
        <v>138</v>
      </c>
      <c r="AI26" s="446"/>
      <c r="AJ26" s="446"/>
      <c r="AK26" s="446"/>
      <c r="AL26" s="488"/>
      <c r="AM26" s="445" t="s">
        <v>138</v>
      </c>
      <c r="AN26" s="446"/>
      <c r="AO26" s="446"/>
      <c r="AP26" s="446"/>
      <c r="AQ26" s="446"/>
      <c r="AR26" s="488"/>
      <c r="AS26" s="445" t="s">
        <v>138</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3130</v>
      </c>
      <c r="R27" s="446"/>
      <c r="S27" s="446"/>
      <c r="T27" s="446"/>
      <c r="U27" s="446"/>
      <c r="V27" s="488"/>
      <c r="W27" s="540"/>
      <c r="X27" s="541"/>
      <c r="Y27" s="542"/>
      <c r="Z27" s="444" t="s">
        <v>181</v>
      </c>
      <c r="AA27" s="424"/>
      <c r="AB27" s="424"/>
      <c r="AC27" s="424"/>
      <c r="AD27" s="424"/>
      <c r="AE27" s="424"/>
      <c r="AF27" s="424"/>
      <c r="AG27" s="425"/>
      <c r="AH27" s="445">
        <v>5</v>
      </c>
      <c r="AI27" s="446"/>
      <c r="AJ27" s="446"/>
      <c r="AK27" s="446"/>
      <c r="AL27" s="488"/>
      <c r="AM27" s="445">
        <v>15194</v>
      </c>
      <c r="AN27" s="446"/>
      <c r="AO27" s="446"/>
      <c r="AP27" s="446"/>
      <c r="AQ27" s="446"/>
      <c r="AR27" s="488"/>
      <c r="AS27" s="445">
        <v>3039</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361044</v>
      </c>
      <c r="BO27" s="514"/>
      <c r="BP27" s="514"/>
      <c r="BQ27" s="514"/>
      <c r="BR27" s="514"/>
      <c r="BS27" s="514"/>
      <c r="BT27" s="514"/>
      <c r="BU27" s="515"/>
      <c r="BV27" s="513">
        <v>361044</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2590</v>
      </c>
      <c r="R28" s="446"/>
      <c r="S28" s="446"/>
      <c r="T28" s="446"/>
      <c r="U28" s="446"/>
      <c r="V28" s="488"/>
      <c r="W28" s="540"/>
      <c r="X28" s="541"/>
      <c r="Y28" s="542"/>
      <c r="Z28" s="444" t="s">
        <v>184</v>
      </c>
      <c r="AA28" s="424"/>
      <c r="AB28" s="424"/>
      <c r="AC28" s="424"/>
      <c r="AD28" s="424"/>
      <c r="AE28" s="424"/>
      <c r="AF28" s="424"/>
      <c r="AG28" s="425"/>
      <c r="AH28" s="445" t="s">
        <v>138</v>
      </c>
      <c r="AI28" s="446"/>
      <c r="AJ28" s="446"/>
      <c r="AK28" s="446"/>
      <c r="AL28" s="488"/>
      <c r="AM28" s="445" t="s">
        <v>137</v>
      </c>
      <c r="AN28" s="446"/>
      <c r="AO28" s="446"/>
      <c r="AP28" s="446"/>
      <c r="AQ28" s="446"/>
      <c r="AR28" s="488"/>
      <c r="AS28" s="445" t="s">
        <v>138</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2363551</v>
      </c>
      <c r="BO28" s="358"/>
      <c r="BP28" s="358"/>
      <c r="BQ28" s="358"/>
      <c r="BR28" s="358"/>
      <c r="BS28" s="358"/>
      <c r="BT28" s="358"/>
      <c r="BU28" s="359"/>
      <c r="BV28" s="357">
        <v>2065909</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8</v>
      </c>
      <c r="M29" s="446"/>
      <c r="N29" s="446"/>
      <c r="O29" s="446"/>
      <c r="P29" s="488"/>
      <c r="Q29" s="445">
        <v>2400</v>
      </c>
      <c r="R29" s="446"/>
      <c r="S29" s="446"/>
      <c r="T29" s="446"/>
      <c r="U29" s="446"/>
      <c r="V29" s="488"/>
      <c r="W29" s="543"/>
      <c r="X29" s="544"/>
      <c r="Y29" s="545"/>
      <c r="Z29" s="444" t="s">
        <v>187</v>
      </c>
      <c r="AA29" s="424"/>
      <c r="AB29" s="424"/>
      <c r="AC29" s="424"/>
      <c r="AD29" s="424"/>
      <c r="AE29" s="424"/>
      <c r="AF29" s="424"/>
      <c r="AG29" s="425"/>
      <c r="AH29" s="445">
        <v>87</v>
      </c>
      <c r="AI29" s="446"/>
      <c r="AJ29" s="446"/>
      <c r="AK29" s="446"/>
      <c r="AL29" s="488"/>
      <c r="AM29" s="445">
        <v>262506</v>
      </c>
      <c r="AN29" s="446"/>
      <c r="AO29" s="446"/>
      <c r="AP29" s="446"/>
      <c r="AQ29" s="446"/>
      <c r="AR29" s="488"/>
      <c r="AS29" s="445">
        <v>3017</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863371</v>
      </c>
      <c r="BO29" s="395"/>
      <c r="BP29" s="395"/>
      <c r="BQ29" s="395"/>
      <c r="BR29" s="395"/>
      <c r="BS29" s="395"/>
      <c r="BT29" s="395"/>
      <c r="BU29" s="396"/>
      <c r="BV29" s="394">
        <v>861490</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95.5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2933553</v>
      </c>
      <c r="BO30" s="514"/>
      <c r="BP30" s="514"/>
      <c r="BQ30" s="514"/>
      <c r="BR30" s="514"/>
      <c r="BS30" s="514"/>
      <c r="BT30" s="514"/>
      <c r="BU30" s="515"/>
      <c r="BV30" s="513">
        <v>3001346</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196</v>
      </c>
      <c r="V33" s="418"/>
      <c r="W33" s="383" t="s">
        <v>197</v>
      </c>
      <c r="X33" s="383"/>
      <c r="Y33" s="383"/>
      <c r="Z33" s="383"/>
      <c r="AA33" s="383"/>
      <c r="AB33" s="383"/>
      <c r="AC33" s="383"/>
      <c r="AD33" s="383"/>
      <c r="AE33" s="383"/>
      <c r="AF33" s="383"/>
      <c r="AG33" s="383"/>
      <c r="AH33" s="383"/>
      <c r="AI33" s="383"/>
      <c r="AJ33" s="383"/>
      <c r="AK33" s="383"/>
      <c r="AL33" s="200"/>
      <c r="AM33" s="418" t="s">
        <v>196</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196</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IF('各会計、関係団体の財政状況及び健全化判断比率'!B32="","",'各会計、関係団体の財政状況及び健全化判断比率'!B32)</f>
        <v>交通事業特別会計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広島中央環境衛生組合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大三島ブルーライン株式会社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港湾管理特別会計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10</v>
      </c>
      <c r="BF35" s="584"/>
      <c r="BG35" s="585" t="str">
        <f>IF('各会計、関係団体の財政状況及び健全化判断比率'!B33="","",'各会計、関係団体の財政状況及び健全化判断比率'!B33)</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広島県市町総合事務組合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漁港管理特別会計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後期高齢者医療保険事業特別会計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11</v>
      </c>
      <c r="BF36" s="584"/>
      <c r="BG36" s="585" t="str">
        <f>IF('各会計、関係団体の財政状況及び健全化判断比率'!B34="","",'各会計、関係団体の財政状況及び健全化判断比率'!B34)</f>
        <v>農業集落排水事業特別会計</v>
      </c>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広島県後期高齢者医療広域連合（一般会計）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干拓地管理特別会計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12</v>
      </c>
      <c r="BF37" s="584"/>
      <c r="BG37" s="585" t="str">
        <f>IF('各会計、関係団体の財政状況及び健全化判断比率'!B35="","",'各会計、関係団体の財政状況及び健全化判断比率'!B35)</f>
        <v>漁業集落排水事業特別会計</v>
      </c>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広島県後期高齢者医療広域連合（特別会計）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Q0QGAFdQr9uKJBzVjSwP3in9ORmddF0bLXxJoS1GUbZqOSU5105NacM+EssnqPwuNNvLkghMOqgpR55P5EDMSg==" saltValue="EOBIBAwxXdg4fsf8x7ga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4.26</v>
      </c>
      <c r="G34" s="33">
        <v>2.37</v>
      </c>
      <c r="H34" s="33">
        <v>2.88</v>
      </c>
      <c r="I34" s="33">
        <v>4.99</v>
      </c>
      <c r="J34" s="34">
        <v>8.58</v>
      </c>
      <c r="K34" s="22"/>
      <c r="L34" s="22"/>
      <c r="M34" s="22"/>
      <c r="N34" s="22"/>
      <c r="O34" s="22"/>
      <c r="P34" s="22"/>
    </row>
    <row r="35" spans="1:16" ht="39" customHeight="1" x14ac:dyDescent="0.15">
      <c r="A35" s="22"/>
      <c r="B35" s="35"/>
      <c r="C35" s="1132" t="s">
        <v>569</v>
      </c>
      <c r="D35" s="1132"/>
      <c r="E35" s="1133"/>
      <c r="F35" s="36">
        <v>1.32</v>
      </c>
      <c r="G35" s="37">
        <v>1.81</v>
      </c>
      <c r="H35" s="37">
        <v>2.15</v>
      </c>
      <c r="I35" s="37">
        <v>2.12</v>
      </c>
      <c r="J35" s="38">
        <v>2.91</v>
      </c>
      <c r="K35" s="22"/>
      <c r="L35" s="22"/>
      <c r="M35" s="22"/>
      <c r="N35" s="22"/>
      <c r="O35" s="22"/>
      <c r="P35" s="22"/>
    </row>
    <row r="36" spans="1:16" ht="39" customHeight="1" x14ac:dyDescent="0.15">
      <c r="A36" s="22"/>
      <c r="B36" s="35"/>
      <c r="C36" s="1132" t="s">
        <v>570</v>
      </c>
      <c r="D36" s="1132"/>
      <c r="E36" s="1133"/>
      <c r="F36" s="36">
        <v>1.44</v>
      </c>
      <c r="G36" s="37">
        <v>1.78</v>
      </c>
      <c r="H36" s="37">
        <v>1.98</v>
      </c>
      <c r="I36" s="37">
        <v>1.9</v>
      </c>
      <c r="J36" s="38">
        <v>2.12</v>
      </c>
      <c r="K36" s="22"/>
      <c r="L36" s="22"/>
      <c r="M36" s="22"/>
      <c r="N36" s="22"/>
      <c r="O36" s="22"/>
      <c r="P36" s="22"/>
    </row>
    <row r="37" spans="1:16" ht="39" customHeight="1" x14ac:dyDescent="0.15">
      <c r="A37" s="22"/>
      <c r="B37" s="35"/>
      <c r="C37" s="1132" t="s">
        <v>571</v>
      </c>
      <c r="D37" s="1132"/>
      <c r="E37" s="1133"/>
      <c r="F37" s="36">
        <v>0</v>
      </c>
      <c r="G37" s="37">
        <v>0.01</v>
      </c>
      <c r="H37" s="37">
        <v>0.37</v>
      </c>
      <c r="I37" s="37">
        <v>0.83</v>
      </c>
      <c r="J37" s="38">
        <v>0.72</v>
      </c>
      <c r="K37" s="22"/>
      <c r="L37" s="22"/>
      <c r="M37" s="22"/>
      <c r="N37" s="22"/>
      <c r="O37" s="22"/>
      <c r="P37" s="22"/>
    </row>
    <row r="38" spans="1:16" ht="39" customHeight="1" x14ac:dyDescent="0.15">
      <c r="A38" s="22"/>
      <c r="B38" s="35"/>
      <c r="C38" s="1132" t="s">
        <v>572</v>
      </c>
      <c r="D38" s="1132"/>
      <c r="E38" s="1133"/>
      <c r="F38" s="36">
        <v>0</v>
      </c>
      <c r="G38" s="37">
        <v>0</v>
      </c>
      <c r="H38" s="37">
        <v>0.01</v>
      </c>
      <c r="I38" s="37">
        <v>0.03</v>
      </c>
      <c r="J38" s="38">
        <v>7.0000000000000007E-2</v>
      </c>
      <c r="K38" s="22"/>
      <c r="L38" s="22"/>
      <c r="M38" s="22"/>
      <c r="N38" s="22"/>
      <c r="O38" s="22"/>
      <c r="P38" s="22"/>
    </row>
    <row r="39" spans="1:16" ht="39" customHeight="1" x14ac:dyDescent="0.15">
      <c r="A39" s="22"/>
      <c r="B39" s="35"/>
      <c r="C39" s="1132" t="s">
        <v>573</v>
      </c>
      <c r="D39" s="1132"/>
      <c r="E39" s="1133"/>
      <c r="F39" s="36">
        <v>0</v>
      </c>
      <c r="G39" s="37">
        <v>0</v>
      </c>
      <c r="H39" s="37">
        <v>0</v>
      </c>
      <c r="I39" s="37">
        <v>0.03</v>
      </c>
      <c r="J39" s="38">
        <v>0.06</v>
      </c>
      <c r="K39" s="22"/>
      <c r="L39" s="22"/>
      <c r="M39" s="22"/>
      <c r="N39" s="22"/>
      <c r="O39" s="22"/>
      <c r="P39" s="22"/>
    </row>
    <row r="40" spans="1:16" ht="39" customHeight="1" x14ac:dyDescent="0.15">
      <c r="A40" s="22"/>
      <c r="B40" s="35"/>
      <c r="C40" s="1132" t="s">
        <v>574</v>
      </c>
      <c r="D40" s="1132"/>
      <c r="E40" s="1133"/>
      <c r="F40" s="36">
        <v>0</v>
      </c>
      <c r="G40" s="37">
        <v>0</v>
      </c>
      <c r="H40" s="37">
        <v>0.01</v>
      </c>
      <c r="I40" s="37">
        <v>0.02</v>
      </c>
      <c r="J40" s="38">
        <v>0.03</v>
      </c>
      <c r="K40" s="22"/>
      <c r="L40" s="22"/>
      <c r="M40" s="22"/>
      <c r="N40" s="22"/>
      <c r="O40" s="22"/>
      <c r="P40" s="22"/>
    </row>
    <row r="41" spans="1:16" ht="39" customHeight="1" x14ac:dyDescent="0.15">
      <c r="A41" s="22"/>
      <c r="B41" s="35"/>
      <c r="C41" s="1132" t="s">
        <v>575</v>
      </c>
      <c r="D41" s="1132"/>
      <c r="E41" s="1133"/>
      <c r="F41" s="36">
        <v>0.03</v>
      </c>
      <c r="G41" s="37">
        <v>0.03</v>
      </c>
      <c r="H41" s="37">
        <v>0</v>
      </c>
      <c r="I41" s="37">
        <v>0.01</v>
      </c>
      <c r="J41" s="38">
        <v>0.01</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0.03</v>
      </c>
      <c r="G43" s="42">
        <v>0.01</v>
      </c>
      <c r="H43" s="42">
        <v>0</v>
      </c>
      <c r="I43" s="42">
        <v>0.01</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B9Wp/H2ZoJvCF+6RDgSyy0nfGIDK1nYh4JChyHX+xIEMB9Vwb+EKxavb62hYUAYNZzdRTycDrfWRvHsVkY0vg==" saltValue="hHJQ3n6DFE+WnhUu3OmT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1163</v>
      </c>
      <c r="L45" s="58">
        <v>1053</v>
      </c>
      <c r="M45" s="58">
        <v>1190</v>
      </c>
      <c r="N45" s="58">
        <v>1110</v>
      </c>
      <c r="O45" s="59">
        <v>1183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161</v>
      </c>
      <c r="L48" s="62">
        <v>164</v>
      </c>
      <c r="M48" s="62">
        <v>165</v>
      </c>
      <c r="N48" s="62">
        <v>166</v>
      </c>
      <c r="O48" s="63">
        <v>170</v>
      </c>
      <c r="P48" s="46"/>
      <c r="Q48" s="46"/>
      <c r="R48" s="46"/>
      <c r="S48" s="46"/>
      <c r="T48" s="46"/>
      <c r="U48" s="46"/>
    </row>
    <row r="49" spans="1:21" ht="30.75" customHeight="1" x14ac:dyDescent="0.15">
      <c r="A49" s="46"/>
      <c r="B49" s="1140"/>
      <c r="C49" s="1141"/>
      <c r="D49" s="60"/>
      <c r="E49" s="1146" t="s">
        <v>16</v>
      </c>
      <c r="F49" s="1146"/>
      <c r="G49" s="1146"/>
      <c r="H49" s="1146"/>
      <c r="I49" s="1146"/>
      <c r="J49" s="1147"/>
      <c r="K49" s="61">
        <v>0</v>
      </c>
      <c r="L49" s="62">
        <v>0</v>
      </c>
      <c r="M49" s="62">
        <v>0</v>
      </c>
      <c r="N49" s="62">
        <v>0</v>
      </c>
      <c r="O49" s="63">
        <v>0</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1031</v>
      </c>
      <c r="L52" s="62">
        <v>648</v>
      </c>
      <c r="M52" s="62">
        <v>1008</v>
      </c>
      <c r="N52" s="62">
        <v>940</v>
      </c>
      <c r="O52" s="63">
        <v>972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293</v>
      </c>
      <c r="L53" s="67">
        <v>569</v>
      </c>
      <c r="M53" s="67">
        <v>347</v>
      </c>
      <c r="N53" s="67">
        <v>336</v>
      </c>
      <c r="O53" s="68">
        <v>381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mll8moqBiQlqAg45Pnh6dnSprHRdi2Wq+1W9RLxcuwifnZ9nfN5NZEFsMZMs+z7Eo2g0JfftUU0Aeud05nnWQ==" saltValue="wShXYsr2KoQy7qiZxBA5p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9979</v>
      </c>
      <c r="J41" s="343">
        <v>9939</v>
      </c>
      <c r="K41" s="343">
        <v>10179</v>
      </c>
      <c r="L41" s="343">
        <v>10417</v>
      </c>
      <c r="M41" s="344">
        <v>10484</v>
      </c>
    </row>
    <row r="42" spans="2:13" ht="27.75" customHeight="1" x14ac:dyDescent="0.15">
      <c r="B42" s="1171"/>
      <c r="C42" s="1172"/>
      <c r="D42" s="104"/>
      <c r="E42" s="1177" t="s">
        <v>34</v>
      </c>
      <c r="F42" s="1177"/>
      <c r="G42" s="1177"/>
      <c r="H42" s="1178"/>
      <c r="I42" s="345" t="s">
        <v>520</v>
      </c>
      <c r="J42" s="346" t="s">
        <v>520</v>
      </c>
      <c r="K42" s="346" t="s">
        <v>520</v>
      </c>
      <c r="L42" s="346" t="s">
        <v>520</v>
      </c>
      <c r="M42" s="347" t="s">
        <v>520</v>
      </c>
    </row>
    <row r="43" spans="2:13" ht="27.75" customHeight="1" x14ac:dyDescent="0.15">
      <c r="B43" s="1171"/>
      <c r="C43" s="1172"/>
      <c r="D43" s="104"/>
      <c r="E43" s="1177" t="s">
        <v>35</v>
      </c>
      <c r="F43" s="1177"/>
      <c r="G43" s="1177"/>
      <c r="H43" s="1178"/>
      <c r="I43" s="345">
        <v>2014</v>
      </c>
      <c r="J43" s="346">
        <v>2120</v>
      </c>
      <c r="K43" s="346">
        <v>2040</v>
      </c>
      <c r="L43" s="346">
        <v>1960</v>
      </c>
      <c r="M43" s="347">
        <v>1997</v>
      </c>
    </row>
    <row r="44" spans="2:13" ht="27.75" customHeight="1" x14ac:dyDescent="0.15">
      <c r="B44" s="1171"/>
      <c r="C44" s="1172"/>
      <c r="D44" s="104"/>
      <c r="E44" s="1177" t="s">
        <v>36</v>
      </c>
      <c r="F44" s="1177"/>
      <c r="G44" s="1177"/>
      <c r="H44" s="1178"/>
      <c r="I44" s="345">
        <v>2</v>
      </c>
      <c r="J44" s="346">
        <v>1</v>
      </c>
      <c r="K44" s="346">
        <v>1</v>
      </c>
      <c r="L44" s="346">
        <v>1</v>
      </c>
      <c r="M44" s="347">
        <v>1</v>
      </c>
    </row>
    <row r="45" spans="2:13" ht="27.75" customHeight="1" x14ac:dyDescent="0.15">
      <c r="B45" s="1171"/>
      <c r="C45" s="1172"/>
      <c r="D45" s="104"/>
      <c r="E45" s="1177" t="s">
        <v>37</v>
      </c>
      <c r="F45" s="1177"/>
      <c r="G45" s="1177"/>
      <c r="H45" s="1178"/>
      <c r="I45" s="345">
        <v>827</v>
      </c>
      <c r="J45" s="346">
        <v>785</v>
      </c>
      <c r="K45" s="346">
        <v>767</v>
      </c>
      <c r="L45" s="346">
        <v>707</v>
      </c>
      <c r="M45" s="347">
        <v>796</v>
      </c>
    </row>
    <row r="46" spans="2:13" ht="27.75" customHeight="1" x14ac:dyDescent="0.15">
      <c r="B46" s="1171"/>
      <c r="C46" s="1172"/>
      <c r="D46" s="105"/>
      <c r="E46" s="1177" t="s">
        <v>38</v>
      </c>
      <c r="F46" s="1177"/>
      <c r="G46" s="1177"/>
      <c r="H46" s="1178"/>
      <c r="I46" s="345" t="s">
        <v>520</v>
      </c>
      <c r="J46" s="346" t="s">
        <v>520</v>
      </c>
      <c r="K46" s="346" t="s">
        <v>520</v>
      </c>
      <c r="L46" s="346" t="s">
        <v>520</v>
      </c>
      <c r="M46" s="347" t="s">
        <v>520</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4726</v>
      </c>
      <c r="J50" s="346">
        <v>4387</v>
      </c>
      <c r="K50" s="346">
        <v>4436</v>
      </c>
      <c r="L50" s="346">
        <v>4860</v>
      </c>
      <c r="M50" s="347">
        <v>5150</v>
      </c>
    </row>
    <row r="51" spans="2:13" ht="27.75" customHeight="1" x14ac:dyDescent="0.15">
      <c r="B51" s="1171"/>
      <c r="C51" s="1172"/>
      <c r="D51" s="104"/>
      <c r="E51" s="1177" t="s">
        <v>44</v>
      </c>
      <c r="F51" s="1177"/>
      <c r="G51" s="1177"/>
      <c r="H51" s="1178"/>
      <c r="I51" s="345">
        <v>51</v>
      </c>
      <c r="J51" s="346">
        <v>41</v>
      </c>
      <c r="K51" s="346">
        <v>705</v>
      </c>
      <c r="L51" s="346">
        <v>706</v>
      </c>
      <c r="M51" s="347">
        <v>811</v>
      </c>
    </row>
    <row r="52" spans="2:13" ht="27.75" customHeight="1" x14ac:dyDescent="0.15">
      <c r="B52" s="1173"/>
      <c r="C52" s="1174"/>
      <c r="D52" s="104"/>
      <c r="E52" s="1177" t="s">
        <v>45</v>
      </c>
      <c r="F52" s="1177"/>
      <c r="G52" s="1177"/>
      <c r="H52" s="1178"/>
      <c r="I52" s="345">
        <v>9969</v>
      </c>
      <c r="J52" s="346">
        <v>9169</v>
      </c>
      <c r="K52" s="346">
        <v>9177</v>
      </c>
      <c r="L52" s="346">
        <v>9154</v>
      </c>
      <c r="M52" s="347">
        <v>9140</v>
      </c>
    </row>
    <row r="53" spans="2:13" ht="27.75" customHeight="1" thickBot="1" x14ac:dyDescent="0.2">
      <c r="B53" s="1184" t="s">
        <v>46</v>
      </c>
      <c r="C53" s="1185"/>
      <c r="D53" s="108"/>
      <c r="E53" s="1186" t="s">
        <v>47</v>
      </c>
      <c r="F53" s="1186"/>
      <c r="G53" s="1186"/>
      <c r="H53" s="1187"/>
      <c r="I53" s="348">
        <v>-1925</v>
      </c>
      <c r="J53" s="349">
        <v>-751</v>
      </c>
      <c r="K53" s="349">
        <v>-1331</v>
      </c>
      <c r="L53" s="349">
        <v>-1635</v>
      </c>
      <c r="M53" s="350">
        <v>-1824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j0JPzvxsEW2kBY6Ajbj+xTNPQE11MAIfisLK2ew0WDWvxw3vkJoo/gUxZOLKFLcxgS3Lx9feKPjfAy9Ja3IWQA==" saltValue="vti/OI+2F4WXuYxtBT/2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1996</v>
      </c>
      <c r="G55" s="120">
        <v>2066</v>
      </c>
      <c r="H55" s="121">
        <v>2364</v>
      </c>
    </row>
    <row r="56" spans="2:8" ht="52.5" customHeight="1" x14ac:dyDescent="0.15">
      <c r="B56" s="122"/>
      <c r="C56" s="1198" t="s">
        <v>51</v>
      </c>
      <c r="D56" s="1198"/>
      <c r="E56" s="1199"/>
      <c r="F56" s="123">
        <v>575</v>
      </c>
      <c r="G56" s="123">
        <v>861</v>
      </c>
      <c r="H56" s="124">
        <v>863</v>
      </c>
    </row>
    <row r="57" spans="2:8" ht="53.25" customHeight="1" x14ac:dyDescent="0.15">
      <c r="B57" s="122"/>
      <c r="C57" s="1200" t="s">
        <v>52</v>
      </c>
      <c r="D57" s="1200"/>
      <c r="E57" s="1201"/>
      <c r="F57" s="125">
        <v>2947</v>
      </c>
      <c r="G57" s="125">
        <v>3001</v>
      </c>
      <c r="H57" s="126">
        <v>2934</v>
      </c>
    </row>
    <row r="58" spans="2:8" ht="45.75" customHeight="1" x14ac:dyDescent="0.15">
      <c r="B58" s="127"/>
      <c r="C58" s="1188" t="s">
        <v>590</v>
      </c>
      <c r="D58" s="1189"/>
      <c r="E58" s="1190"/>
      <c r="F58" s="128">
        <v>1567</v>
      </c>
      <c r="G58" s="128">
        <v>1589</v>
      </c>
      <c r="H58" s="129">
        <v>1574</v>
      </c>
    </row>
    <row r="59" spans="2:8" ht="45.75" customHeight="1" x14ac:dyDescent="0.15">
      <c r="B59" s="127"/>
      <c r="C59" s="1188" t="s">
        <v>591</v>
      </c>
      <c r="D59" s="1189"/>
      <c r="E59" s="1190"/>
      <c r="F59" s="128">
        <v>725</v>
      </c>
      <c r="G59" s="128">
        <v>785</v>
      </c>
      <c r="H59" s="129">
        <v>770</v>
      </c>
    </row>
    <row r="60" spans="2:8" ht="45.75" customHeight="1" x14ac:dyDescent="0.15">
      <c r="B60" s="127"/>
      <c r="C60" s="1188" t="s">
        <v>592</v>
      </c>
      <c r="D60" s="1189"/>
      <c r="E60" s="1190"/>
      <c r="F60" s="128">
        <v>329</v>
      </c>
      <c r="G60" s="128">
        <v>296</v>
      </c>
      <c r="H60" s="129">
        <v>264</v>
      </c>
    </row>
    <row r="61" spans="2:8" ht="45.75" customHeight="1" x14ac:dyDescent="0.15">
      <c r="B61" s="127"/>
      <c r="C61" s="1188" t="s">
        <v>593</v>
      </c>
      <c r="D61" s="1189"/>
      <c r="E61" s="1190"/>
      <c r="F61" s="128">
        <v>106</v>
      </c>
      <c r="G61" s="128">
        <v>104</v>
      </c>
      <c r="H61" s="129">
        <v>104</v>
      </c>
    </row>
    <row r="62" spans="2:8" ht="45.75" customHeight="1" thickBot="1" x14ac:dyDescent="0.2">
      <c r="B62" s="130"/>
      <c r="C62" s="1191" t="s">
        <v>594</v>
      </c>
      <c r="D62" s="1192"/>
      <c r="E62" s="1193"/>
      <c r="F62" s="131">
        <v>91</v>
      </c>
      <c r="G62" s="131">
        <v>101</v>
      </c>
      <c r="H62" s="132">
        <v>101</v>
      </c>
    </row>
    <row r="63" spans="2:8" ht="52.5" customHeight="1" thickBot="1" x14ac:dyDescent="0.2">
      <c r="B63" s="133"/>
      <c r="C63" s="1194" t="s">
        <v>53</v>
      </c>
      <c r="D63" s="1194"/>
      <c r="E63" s="1195"/>
      <c r="F63" s="134">
        <v>5518</v>
      </c>
      <c r="G63" s="134">
        <v>5929</v>
      </c>
      <c r="H63" s="135">
        <v>6160</v>
      </c>
    </row>
    <row r="64" spans="2:8" x14ac:dyDescent="0.15"/>
  </sheetData>
  <sheetProtection algorithmName="SHA-512" hashValue="ff07QsHWdKmgkL2xsc5TNRl1umtVwerRaChvUlTjKfRXg28wM8n4jqJYF8l2ynnQsc5/7xpKN6biaEwk7YYadg==" saltValue="w93zlT4z1fomvp7M+8v1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220255</v>
      </c>
      <c r="E3" s="154"/>
      <c r="F3" s="155">
        <v>114790</v>
      </c>
      <c r="G3" s="156"/>
      <c r="H3" s="157"/>
    </row>
    <row r="4" spans="1:8" x14ac:dyDescent="0.15">
      <c r="A4" s="158"/>
      <c r="B4" s="159"/>
      <c r="C4" s="160"/>
      <c r="D4" s="161">
        <v>200116</v>
      </c>
      <c r="E4" s="162"/>
      <c r="F4" s="163">
        <v>55601</v>
      </c>
      <c r="G4" s="164"/>
      <c r="H4" s="165"/>
    </row>
    <row r="5" spans="1:8" x14ac:dyDescent="0.15">
      <c r="A5" s="146" t="s">
        <v>553</v>
      </c>
      <c r="B5" s="151"/>
      <c r="C5" s="152"/>
      <c r="D5" s="153">
        <v>124390</v>
      </c>
      <c r="E5" s="154"/>
      <c r="F5" s="155">
        <v>126262</v>
      </c>
      <c r="G5" s="156"/>
      <c r="H5" s="157"/>
    </row>
    <row r="6" spans="1:8" x14ac:dyDescent="0.15">
      <c r="A6" s="158"/>
      <c r="B6" s="159"/>
      <c r="C6" s="160"/>
      <c r="D6" s="161">
        <v>83419</v>
      </c>
      <c r="E6" s="162"/>
      <c r="F6" s="163">
        <v>56769</v>
      </c>
      <c r="G6" s="164"/>
      <c r="H6" s="165"/>
    </row>
    <row r="7" spans="1:8" x14ac:dyDescent="0.15">
      <c r="A7" s="146" t="s">
        <v>554</v>
      </c>
      <c r="B7" s="151"/>
      <c r="C7" s="152"/>
      <c r="D7" s="153">
        <v>137429</v>
      </c>
      <c r="E7" s="154"/>
      <c r="F7" s="155">
        <v>126525</v>
      </c>
      <c r="G7" s="156"/>
      <c r="H7" s="157"/>
    </row>
    <row r="8" spans="1:8" x14ac:dyDescent="0.15">
      <c r="A8" s="158"/>
      <c r="B8" s="159"/>
      <c r="C8" s="160"/>
      <c r="D8" s="161">
        <v>110197</v>
      </c>
      <c r="E8" s="162"/>
      <c r="F8" s="163">
        <v>67052</v>
      </c>
      <c r="G8" s="164"/>
      <c r="H8" s="165"/>
    </row>
    <row r="9" spans="1:8" x14ac:dyDescent="0.15">
      <c r="A9" s="146" t="s">
        <v>555</v>
      </c>
      <c r="B9" s="151"/>
      <c r="C9" s="152"/>
      <c r="D9" s="153">
        <v>145592</v>
      </c>
      <c r="E9" s="154"/>
      <c r="F9" s="155">
        <v>138402</v>
      </c>
      <c r="G9" s="156"/>
      <c r="H9" s="157"/>
    </row>
    <row r="10" spans="1:8" x14ac:dyDescent="0.15">
      <c r="A10" s="158"/>
      <c r="B10" s="159"/>
      <c r="C10" s="160"/>
      <c r="D10" s="161">
        <v>109187</v>
      </c>
      <c r="E10" s="162"/>
      <c r="F10" s="163">
        <v>70652</v>
      </c>
      <c r="G10" s="164"/>
      <c r="H10" s="165"/>
    </row>
    <row r="11" spans="1:8" x14ac:dyDescent="0.15">
      <c r="A11" s="146" t="s">
        <v>556</v>
      </c>
      <c r="B11" s="151"/>
      <c r="C11" s="152"/>
      <c r="D11" s="153">
        <v>186127</v>
      </c>
      <c r="E11" s="154"/>
      <c r="F11" s="155">
        <v>146367</v>
      </c>
      <c r="G11" s="156"/>
      <c r="H11" s="157"/>
    </row>
    <row r="12" spans="1:8" x14ac:dyDescent="0.15">
      <c r="A12" s="158"/>
      <c r="B12" s="159"/>
      <c r="C12" s="166"/>
      <c r="D12" s="161">
        <v>117751</v>
      </c>
      <c r="E12" s="162"/>
      <c r="F12" s="163">
        <v>79441</v>
      </c>
      <c r="G12" s="164"/>
      <c r="H12" s="165"/>
    </row>
    <row r="13" spans="1:8" x14ac:dyDescent="0.15">
      <c r="A13" s="146"/>
      <c r="B13" s="151"/>
      <c r="C13" s="152"/>
      <c r="D13" s="153">
        <v>162759</v>
      </c>
      <c r="E13" s="154"/>
      <c r="F13" s="155">
        <v>130469</v>
      </c>
      <c r="G13" s="167"/>
      <c r="H13" s="157"/>
    </row>
    <row r="14" spans="1:8" x14ac:dyDescent="0.15">
      <c r="A14" s="158"/>
      <c r="B14" s="159"/>
      <c r="C14" s="160"/>
      <c r="D14" s="161">
        <v>124134</v>
      </c>
      <c r="E14" s="162"/>
      <c r="F14" s="163">
        <v>65903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4.28</v>
      </c>
      <c r="C19" s="168">
        <f>ROUND(VALUE(SUBSTITUTE(実質収支比率等に係る経年分析!G$48,"▲","-")),2)</f>
        <v>2.38</v>
      </c>
      <c r="D19" s="168">
        <f>ROUND(VALUE(SUBSTITUTE(実質収支比率等に係る経年分析!H$48,"▲","-")),2)</f>
        <v>2.89</v>
      </c>
      <c r="E19" s="168">
        <f>ROUND(VALUE(SUBSTITUTE(実質収支比率等に係る経年分析!I$48,"▲","-")),2)</f>
        <v>5</v>
      </c>
      <c r="F19" s="168">
        <f>ROUND(VALUE(SUBSTITUTE(実質収支比率等に係る経年分析!J$48,"▲","-")),2)</f>
        <v>8.59</v>
      </c>
    </row>
    <row r="20" spans="1:11" x14ac:dyDescent="0.15">
      <c r="A20" s="168" t="s">
        <v>57</v>
      </c>
      <c r="B20" s="168">
        <f>ROUND(VALUE(SUBSTITUTE(実質収支比率等に係る経年分析!F$47,"▲","-")),2)</f>
        <v>52.96</v>
      </c>
      <c r="C20" s="168">
        <f>ROUND(VALUE(SUBSTITUTE(実質収支比率等に係る経年分析!G$47,"▲","-")),2)</f>
        <v>50.99</v>
      </c>
      <c r="D20" s="168">
        <f>ROUND(VALUE(SUBSTITUTE(実質収支比率等に係る経年分析!H$47,"▲","-")),2)</f>
        <v>46.46</v>
      </c>
      <c r="E20" s="168">
        <f>ROUND(VALUE(SUBSTITUTE(実質収支比率等に係る経年分析!I$47,"▲","-")),2)</f>
        <v>46.88</v>
      </c>
      <c r="F20" s="168">
        <f>ROUND(VALUE(SUBSTITUTE(実質収支比率等に係る経年分析!J$47,"▲","-")),2)</f>
        <v>51.81</v>
      </c>
    </row>
    <row r="21" spans="1:11" x14ac:dyDescent="0.15">
      <c r="A21" s="168" t="s">
        <v>58</v>
      </c>
      <c r="B21" s="168">
        <f>IF(ISNUMBER(VALUE(SUBSTITUTE(実質収支比率等に係る経年分析!F$49,"▲","-"))),ROUND(VALUE(SUBSTITUTE(実質収支比率等に係る経年分析!F$49,"▲","-")),2),NA())</f>
        <v>-0.7</v>
      </c>
      <c r="C21" s="168">
        <f>IF(ISNUMBER(VALUE(SUBSTITUTE(実質収支比率等に係る経年分析!G$49,"▲","-"))),ROUND(VALUE(SUBSTITUTE(実質収支比率等に係る経年分析!G$49,"▲","-")),2),NA())</f>
        <v>-11.67</v>
      </c>
      <c r="D21" s="168">
        <f>IF(ISNUMBER(VALUE(SUBSTITUTE(実質収支比率等に係る経年分析!H$49,"▲","-"))),ROUND(VALUE(SUBSTITUTE(実質収支比率等に係る経年分析!H$49,"▲","-")),2),NA())</f>
        <v>1.94</v>
      </c>
      <c r="E21" s="168">
        <f>IF(ISNUMBER(VALUE(SUBSTITUTE(実質収支比率等に係る経年分析!I$49,"▲","-"))),ROUND(VALUE(SUBSTITUTE(実質収支比率等に係る経年分析!I$49,"▲","-")),2),NA())</f>
        <v>3.77</v>
      </c>
      <c r="F21" s="168">
        <f>IF(ISNUMBER(VALUE(SUBSTITUTE(実質収支比率等に係る経年分析!J$49,"▲","-"))),ROUND(VALUE(SUBSTITUTE(実質収支比率等に係る経年分析!J$49,"▲","-")),2),NA())</f>
        <v>10.29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後期高齢者医療保険事業特別会計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公共下水道事業特別会計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漁業集落排水事業特別会計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7.0000000000000007E-2</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0.72</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2.12</v>
      </c>
    </row>
    <row r="35" spans="1:16" x14ac:dyDescent="0.15">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2.91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4.26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2.37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2.88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8.58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1031</v>
      </c>
      <c r="E42" s="170"/>
      <c r="F42" s="170"/>
      <c r="G42" s="170">
        <f>'実質公債費比率（分子）の構造'!L$52</f>
        <v>648</v>
      </c>
      <c r="H42" s="170"/>
      <c r="I42" s="170"/>
      <c r="J42" s="170">
        <f>'実質公債費比率（分子）の構造'!M$52</f>
        <v>1008</v>
      </c>
      <c r="K42" s="170"/>
      <c r="L42" s="170"/>
      <c r="M42" s="170">
        <f>'実質公債費比率（分子）の構造'!N$52</f>
        <v>940</v>
      </c>
      <c r="N42" s="170"/>
      <c r="O42" s="170"/>
      <c r="P42" s="170">
        <f>'実質公債費比率（分子）の構造'!O$52</f>
        <v>972</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0</v>
      </c>
      <c r="C45" s="170"/>
      <c r="D45" s="170"/>
      <c r="E45" s="170">
        <f>'実質公債費比率（分子）の構造'!L$49</f>
        <v>0</v>
      </c>
      <c r="F45" s="170"/>
      <c r="G45" s="170"/>
      <c r="H45" s="170">
        <f>'実質公債費比率（分子）の構造'!M$49</f>
        <v>0</v>
      </c>
      <c r="I45" s="170"/>
      <c r="J45" s="170"/>
      <c r="K45" s="170">
        <f>'実質公債費比率（分子）の構造'!N$49</f>
        <v>0</v>
      </c>
      <c r="L45" s="170"/>
      <c r="M45" s="170"/>
      <c r="N45" s="170">
        <f>'実質公債費比率（分子）の構造'!O$49</f>
        <v>0</v>
      </c>
      <c r="O45" s="170"/>
      <c r="P45" s="170"/>
    </row>
    <row r="46" spans="1:16" x14ac:dyDescent="0.15">
      <c r="A46" s="170" t="s">
        <v>69</v>
      </c>
      <c r="B46" s="170">
        <f>'実質公債費比率（分子）の構造'!K$48</f>
        <v>161</v>
      </c>
      <c r="C46" s="170"/>
      <c r="D46" s="170"/>
      <c r="E46" s="170">
        <f>'実質公債費比率（分子）の構造'!L$48</f>
        <v>164</v>
      </c>
      <c r="F46" s="170"/>
      <c r="G46" s="170"/>
      <c r="H46" s="170">
        <f>'実質公債費比率（分子）の構造'!M$48</f>
        <v>165</v>
      </c>
      <c r="I46" s="170"/>
      <c r="J46" s="170"/>
      <c r="K46" s="170">
        <f>'実質公債費比率（分子）の構造'!N$48</f>
        <v>166</v>
      </c>
      <c r="L46" s="170"/>
      <c r="M46" s="170"/>
      <c r="N46" s="170">
        <f>'実質公債費比率（分子）の構造'!O$48</f>
        <v>170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1163</v>
      </c>
      <c r="C49" s="170"/>
      <c r="D49" s="170"/>
      <c r="E49" s="170">
        <f>'実質公債費比率（分子）の構造'!L$45</f>
        <v>1053</v>
      </c>
      <c r="F49" s="170"/>
      <c r="G49" s="170"/>
      <c r="H49" s="170">
        <f>'実質公債費比率（分子）の構造'!M$45</f>
        <v>1190</v>
      </c>
      <c r="I49" s="170"/>
      <c r="J49" s="170"/>
      <c r="K49" s="170">
        <f>'実質公債費比率（分子）の構造'!N$45</f>
        <v>1110</v>
      </c>
      <c r="L49" s="170"/>
      <c r="M49" s="170"/>
      <c r="N49" s="170">
        <f>'実質公債費比率（分子）の構造'!O$45</f>
        <v>1183</v>
      </c>
      <c r="O49" s="170"/>
      <c r="P49" s="170"/>
    </row>
    <row r="50" spans="1:16" x14ac:dyDescent="0.15">
      <c r="A50" s="170" t="s">
        <v>73</v>
      </c>
      <c r="B50" s="170" t="e">
        <f>NA()</f>
        <v>#N/A</v>
      </c>
      <c r="C50" s="170">
        <f>IF(ISNUMBER('実質公債費比率（分子）の構造'!K$53),'実質公債費比率（分子）の構造'!K$53,NA())</f>
        <v>293</v>
      </c>
      <c r="D50" s="170" t="e">
        <f>NA()</f>
        <v>#N/A</v>
      </c>
      <c r="E50" s="170" t="e">
        <f>NA()</f>
        <v>#N/A</v>
      </c>
      <c r="F50" s="170">
        <f>IF(ISNUMBER('実質公債費比率（分子）の構造'!L$53),'実質公債費比率（分子）の構造'!L$53,NA())</f>
        <v>569</v>
      </c>
      <c r="G50" s="170" t="e">
        <f>NA()</f>
        <v>#N/A</v>
      </c>
      <c r="H50" s="170" t="e">
        <f>NA()</f>
        <v>#N/A</v>
      </c>
      <c r="I50" s="170">
        <f>IF(ISNUMBER('実質公債費比率（分子）の構造'!M$53),'実質公債費比率（分子）の構造'!M$53,NA())</f>
        <v>347</v>
      </c>
      <c r="J50" s="170" t="e">
        <f>NA()</f>
        <v>#N/A</v>
      </c>
      <c r="K50" s="170" t="e">
        <f>NA()</f>
        <v>#N/A</v>
      </c>
      <c r="L50" s="170">
        <f>IF(ISNUMBER('実質公債費比率（分子）の構造'!N$53),'実質公債費比率（分子）の構造'!N$53,NA())</f>
        <v>336</v>
      </c>
      <c r="M50" s="170" t="e">
        <f>NA()</f>
        <v>#N/A</v>
      </c>
      <c r="N50" s="170" t="e">
        <f>NA()</f>
        <v>#N/A</v>
      </c>
      <c r="O50" s="170">
        <f>IF(ISNUMBER('実質公債費比率（分子）の構造'!O$53),'実質公債費比率（分子）の構造'!O$53,NA())</f>
        <v>381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9969</v>
      </c>
      <c r="E56" s="169"/>
      <c r="F56" s="169"/>
      <c r="G56" s="169">
        <f>'将来負担比率（分子）の構造'!J$52</f>
        <v>9169</v>
      </c>
      <c r="H56" s="169"/>
      <c r="I56" s="169"/>
      <c r="J56" s="169">
        <f>'将来負担比率（分子）の構造'!K$52</f>
        <v>9177</v>
      </c>
      <c r="K56" s="169"/>
      <c r="L56" s="169"/>
      <c r="M56" s="169">
        <f>'将来負担比率（分子）の構造'!L$52</f>
        <v>9154</v>
      </c>
      <c r="N56" s="169"/>
      <c r="O56" s="169"/>
      <c r="P56" s="169">
        <f>'将来負担比率（分子）の構造'!M$52</f>
        <v>9140</v>
      </c>
    </row>
    <row r="57" spans="1:16" x14ac:dyDescent="0.15">
      <c r="A57" s="169" t="s">
        <v>44</v>
      </c>
      <c r="B57" s="169"/>
      <c r="C57" s="169"/>
      <c r="D57" s="169">
        <f>'将来負担比率（分子）の構造'!I$51</f>
        <v>51</v>
      </c>
      <c r="E57" s="169"/>
      <c r="F57" s="169"/>
      <c r="G57" s="169">
        <f>'将来負担比率（分子）の構造'!J$51</f>
        <v>41</v>
      </c>
      <c r="H57" s="169"/>
      <c r="I57" s="169"/>
      <c r="J57" s="169">
        <f>'将来負担比率（分子）の構造'!K$51</f>
        <v>705</v>
      </c>
      <c r="K57" s="169"/>
      <c r="L57" s="169"/>
      <c r="M57" s="169">
        <f>'将来負担比率（分子）の構造'!L$51</f>
        <v>706</v>
      </c>
      <c r="N57" s="169"/>
      <c r="O57" s="169"/>
      <c r="P57" s="169">
        <f>'将来負担比率（分子）の構造'!M$51</f>
        <v>811</v>
      </c>
    </row>
    <row r="58" spans="1:16" x14ac:dyDescent="0.15">
      <c r="A58" s="169" t="s">
        <v>43</v>
      </c>
      <c r="B58" s="169"/>
      <c r="C58" s="169"/>
      <c r="D58" s="169">
        <f>'将来負担比率（分子）の構造'!I$50</f>
        <v>4726</v>
      </c>
      <c r="E58" s="169"/>
      <c r="F58" s="169"/>
      <c r="G58" s="169">
        <f>'将来負担比率（分子）の構造'!J$50</f>
        <v>4387</v>
      </c>
      <c r="H58" s="169"/>
      <c r="I58" s="169"/>
      <c r="J58" s="169">
        <f>'将来負担比率（分子）の構造'!K$50</f>
        <v>4436</v>
      </c>
      <c r="K58" s="169"/>
      <c r="L58" s="169"/>
      <c r="M58" s="169">
        <f>'将来負担比率（分子）の構造'!L$50</f>
        <v>4860</v>
      </c>
      <c r="N58" s="169"/>
      <c r="O58" s="169"/>
      <c r="P58" s="169">
        <f>'将来負担比率（分子）の構造'!M$50</f>
        <v>5150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827</v>
      </c>
      <c r="C62" s="169"/>
      <c r="D62" s="169"/>
      <c r="E62" s="169">
        <f>'将来負担比率（分子）の構造'!J$45</f>
        <v>785</v>
      </c>
      <c r="F62" s="169"/>
      <c r="G62" s="169"/>
      <c r="H62" s="169">
        <f>'将来負担比率（分子）の構造'!K$45</f>
        <v>767</v>
      </c>
      <c r="I62" s="169"/>
      <c r="J62" s="169"/>
      <c r="K62" s="169">
        <f>'将来負担比率（分子）の構造'!L$45</f>
        <v>707</v>
      </c>
      <c r="L62" s="169"/>
      <c r="M62" s="169"/>
      <c r="N62" s="169">
        <f>'将来負担比率（分子）の構造'!M$45</f>
        <v>796</v>
      </c>
      <c r="O62" s="169"/>
      <c r="P62" s="169"/>
    </row>
    <row r="63" spans="1:16" x14ac:dyDescent="0.15">
      <c r="A63" s="169" t="s">
        <v>36</v>
      </c>
      <c r="B63" s="169">
        <f>'将来負担比率（分子）の構造'!I$44</f>
        <v>2</v>
      </c>
      <c r="C63" s="169"/>
      <c r="D63" s="169"/>
      <c r="E63" s="169">
        <f>'将来負担比率（分子）の構造'!J$44</f>
        <v>1</v>
      </c>
      <c r="F63" s="169"/>
      <c r="G63" s="169"/>
      <c r="H63" s="169">
        <f>'将来負担比率（分子）の構造'!K$44</f>
        <v>1</v>
      </c>
      <c r="I63" s="169"/>
      <c r="J63" s="169"/>
      <c r="K63" s="169">
        <f>'将来負担比率（分子）の構造'!L$44</f>
        <v>1</v>
      </c>
      <c r="L63" s="169"/>
      <c r="M63" s="169"/>
      <c r="N63" s="169">
        <f>'将来負担比率（分子）の構造'!M$44</f>
        <v>1</v>
      </c>
      <c r="O63" s="169"/>
      <c r="P63" s="169"/>
    </row>
    <row r="64" spans="1:16" x14ac:dyDescent="0.15">
      <c r="A64" s="169" t="s">
        <v>35</v>
      </c>
      <c r="B64" s="169">
        <f>'将来負担比率（分子）の構造'!I$43</f>
        <v>2014</v>
      </c>
      <c r="C64" s="169"/>
      <c r="D64" s="169"/>
      <c r="E64" s="169">
        <f>'将来負担比率（分子）の構造'!J$43</f>
        <v>2120</v>
      </c>
      <c r="F64" s="169"/>
      <c r="G64" s="169"/>
      <c r="H64" s="169">
        <f>'将来負担比率（分子）の構造'!K$43</f>
        <v>2040</v>
      </c>
      <c r="I64" s="169"/>
      <c r="J64" s="169"/>
      <c r="K64" s="169">
        <f>'将来負担比率（分子）の構造'!L$43</f>
        <v>1960</v>
      </c>
      <c r="L64" s="169"/>
      <c r="M64" s="169"/>
      <c r="N64" s="169">
        <f>'将来負担比率（分子）の構造'!M$43</f>
        <v>1997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9979</v>
      </c>
      <c r="C66" s="169"/>
      <c r="D66" s="169"/>
      <c r="E66" s="169">
        <f>'将来負担比率（分子）の構造'!J$41</f>
        <v>9939</v>
      </c>
      <c r="F66" s="169"/>
      <c r="G66" s="169"/>
      <c r="H66" s="169">
        <f>'将来負担比率（分子）の構造'!K$41</f>
        <v>10179</v>
      </c>
      <c r="I66" s="169"/>
      <c r="J66" s="169"/>
      <c r="K66" s="169">
        <f>'将来負担比率（分子）の構造'!L$41</f>
        <v>10417</v>
      </c>
      <c r="L66" s="169"/>
      <c r="M66" s="169"/>
      <c r="N66" s="169">
        <f>'将来負担比率（分子）の構造'!M$41</f>
        <v>10484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1996</v>
      </c>
      <c r="C72" s="173">
        <f>基金残高に係る経年分析!G55</f>
        <v>2066</v>
      </c>
      <c r="D72" s="173">
        <f>基金残高に係る経年分析!H55</f>
        <v>2364</v>
      </c>
    </row>
    <row r="73" spans="1:16" x14ac:dyDescent="0.15">
      <c r="A73" s="172" t="s">
        <v>80</v>
      </c>
      <c r="B73" s="173">
        <f>基金残高に係る経年分析!F56</f>
        <v>575</v>
      </c>
      <c r="C73" s="173">
        <f>基金残高に係る経年分析!G56</f>
        <v>861</v>
      </c>
      <c r="D73" s="173">
        <f>基金残高に係る経年分析!H56</f>
        <v>863</v>
      </c>
    </row>
    <row r="74" spans="1:16" x14ac:dyDescent="0.15">
      <c r="A74" s="172" t="s">
        <v>81</v>
      </c>
      <c r="B74" s="173">
        <f>基金残高に係る経年分析!F57</f>
        <v>2947</v>
      </c>
      <c r="C74" s="173">
        <f>基金残高に係る経年分析!G57</f>
        <v>3001</v>
      </c>
      <c r="D74" s="173">
        <f>基金残高に係る経年分析!H57</f>
        <v>2934</v>
      </c>
    </row>
  </sheetData>
  <sheetProtection algorithmName="SHA-512" hashValue="McMMvBewJKp7S/3JTpfEJ98jchRY8ryaI14w9x+ilW7jgHdLX5vDMV1LCCopI+br+FpIB8QE+nzWWi3XKSK9lA==" saltValue="eR5giNS2DKD0bMU8Hzpy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1167099</v>
      </c>
      <c r="S5" s="600"/>
      <c r="T5" s="600"/>
      <c r="U5" s="600"/>
      <c r="V5" s="600"/>
      <c r="W5" s="600"/>
      <c r="X5" s="600"/>
      <c r="Y5" s="601"/>
      <c r="Z5" s="602">
        <v>14.2</v>
      </c>
      <c r="AA5" s="602"/>
      <c r="AB5" s="602"/>
      <c r="AC5" s="602"/>
      <c r="AD5" s="603">
        <v>1167099</v>
      </c>
      <c r="AE5" s="603"/>
      <c r="AF5" s="603"/>
      <c r="AG5" s="603"/>
      <c r="AH5" s="603"/>
      <c r="AI5" s="603"/>
      <c r="AJ5" s="603"/>
      <c r="AK5" s="603"/>
      <c r="AL5" s="604">
        <v>25.8</v>
      </c>
      <c r="AM5" s="605"/>
      <c r="AN5" s="605"/>
      <c r="AO5" s="606"/>
      <c r="AP5" s="596" t="s">
        <v>227</v>
      </c>
      <c r="AQ5" s="597"/>
      <c r="AR5" s="597"/>
      <c r="AS5" s="597"/>
      <c r="AT5" s="597"/>
      <c r="AU5" s="597"/>
      <c r="AV5" s="597"/>
      <c r="AW5" s="597"/>
      <c r="AX5" s="597"/>
      <c r="AY5" s="597"/>
      <c r="AZ5" s="597"/>
      <c r="BA5" s="597"/>
      <c r="BB5" s="597"/>
      <c r="BC5" s="597"/>
      <c r="BD5" s="597"/>
      <c r="BE5" s="597"/>
      <c r="BF5" s="598"/>
      <c r="BG5" s="610">
        <v>1164844</v>
      </c>
      <c r="BH5" s="611"/>
      <c r="BI5" s="611"/>
      <c r="BJ5" s="611"/>
      <c r="BK5" s="611"/>
      <c r="BL5" s="611"/>
      <c r="BM5" s="611"/>
      <c r="BN5" s="612"/>
      <c r="BO5" s="613">
        <v>99.8</v>
      </c>
      <c r="BP5" s="613"/>
      <c r="BQ5" s="613"/>
      <c r="BR5" s="613"/>
      <c r="BS5" s="614" t="s">
        <v>228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220</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41912</v>
      </c>
      <c r="S6" s="611"/>
      <c r="T6" s="611"/>
      <c r="U6" s="611"/>
      <c r="V6" s="611"/>
      <c r="W6" s="611"/>
      <c r="X6" s="611"/>
      <c r="Y6" s="612"/>
      <c r="Z6" s="613">
        <v>0.5</v>
      </c>
      <c r="AA6" s="613"/>
      <c r="AB6" s="613"/>
      <c r="AC6" s="613"/>
      <c r="AD6" s="614">
        <v>41912</v>
      </c>
      <c r="AE6" s="614"/>
      <c r="AF6" s="614"/>
      <c r="AG6" s="614"/>
      <c r="AH6" s="614"/>
      <c r="AI6" s="614"/>
      <c r="AJ6" s="614"/>
      <c r="AK6" s="614"/>
      <c r="AL6" s="615">
        <v>0.9</v>
      </c>
      <c r="AM6" s="616"/>
      <c r="AN6" s="616"/>
      <c r="AO6" s="617"/>
      <c r="AP6" s="607" t="s">
        <v>233</v>
      </c>
      <c r="AQ6" s="608"/>
      <c r="AR6" s="608"/>
      <c r="AS6" s="608"/>
      <c r="AT6" s="608"/>
      <c r="AU6" s="608"/>
      <c r="AV6" s="608"/>
      <c r="AW6" s="608"/>
      <c r="AX6" s="608"/>
      <c r="AY6" s="608"/>
      <c r="AZ6" s="608"/>
      <c r="BA6" s="608"/>
      <c r="BB6" s="608"/>
      <c r="BC6" s="608"/>
      <c r="BD6" s="608"/>
      <c r="BE6" s="608"/>
      <c r="BF6" s="609"/>
      <c r="BG6" s="610">
        <v>1164844</v>
      </c>
      <c r="BH6" s="611"/>
      <c r="BI6" s="611"/>
      <c r="BJ6" s="611"/>
      <c r="BK6" s="611"/>
      <c r="BL6" s="611"/>
      <c r="BM6" s="611"/>
      <c r="BN6" s="612"/>
      <c r="BO6" s="613">
        <v>99.8</v>
      </c>
      <c r="BP6" s="613"/>
      <c r="BQ6" s="613"/>
      <c r="BR6" s="613"/>
      <c r="BS6" s="614" t="s">
        <v>228</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67233</v>
      </c>
      <c r="CS6" s="611"/>
      <c r="CT6" s="611"/>
      <c r="CU6" s="611"/>
      <c r="CV6" s="611"/>
      <c r="CW6" s="611"/>
      <c r="CX6" s="611"/>
      <c r="CY6" s="612"/>
      <c r="CZ6" s="604">
        <v>0.9</v>
      </c>
      <c r="DA6" s="605"/>
      <c r="DB6" s="605"/>
      <c r="DC6" s="621"/>
      <c r="DD6" s="619" t="s">
        <v>235</v>
      </c>
      <c r="DE6" s="611"/>
      <c r="DF6" s="611"/>
      <c r="DG6" s="611"/>
      <c r="DH6" s="611"/>
      <c r="DI6" s="611"/>
      <c r="DJ6" s="611"/>
      <c r="DK6" s="611"/>
      <c r="DL6" s="611"/>
      <c r="DM6" s="611"/>
      <c r="DN6" s="611"/>
      <c r="DO6" s="611"/>
      <c r="DP6" s="612"/>
      <c r="DQ6" s="619">
        <v>67233</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313</v>
      </c>
      <c r="S7" s="611"/>
      <c r="T7" s="611"/>
      <c r="U7" s="611"/>
      <c r="V7" s="611"/>
      <c r="W7" s="611"/>
      <c r="X7" s="611"/>
      <c r="Y7" s="612"/>
      <c r="Z7" s="613">
        <v>0</v>
      </c>
      <c r="AA7" s="613"/>
      <c r="AB7" s="613"/>
      <c r="AC7" s="613"/>
      <c r="AD7" s="614">
        <v>313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299869</v>
      </c>
      <c r="BH7" s="611"/>
      <c r="BI7" s="611"/>
      <c r="BJ7" s="611"/>
      <c r="BK7" s="611"/>
      <c r="BL7" s="611"/>
      <c r="BM7" s="611"/>
      <c r="BN7" s="612"/>
      <c r="BO7" s="613">
        <v>25.7</v>
      </c>
      <c r="BP7" s="613"/>
      <c r="BQ7" s="613"/>
      <c r="BR7" s="613"/>
      <c r="BS7" s="614" t="s">
        <v>238</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1938739</v>
      </c>
      <c r="CS7" s="611"/>
      <c r="CT7" s="611"/>
      <c r="CU7" s="611"/>
      <c r="CV7" s="611"/>
      <c r="CW7" s="611"/>
      <c r="CX7" s="611"/>
      <c r="CY7" s="612"/>
      <c r="CZ7" s="613">
        <v>24.8</v>
      </c>
      <c r="DA7" s="613"/>
      <c r="DB7" s="613"/>
      <c r="DC7" s="613"/>
      <c r="DD7" s="619">
        <v>509531</v>
      </c>
      <c r="DE7" s="611"/>
      <c r="DF7" s="611"/>
      <c r="DG7" s="611"/>
      <c r="DH7" s="611"/>
      <c r="DI7" s="611"/>
      <c r="DJ7" s="611"/>
      <c r="DK7" s="611"/>
      <c r="DL7" s="611"/>
      <c r="DM7" s="611"/>
      <c r="DN7" s="611"/>
      <c r="DO7" s="611"/>
      <c r="DP7" s="612"/>
      <c r="DQ7" s="619">
        <v>1211731</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3418</v>
      </c>
      <c r="S8" s="611"/>
      <c r="T8" s="611"/>
      <c r="U8" s="611"/>
      <c r="V8" s="611"/>
      <c r="W8" s="611"/>
      <c r="X8" s="611"/>
      <c r="Y8" s="612"/>
      <c r="Z8" s="613">
        <v>0</v>
      </c>
      <c r="AA8" s="613"/>
      <c r="AB8" s="613"/>
      <c r="AC8" s="613"/>
      <c r="AD8" s="614">
        <v>3418</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10884</v>
      </c>
      <c r="BH8" s="611"/>
      <c r="BI8" s="611"/>
      <c r="BJ8" s="611"/>
      <c r="BK8" s="611"/>
      <c r="BL8" s="611"/>
      <c r="BM8" s="611"/>
      <c r="BN8" s="612"/>
      <c r="BO8" s="613">
        <v>0.9</v>
      </c>
      <c r="BP8" s="613"/>
      <c r="BQ8" s="613"/>
      <c r="BR8" s="613"/>
      <c r="BS8" s="614" t="s">
        <v>235</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1469054</v>
      </c>
      <c r="CS8" s="611"/>
      <c r="CT8" s="611"/>
      <c r="CU8" s="611"/>
      <c r="CV8" s="611"/>
      <c r="CW8" s="611"/>
      <c r="CX8" s="611"/>
      <c r="CY8" s="612"/>
      <c r="CZ8" s="613">
        <v>18.8</v>
      </c>
      <c r="DA8" s="613"/>
      <c r="DB8" s="613"/>
      <c r="DC8" s="613"/>
      <c r="DD8" s="619">
        <v>3535</v>
      </c>
      <c r="DE8" s="611"/>
      <c r="DF8" s="611"/>
      <c r="DG8" s="611"/>
      <c r="DH8" s="611"/>
      <c r="DI8" s="611"/>
      <c r="DJ8" s="611"/>
      <c r="DK8" s="611"/>
      <c r="DL8" s="611"/>
      <c r="DM8" s="611"/>
      <c r="DN8" s="611"/>
      <c r="DO8" s="611"/>
      <c r="DP8" s="612"/>
      <c r="DQ8" s="619">
        <v>854842</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2382</v>
      </c>
      <c r="S9" s="611"/>
      <c r="T9" s="611"/>
      <c r="U9" s="611"/>
      <c r="V9" s="611"/>
      <c r="W9" s="611"/>
      <c r="X9" s="611"/>
      <c r="Y9" s="612"/>
      <c r="Z9" s="613">
        <v>0</v>
      </c>
      <c r="AA9" s="613"/>
      <c r="AB9" s="613"/>
      <c r="AC9" s="613"/>
      <c r="AD9" s="614">
        <v>2382</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243291</v>
      </c>
      <c r="BH9" s="611"/>
      <c r="BI9" s="611"/>
      <c r="BJ9" s="611"/>
      <c r="BK9" s="611"/>
      <c r="BL9" s="611"/>
      <c r="BM9" s="611"/>
      <c r="BN9" s="612"/>
      <c r="BO9" s="613">
        <v>20.8</v>
      </c>
      <c r="BP9" s="613"/>
      <c r="BQ9" s="613"/>
      <c r="BR9" s="613"/>
      <c r="BS9" s="614" t="s">
        <v>235</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1034506</v>
      </c>
      <c r="CS9" s="611"/>
      <c r="CT9" s="611"/>
      <c r="CU9" s="611"/>
      <c r="CV9" s="611"/>
      <c r="CW9" s="611"/>
      <c r="CX9" s="611"/>
      <c r="CY9" s="612"/>
      <c r="CZ9" s="613">
        <v>13.3</v>
      </c>
      <c r="DA9" s="613"/>
      <c r="DB9" s="613"/>
      <c r="DC9" s="613"/>
      <c r="DD9" s="619">
        <v>12999</v>
      </c>
      <c r="DE9" s="611"/>
      <c r="DF9" s="611"/>
      <c r="DG9" s="611"/>
      <c r="DH9" s="611"/>
      <c r="DI9" s="611"/>
      <c r="DJ9" s="611"/>
      <c r="DK9" s="611"/>
      <c r="DL9" s="611"/>
      <c r="DM9" s="611"/>
      <c r="DN9" s="611"/>
      <c r="DO9" s="611"/>
      <c r="DP9" s="612"/>
      <c r="DQ9" s="619">
        <v>568573</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138</v>
      </c>
      <c r="AA10" s="613"/>
      <c r="AB10" s="613"/>
      <c r="AC10" s="613"/>
      <c r="AD10" s="614" t="s">
        <v>228</v>
      </c>
      <c r="AE10" s="614"/>
      <c r="AF10" s="614"/>
      <c r="AG10" s="614"/>
      <c r="AH10" s="614"/>
      <c r="AI10" s="614"/>
      <c r="AJ10" s="614"/>
      <c r="AK10" s="614"/>
      <c r="AL10" s="615" t="s">
        <v>235</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19050</v>
      </c>
      <c r="BH10" s="611"/>
      <c r="BI10" s="611"/>
      <c r="BJ10" s="611"/>
      <c r="BK10" s="611"/>
      <c r="BL10" s="611"/>
      <c r="BM10" s="611"/>
      <c r="BN10" s="612"/>
      <c r="BO10" s="613">
        <v>1.6</v>
      </c>
      <c r="BP10" s="613"/>
      <c r="BQ10" s="613"/>
      <c r="BR10" s="613"/>
      <c r="BS10" s="614" t="s">
        <v>235</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15000</v>
      </c>
      <c r="CS10" s="611"/>
      <c r="CT10" s="611"/>
      <c r="CU10" s="611"/>
      <c r="CV10" s="611"/>
      <c r="CW10" s="611"/>
      <c r="CX10" s="611"/>
      <c r="CY10" s="612"/>
      <c r="CZ10" s="613">
        <v>0.2</v>
      </c>
      <c r="DA10" s="613"/>
      <c r="DB10" s="613"/>
      <c r="DC10" s="613"/>
      <c r="DD10" s="619" t="s">
        <v>238</v>
      </c>
      <c r="DE10" s="611"/>
      <c r="DF10" s="611"/>
      <c r="DG10" s="611"/>
      <c r="DH10" s="611"/>
      <c r="DI10" s="611"/>
      <c r="DJ10" s="611"/>
      <c r="DK10" s="611"/>
      <c r="DL10" s="611"/>
      <c r="DM10" s="611"/>
      <c r="DN10" s="611"/>
      <c r="DO10" s="611"/>
      <c r="DP10" s="612"/>
      <c r="DQ10" s="619" t="s">
        <v>235</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182624</v>
      </c>
      <c r="S11" s="611"/>
      <c r="T11" s="611"/>
      <c r="U11" s="611"/>
      <c r="V11" s="611"/>
      <c r="W11" s="611"/>
      <c r="X11" s="611"/>
      <c r="Y11" s="612"/>
      <c r="Z11" s="615">
        <v>2.2000000000000002</v>
      </c>
      <c r="AA11" s="616"/>
      <c r="AB11" s="616"/>
      <c r="AC11" s="622"/>
      <c r="AD11" s="619">
        <v>182624</v>
      </c>
      <c r="AE11" s="611"/>
      <c r="AF11" s="611"/>
      <c r="AG11" s="611"/>
      <c r="AH11" s="611"/>
      <c r="AI11" s="611"/>
      <c r="AJ11" s="611"/>
      <c r="AK11" s="612"/>
      <c r="AL11" s="615">
        <v>4</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26644</v>
      </c>
      <c r="BH11" s="611"/>
      <c r="BI11" s="611"/>
      <c r="BJ11" s="611"/>
      <c r="BK11" s="611"/>
      <c r="BL11" s="611"/>
      <c r="BM11" s="611"/>
      <c r="BN11" s="612"/>
      <c r="BO11" s="613">
        <v>2.2999999999999998</v>
      </c>
      <c r="BP11" s="613"/>
      <c r="BQ11" s="613"/>
      <c r="BR11" s="613"/>
      <c r="BS11" s="614" t="s">
        <v>238</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306921</v>
      </c>
      <c r="CS11" s="611"/>
      <c r="CT11" s="611"/>
      <c r="CU11" s="611"/>
      <c r="CV11" s="611"/>
      <c r="CW11" s="611"/>
      <c r="CX11" s="611"/>
      <c r="CY11" s="612"/>
      <c r="CZ11" s="613">
        <v>3.9</v>
      </c>
      <c r="DA11" s="613"/>
      <c r="DB11" s="613"/>
      <c r="DC11" s="613"/>
      <c r="DD11" s="619">
        <v>67905</v>
      </c>
      <c r="DE11" s="611"/>
      <c r="DF11" s="611"/>
      <c r="DG11" s="611"/>
      <c r="DH11" s="611"/>
      <c r="DI11" s="611"/>
      <c r="DJ11" s="611"/>
      <c r="DK11" s="611"/>
      <c r="DL11" s="611"/>
      <c r="DM11" s="611"/>
      <c r="DN11" s="611"/>
      <c r="DO11" s="611"/>
      <c r="DP11" s="612"/>
      <c r="DQ11" s="619">
        <v>201717</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228</v>
      </c>
      <c r="AA12" s="613"/>
      <c r="AB12" s="613"/>
      <c r="AC12" s="613"/>
      <c r="AD12" s="614" t="s">
        <v>235</v>
      </c>
      <c r="AE12" s="614"/>
      <c r="AF12" s="614"/>
      <c r="AG12" s="614"/>
      <c r="AH12" s="614"/>
      <c r="AI12" s="614"/>
      <c r="AJ12" s="614"/>
      <c r="AK12" s="614"/>
      <c r="AL12" s="615" t="s">
        <v>235</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790210</v>
      </c>
      <c r="BH12" s="611"/>
      <c r="BI12" s="611"/>
      <c r="BJ12" s="611"/>
      <c r="BK12" s="611"/>
      <c r="BL12" s="611"/>
      <c r="BM12" s="611"/>
      <c r="BN12" s="612"/>
      <c r="BO12" s="613">
        <v>67.7</v>
      </c>
      <c r="BP12" s="613"/>
      <c r="BQ12" s="613"/>
      <c r="BR12" s="613"/>
      <c r="BS12" s="614" t="s">
        <v>235</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209829</v>
      </c>
      <c r="CS12" s="611"/>
      <c r="CT12" s="611"/>
      <c r="CU12" s="611"/>
      <c r="CV12" s="611"/>
      <c r="CW12" s="611"/>
      <c r="CX12" s="611"/>
      <c r="CY12" s="612"/>
      <c r="CZ12" s="613">
        <v>2.7</v>
      </c>
      <c r="DA12" s="613"/>
      <c r="DB12" s="613"/>
      <c r="DC12" s="613"/>
      <c r="DD12" s="619">
        <v>70423</v>
      </c>
      <c r="DE12" s="611"/>
      <c r="DF12" s="611"/>
      <c r="DG12" s="611"/>
      <c r="DH12" s="611"/>
      <c r="DI12" s="611"/>
      <c r="DJ12" s="611"/>
      <c r="DK12" s="611"/>
      <c r="DL12" s="611"/>
      <c r="DM12" s="611"/>
      <c r="DN12" s="611"/>
      <c r="DO12" s="611"/>
      <c r="DP12" s="612"/>
      <c r="DQ12" s="619">
        <v>125592</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238</v>
      </c>
      <c r="AA13" s="613"/>
      <c r="AB13" s="613"/>
      <c r="AC13" s="613"/>
      <c r="AD13" s="614" t="s">
        <v>235</v>
      </c>
      <c r="AE13" s="614"/>
      <c r="AF13" s="614"/>
      <c r="AG13" s="614"/>
      <c r="AH13" s="614"/>
      <c r="AI13" s="614"/>
      <c r="AJ13" s="614"/>
      <c r="AK13" s="614"/>
      <c r="AL13" s="615" t="s">
        <v>235</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789766</v>
      </c>
      <c r="BH13" s="611"/>
      <c r="BI13" s="611"/>
      <c r="BJ13" s="611"/>
      <c r="BK13" s="611"/>
      <c r="BL13" s="611"/>
      <c r="BM13" s="611"/>
      <c r="BN13" s="612"/>
      <c r="BO13" s="613">
        <v>67.7</v>
      </c>
      <c r="BP13" s="613"/>
      <c r="BQ13" s="613"/>
      <c r="BR13" s="613"/>
      <c r="BS13" s="614" t="s">
        <v>238</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663954</v>
      </c>
      <c r="CS13" s="611"/>
      <c r="CT13" s="611"/>
      <c r="CU13" s="611"/>
      <c r="CV13" s="611"/>
      <c r="CW13" s="611"/>
      <c r="CX13" s="611"/>
      <c r="CY13" s="612"/>
      <c r="CZ13" s="613">
        <v>8.5</v>
      </c>
      <c r="DA13" s="613"/>
      <c r="DB13" s="613"/>
      <c r="DC13" s="613"/>
      <c r="DD13" s="619">
        <v>430255</v>
      </c>
      <c r="DE13" s="611"/>
      <c r="DF13" s="611"/>
      <c r="DG13" s="611"/>
      <c r="DH13" s="611"/>
      <c r="DI13" s="611"/>
      <c r="DJ13" s="611"/>
      <c r="DK13" s="611"/>
      <c r="DL13" s="611"/>
      <c r="DM13" s="611"/>
      <c r="DN13" s="611"/>
      <c r="DO13" s="611"/>
      <c r="DP13" s="612"/>
      <c r="DQ13" s="619">
        <v>230873</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31520</v>
      </c>
      <c r="BH14" s="611"/>
      <c r="BI14" s="611"/>
      <c r="BJ14" s="611"/>
      <c r="BK14" s="611"/>
      <c r="BL14" s="611"/>
      <c r="BM14" s="611"/>
      <c r="BN14" s="612"/>
      <c r="BO14" s="613">
        <v>2.7</v>
      </c>
      <c r="BP14" s="613"/>
      <c r="BQ14" s="613"/>
      <c r="BR14" s="613"/>
      <c r="BS14" s="614" t="s">
        <v>235</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378512</v>
      </c>
      <c r="CS14" s="611"/>
      <c r="CT14" s="611"/>
      <c r="CU14" s="611"/>
      <c r="CV14" s="611"/>
      <c r="CW14" s="611"/>
      <c r="CX14" s="611"/>
      <c r="CY14" s="612"/>
      <c r="CZ14" s="613">
        <v>4.8</v>
      </c>
      <c r="DA14" s="613"/>
      <c r="DB14" s="613"/>
      <c r="DC14" s="613"/>
      <c r="DD14" s="619">
        <v>113220</v>
      </c>
      <c r="DE14" s="611"/>
      <c r="DF14" s="611"/>
      <c r="DG14" s="611"/>
      <c r="DH14" s="611"/>
      <c r="DI14" s="611"/>
      <c r="DJ14" s="611"/>
      <c r="DK14" s="611"/>
      <c r="DL14" s="611"/>
      <c r="DM14" s="611"/>
      <c r="DN14" s="611"/>
      <c r="DO14" s="611"/>
      <c r="DP14" s="612"/>
      <c r="DQ14" s="619">
        <v>276874</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235</v>
      </c>
      <c r="AA15" s="613"/>
      <c r="AB15" s="613"/>
      <c r="AC15" s="613"/>
      <c r="AD15" s="614" t="s">
        <v>238</v>
      </c>
      <c r="AE15" s="614"/>
      <c r="AF15" s="614"/>
      <c r="AG15" s="614"/>
      <c r="AH15" s="614"/>
      <c r="AI15" s="614"/>
      <c r="AJ15" s="614"/>
      <c r="AK15" s="614"/>
      <c r="AL15" s="615" t="s">
        <v>228</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43245</v>
      </c>
      <c r="BH15" s="611"/>
      <c r="BI15" s="611"/>
      <c r="BJ15" s="611"/>
      <c r="BK15" s="611"/>
      <c r="BL15" s="611"/>
      <c r="BM15" s="611"/>
      <c r="BN15" s="612"/>
      <c r="BO15" s="613">
        <v>3.7</v>
      </c>
      <c r="BP15" s="613"/>
      <c r="BQ15" s="613"/>
      <c r="BR15" s="613"/>
      <c r="BS15" s="614" t="s">
        <v>235</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569376</v>
      </c>
      <c r="CS15" s="611"/>
      <c r="CT15" s="611"/>
      <c r="CU15" s="611"/>
      <c r="CV15" s="611"/>
      <c r="CW15" s="611"/>
      <c r="CX15" s="611"/>
      <c r="CY15" s="612"/>
      <c r="CZ15" s="613">
        <v>7.3</v>
      </c>
      <c r="DA15" s="613"/>
      <c r="DB15" s="613"/>
      <c r="DC15" s="613"/>
      <c r="DD15" s="619">
        <v>99114</v>
      </c>
      <c r="DE15" s="611"/>
      <c r="DF15" s="611"/>
      <c r="DG15" s="611"/>
      <c r="DH15" s="611"/>
      <c r="DI15" s="611"/>
      <c r="DJ15" s="611"/>
      <c r="DK15" s="611"/>
      <c r="DL15" s="611"/>
      <c r="DM15" s="611"/>
      <c r="DN15" s="611"/>
      <c r="DO15" s="611"/>
      <c r="DP15" s="612"/>
      <c r="DQ15" s="619">
        <v>437594</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5418</v>
      </c>
      <c r="S16" s="611"/>
      <c r="T16" s="611"/>
      <c r="U16" s="611"/>
      <c r="V16" s="611"/>
      <c r="W16" s="611"/>
      <c r="X16" s="611"/>
      <c r="Y16" s="612"/>
      <c r="Z16" s="613">
        <v>0.1</v>
      </c>
      <c r="AA16" s="613"/>
      <c r="AB16" s="613"/>
      <c r="AC16" s="613"/>
      <c r="AD16" s="614">
        <v>5418</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235</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3680</v>
      </c>
      <c r="CS16" s="611"/>
      <c r="CT16" s="611"/>
      <c r="CU16" s="611"/>
      <c r="CV16" s="611"/>
      <c r="CW16" s="611"/>
      <c r="CX16" s="611"/>
      <c r="CY16" s="612"/>
      <c r="CZ16" s="613">
        <v>0</v>
      </c>
      <c r="DA16" s="613"/>
      <c r="DB16" s="613"/>
      <c r="DC16" s="613"/>
      <c r="DD16" s="619" t="s">
        <v>228</v>
      </c>
      <c r="DE16" s="611"/>
      <c r="DF16" s="611"/>
      <c r="DG16" s="611"/>
      <c r="DH16" s="611"/>
      <c r="DI16" s="611"/>
      <c r="DJ16" s="611"/>
      <c r="DK16" s="611"/>
      <c r="DL16" s="611"/>
      <c r="DM16" s="611"/>
      <c r="DN16" s="611"/>
      <c r="DO16" s="611"/>
      <c r="DP16" s="612"/>
      <c r="DQ16" s="619">
        <v>804</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17188</v>
      </c>
      <c r="S17" s="611"/>
      <c r="T17" s="611"/>
      <c r="U17" s="611"/>
      <c r="V17" s="611"/>
      <c r="W17" s="611"/>
      <c r="X17" s="611"/>
      <c r="Y17" s="612"/>
      <c r="Z17" s="613">
        <v>0.2</v>
      </c>
      <c r="AA17" s="613"/>
      <c r="AB17" s="613"/>
      <c r="AC17" s="613"/>
      <c r="AD17" s="614">
        <v>17188</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228</v>
      </c>
      <c r="BP17" s="613"/>
      <c r="BQ17" s="613"/>
      <c r="BR17" s="613"/>
      <c r="BS17" s="614" t="s">
        <v>235</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1120540</v>
      </c>
      <c r="CS17" s="611"/>
      <c r="CT17" s="611"/>
      <c r="CU17" s="611"/>
      <c r="CV17" s="611"/>
      <c r="CW17" s="611"/>
      <c r="CX17" s="611"/>
      <c r="CY17" s="612"/>
      <c r="CZ17" s="613">
        <v>14.4</v>
      </c>
      <c r="DA17" s="613"/>
      <c r="DB17" s="613"/>
      <c r="DC17" s="613"/>
      <c r="DD17" s="619" t="s">
        <v>238</v>
      </c>
      <c r="DE17" s="611"/>
      <c r="DF17" s="611"/>
      <c r="DG17" s="611"/>
      <c r="DH17" s="611"/>
      <c r="DI17" s="611"/>
      <c r="DJ17" s="611"/>
      <c r="DK17" s="611"/>
      <c r="DL17" s="611"/>
      <c r="DM17" s="611"/>
      <c r="DN17" s="611"/>
      <c r="DO17" s="611"/>
      <c r="DP17" s="612"/>
      <c r="DQ17" s="619">
        <v>1104238</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2005</v>
      </c>
      <c r="S18" s="611"/>
      <c r="T18" s="611"/>
      <c r="U18" s="611"/>
      <c r="V18" s="611"/>
      <c r="W18" s="611"/>
      <c r="X18" s="611"/>
      <c r="Y18" s="612"/>
      <c r="Z18" s="613">
        <v>0</v>
      </c>
      <c r="AA18" s="613"/>
      <c r="AB18" s="613"/>
      <c r="AC18" s="613"/>
      <c r="AD18" s="614">
        <v>2005</v>
      </c>
      <c r="AE18" s="614"/>
      <c r="AF18" s="614"/>
      <c r="AG18" s="614"/>
      <c r="AH18" s="614"/>
      <c r="AI18" s="614"/>
      <c r="AJ18" s="614"/>
      <c r="AK18" s="614"/>
      <c r="AL18" s="615">
        <v>0</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228</v>
      </c>
      <c r="BH18" s="611"/>
      <c r="BI18" s="611"/>
      <c r="BJ18" s="611"/>
      <c r="BK18" s="611"/>
      <c r="BL18" s="611"/>
      <c r="BM18" s="611"/>
      <c r="BN18" s="612"/>
      <c r="BO18" s="613" t="s">
        <v>235</v>
      </c>
      <c r="BP18" s="613"/>
      <c r="BQ18" s="613"/>
      <c r="BR18" s="613"/>
      <c r="BS18" s="614" t="s">
        <v>228</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v>29236</v>
      </c>
      <c r="CS18" s="611"/>
      <c r="CT18" s="611"/>
      <c r="CU18" s="611"/>
      <c r="CV18" s="611"/>
      <c r="CW18" s="611"/>
      <c r="CX18" s="611"/>
      <c r="CY18" s="612"/>
      <c r="CZ18" s="613">
        <v>0.4</v>
      </c>
      <c r="DA18" s="613"/>
      <c r="DB18" s="613"/>
      <c r="DC18" s="613"/>
      <c r="DD18" s="619" t="s">
        <v>228</v>
      </c>
      <c r="DE18" s="611"/>
      <c r="DF18" s="611"/>
      <c r="DG18" s="611"/>
      <c r="DH18" s="611"/>
      <c r="DI18" s="611"/>
      <c r="DJ18" s="611"/>
      <c r="DK18" s="611"/>
      <c r="DL18" s="611"/>
      <c r="DM18" s="611"/>
      <c r="DN18" s="611"/>
      <c r="DO18" s="611"/>
      <c r="DP18" s="612"/>
      <c r="DQ18" s="619">
        <v>29236</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2005</v>
      </c>
      <c r="S19" s="611"/>
      <c r="T19" s="611"/>
      <c r="U19" s="611"/>
      <c r="V19" s="611"/>
      <c r="W19" s="611"/>
      <c r="X19" s="611"/>
      <c r="Y19" s="612"/>
      <c r="Z19" s="613">
        <v>0</v>
      </c>
      <c r="AA19" s="613"/>
      <c r="AB19" s="613"/>
      <c r="AC19" s="613"/>
      <c r="AD19" s="614">
        <v>2005</v>
      </c>
      <c r="AE19" s="614"/>
      <c r="AF19" s="614"/>
      <c r="AG19" s="614"/>
      <c r="AH19" s="614"/>
      <c r="AI19" s="614"/>
      <c r="AJ19" s="614"/>
      <c r="AK19" s="614"/>
      <c r="AL19" s="615">
        <v>0</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2255</v>
      </c>
      <c r="BH19" s="611"/>
      <c r="BI19" s="611"/>
      <c r="BJ19" s="611"/>
      <c r="BK19" s="611"/>
      <c r="BL19" s="611"/>
      <c r="BM19" s="611"/>
      <c r="BN19" s="612"/>
      <c r="BO19" s="613">
        <v>0.2</v>
      </c>
      <c r="BP19" s="613"/>
      <c r="BQ19" s="613"/>
      <c r="BR19" s="613"/>
      <c r="BS19" s="614" t="s">
        <v>235</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138</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t="s">
        <v>235</v>
      </c>
      <c r="S20" s="611"/>
      <c r="T20" s="611"/>
      <c r="U20" s="611"/>
      <c r="V20" s="611"/>
      <c r="W20" s="611"/>
      <c r="X20" s="611"/>
      <c r="Y20" s="612"/>
      <c r="Z20" s="613" t="s">
        <v>238</v>
      </c>
      <c r="AA20" s="613"/>
      <c r="AB20" s="613"/>
      <c r="AC20" s="613"/>
      <c r="AD20" s="614" t="s">
        <v>228</v>
      </c>
      <c r="AE20" s="614"/>
      <c r="AF20" s="614"/>
      <c r="AG20" s="614"/>
      <c r="AH20" s="614"/>
      <c r="AI20" s="614"/>
      <c r="AJ20" s="614"/>
      <c r="AK20" s="614"/>
      <c r="AL20" s="615" t="s">
        <v>235</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2255</v>
      </c>
      <c r="BH20" s="611"/>
      <c r="BI20" s="611"/>
      <c r="BJ20" s="611"/>
      <c r="BK20" s="611"/>
      <c r="BL20" s="611"/>
      <c r="BM20" s="611"/>
      <c r="BN20" s="612"/>
      <c r="BO20" s="613">
        <v>0.2</v>
      </c>
      <c r="BP20" s="613"/>
      <c r="BQ20" s="613"/>
      <c r="BR20" s="613"/>
      <c r="BS20" s="614" t="s">
        <v>235</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7806580</v>
      </c>
      <c r="CS20" s="611"/>
      <c r="CT20" s="611"/>
      <c r="CU20" s="611"/>
      <c r="CV20" s="611"/>
      <c r="CW20" s="611"/>
      <c r="CX20" s="611"/>
      <c r="CY20" s="612"/>
      <c r="CZ20" s="613">
        <v>100</v>
      </c>
      <c r="DA20" s="613"/>
      <c r="DB20" s="613"/>
      <c r="DC20" s="613"/>
      <c r="DD20" s="619">
        <v>1306982</v>
      </c>
      <c r="DE20" s="611"/>
      <c r="DF20" s="611"/>
      <c r="DG20" s="611"/>
      <c r="DH20" s="611"/>
      <c r="DI20" s="611"/>
      <c r="DJ20" s="611"/>
      <c r="DK20" s="611"/>
      <c r="DL20" s="611"/>
      <c r="DM20" s="611"/>
      <c r="DN20" s="611"/>
      <c r="DO20" s="611"/>
      <c r="DP20" s="612"/>
      <c r="DQ20" s="619">
        <v>5109307</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3359070</v>
      </c>
      <c r="S21" s="611"/>
      <c r="T21" s="611"/>
      <c r="U21" s="611"/>
      <c r="V21" s="611"/>
      <c r="W21" s="611"/>
      <c r="X21" s="611"/>
      <c r="Y21" s="612"/>
      <c r="Z21" s="613">
        <v>40.9</v>
      </c>
      <c r="AA21" s="613"/>
      <c r="AB21" s="613"/>
      <c r="AC21" s="613"/>
      <c r="AD21" s="614">
        <v>3101057</v>
      </c>
      <c r="AE21" s="614"/>
      <c r="AF21" s="614"/>
      <c r="AG21" s="614"/>
      <c r="AH21" s="614"/>
      <c r="AI21" s="614"/>
      <c r="AJ21" s="614"/>
      <c r="AK21" s="614"/>
      <c r="AL21" s="615">
        <v>68.5</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2255</v>
      </c>
      <c r="BH21" s="611"/>
      <c r="BI21" s="611"/>
      <c r="BJ21" s="611"/>
      <c r="BK21" s="611"/>
      <c r="BL21" s="611"/>
      <c r="BM21" s="611"/>
      <c r="BN21" s="612"/>
      <c r="BO21" s="613">
        <v>0.2</v>
      </c>
      <c r="BP21" s="613"/>
      <c r="BQ21" s="613"/>
      <c r="BR21" s="613"/>
      <c r="BS21" s="614" t="s">
        <v>238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3101057</v>
      </c>
      <c r="S22" s="611"/>
      <c r="T22" s="611"/>
      <c r="U22" s="611"/>
      <c r="V22" s="611"/>
      <c r="W22" s="611"/>
      <c r="X22" s="611"/>
      <c r="Y22" s="612"/>
      <c r="Z22" s="613">
        <v>37.700000000000003</v>
      </c>
      <c r="AA22" s="613"/>
      <c r="AB22" s="613"/>
      <c r="AC22" s="613"/>
      <c r="AD22" s="614">
        <v>3101057</v>
      </c>
      <c r="AE22" s="614"/>
      <c r="AF22" s="614"/>
      <c r="AG22" s="614"/>
      <c r="AH22" s="614"/>
      <c r="AI22" s="614"/>
      <c r="AJ22" s="614"/>
      <c r="AK22" s="614"/>
      <c r="AL22" s="615">
        <v>68.5</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228</v>
      </c>
      <c r="BH22" s="611"/>
      <c r="BI22" s="611"/>
      <c r="BJ22" s="611"/>
      <c r="BK22" s="611"/>
      <c r="BL22" s="611"/>
      <c r="BM22" s="611"/>
      <c r="BN22" s="612"/>
      <c r="BO22" s="613" t="s">
        <v>228</v>
      </c>
      <c r="BP22" s="613"/>
      <c r="BQ22" s="613"/>
      <c r="BR22" s="613"/>
      <c r="BS22" s="614" t="s">
        <v>228</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258013</v>
      </c>
      <c r="S23" s="611"/>
      <c r="T23" s="611"/>
      <c r="U23" s="611"/>
      <c r="V23" s="611"/>
      <c r="W23" s="611"/>
      <c r="X23" s="611"/>
      <c r="Y23" s="612"/>
      <c r="Z23" s="613">
        <v>3.1</v>
      </c>
      <c r="AA23" s="613"/>
      <c r="AB23" s="613"/>
      <c r="AC23" s="613"/>
      <c r="AD23" s="614" t="s">
        <v>228</v>
      </c>
      <c r="AE23" s="614"/>
      <c r="AF23" s="614"/>
      <c r="AG23" s="614"/>
      <c r="AH23" s="614"/>
      <c r="AI23" s="614"/>
      <c r="AJ23" s="614"/>
      <c r="AK23" s="614"/>
      <c r="AL23" s="615" t="s">
        <v>235</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235</v>
      </c>
      <c r="BP23" s="613"/>
      <c r="BQ23" s="613"/>
      <c r="BR23" s="613"/>
      <c r="BS23" s="614" t="s">
        <v>228</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238</v>
      </c>
      <c r="AA24" s="613"/>
      <c r="AB24" s="613"/>
      <c r="AC24" s="613"/>
      <c r="AD24" s="614" t="s">
        <v>138</v>
      </c>
      <c r="AE24" s="614"/>
      <c r="AF24" s="614"/>
      <c r="AG24" s="614"/>
      <c r="AH24" s="614"/>
      <c r="AI24" s="614"/>
      <c r="AJ24" s="614"/>
      <c r="AK24" s="614"/>
      <c r="AL24" s="615" t="s">
        <v>238</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235</v>
      </c>
      <c r="BP24" s="613"/>
      <c r="BQ24" s="613"/>
      <c r="BR24" s="613"/>
      <c r="BS24" s="614" t="s">
        <v>235</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2748952</v>
      </c>
      <c r="CS24" s="600"/>
      <c r="CT24" s="600"/>
      <c r="CU24" s="600"/>
      <c r="CV24" s="600"/>
      <c r="CW24" s="600"/>
      <c r="CX24" s="600"/>
      <c r="CY24" s="601"/>
      <c r="CZ24" s="604">
        <v>35.200000000000003</v>
      </c>
      <c r="DA24" s="605"/>
      <c r="DB24" s="605"/>
      <c r="DC24" s="621"/>
      <c r="DD24" s="642">
        <v>2135334</v>
      </c>
      <c r="DE24" s="600"/>
      <c r="DF24" s="600"/>
      <c r="DG24" s="600"/>
      <c r="DH24" s="600"/>
      <c r="DI24" s="600"/>
      <c r="DJ24" s="600"/>
      <c r="DK24" s="601"/>
      <c r="DL24" s="642">
        <v>2086497</v>
      </c>
      <c r="DM24" s="600"/>
      <c r="DN24" s="600"/>
      <c r="DO24" s="600"/>
      <c r="DP24" s="600"/>
      <c r="DQ24" s="600"/>
      <c r="DR24" s="600"/>
      <c r="DS24" s="600"/>
      <c r="DT24" s="600"/>
      <c r="DU24" s="600"/>
      <c r="DV24" s="601"/>
      <c r="DW24" s="604">
        <v>45.6</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4781431</v>
      </c>
      <c r="S25" s="611"/>
      <c r="T25" s="611"/>
      <c r="U25" s="611"/>
      <c r="V25" s="611"/>
      <c r="W25" s="611"/>
      <c r="X25" s="611"/>
      <c r="Y25" s="612"/>
      <c r="Z25" s="613">
        <v>58.1</v>
      </c>
      <c r="AA25" s="613"/>
      <c r="AB25" s="613"/>
      <c r="AC25" s="613"/>
      <c r="AD25" s="614">
        <v>4523418</v>
      </c>
      <c r="AE25" s="614"/>
      <c r="AF25" s="614"/>
      <c r="AG25" s="614"/>
      <c r="AH25" s="614"/>
      <c r="AI25" s="614"/>
      <c r="AJ25" s="614"/>
      <c r="AK25" s="614"/>
      <c r="AL25" s="615">
        <v>100</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228</v>
      </c>
      <c r="BH25" s="611"/>
      <c r="BI25" s="611"/>
      <c r="BJ25" s="611"/>
      <c r="BK25" s="611"/>
      <c r="BL25" s="611"/>
      <c r="BM25" s="611"/>
      <c r="BN25" s="612"/>
      <c r="BO25" s="613" t="s">
        <v>228</v>
      </c>
      <c r="BP25" s="613"/>
      <c r="BQ25" s="613"/>
      <c r="BR25" s="613"/>
      <c r="BS25" s="614" t="s">
        <v>235</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920944</v>
      </c>
      <c r="CS25" s="643"/>
      <c r="CT25" s="643"/>
      <c r="CU25" s="643"/>
      <c r="CV25" s="643"/>
      <c r="CW25" s="643"/>
      <c r="CX25" s="643"/>
      <c r="CY25" s="644"/>
      <c r="CZ25" s="615">
        <v>11.8</v>
      </c>
      <c r="DA25" s="640"/>
      <c r="DB25" s="640"/>
      <c r="DC25" s="645"/>
      <c r="DD25" s="619">
        <v>821442</v>
      </c>
      <c r="DE25" s="643"/>
      <c r="DF25" s="643"/>
      <c r="DG25" s="643"/>
      <c r="DH25" s="643"/>
      <c r="DI25" s="643"/>
      <c r="DJ25" s="643"/>
      <c r="DK25" s="644"/>
      <c r="DL25" s="619">
        <v>799640</v>
      </c>
      <c r="DM25" s="643"/>
      <c r="DN25" s="643"/>
      <c r="DO25" s="643"/>
      <c r="DP25" s="643"/>
      <c r="DQ25" s="643"/>
      <c r="DR25" s="643"/>
      <c r="DS25" s="643"/>
      <c r="DT25" s="643"/>
      <c r="DU25" s="643"/>
      <c r="DV25" s="644"/>
      <c r="DW25" s="615">
        <v>17.5</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t="s">
        <v>228</v>
      </c>
      <c r="S26" s="611"/>
      <c r="T26" s="611"/>
      <c r="U26" s="611"/>
      <c r="V26" s="611"/>
      <c r="W26" s="611"/>
      <c r="X26" s="611"/>
      <c r="Y26" s="612"/>
      <c r="Z26" s="613" t="s">
        <v>235</v>
      </c>
      <c r="AA26" s="613"/>
      <c r="AB26" s="613"/>
      <c r="AC26" s="613"/>
      <c r="AD26" s="614" t="s">
        <v>228</v>
      </c>
      <c r="AE26" s="614"/>
      <c r="AF26" s="614"/>
      <c r="AG26" s="614"/>
      <c r="AH26" s="614"/>
      <c r="AI26" s="614"/>
      <c r="AJ26" s="614"/>
      <c r="AK26" s="614"/>
      <c r="AL26" s="615" t="s">
        <v>235</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235</v>
      </c>
      <c r="BP26" s="613"/>
      <c r="BQ26" s="613"/>
      <c r="BR26" s="613"/>
      <c r="BS26" s="614" t="s">
        <v>238</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479985</v>
      </c>
      <c r="CS26" s="611"/>
      <c r="CT26" s="611"/>
      <c r="CU26" s="611"/>
      <c r="CV26" s="611"/>
      <c r="CW26" s="611"/>
      <c r="CX26" s="611"/>
      <c r="CY26" s="612"/>
      <c r="CZ26" s="615">
        <v>6.1</v>
      </c>
      <c r="DA26" s="640"/>
      <c r="DB26" s="640"/>
      <c r="DC26" s="645"/>
      <c r="DD26" s="619">
        <v>408033</v>
      </c>
      <c r="DE26" s="611"/>
      <c r="DF26" s="611"/>
      <c r="DG26" s="611"/>
      <c r="DH26" s="611"/>
      <c r="DI26" s="611"/>
      <c r="DJ26" s="611"/>
      <c r="DK26" s="612"/>
      <c r="DL26" s="619" t="s">
        <v>238</v>
      </c>
      <c r="DM26" s="611"/>
      <c r="DN26" s="611"/>
      <c r="DO26" s="611"/>
      <c r="DP26" s="611"/>
      <c r="DQ26" s="611"/>
      <c r="DR26" s="611"/>
      <c r="DS26" s="611"/>
      <c r="DT26" s="611"/>
      <c r="DU26" s="611"/>
      <c r="DV26" s="612"/>
      <c r="DW26" s="615" t="s">
        <v>235</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115988</v>
      </c>
      <c r="S27" s="611"/>
      <c r="T27" s="611"/>
      <c r="U27" s="611"/>
      <c r="V27" s="611"/>
      <c r="W27" s="611"/>
      <c r="X27" s="611"/>
      <c r="Y27" s="612"/>
      <c r="Z27" s="613">
        <v>1.4</v>
      </c>
      <c r="AA27" s="613"/>
      <c r="AB27" s="613"/>
      <c r="AC27" s="613"/>
      <c r="AD27" s="614" t="s">
        <v>235</v>
      </c>
      <c r="AE27" s="614"/>
      <c r="AF27" s="614"/>
      <c r="AG27" s="614"/>
      <c r="AH27" s="614"/>
      <c r="AI27" s="614"/>
      <c r="AJ27" s="614"/>
      <c r="AK27" s="614"/>
      <c r="AL27" s="615" t="s">
        <v>238</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1167099</v>
      </c>
      <c r="BH27" s="611"/>
      <c r="BI27" s="611"/>
      <c r="BJ27" s="611"/>
      <c r="BK27" s="611"/>
      <c r="BL27" s="611"/>
      <c r="BM27" s="611"/>
      <c r="BN27" s="612"/>
      <c r="BO27" s="613">
        <v>100</v>
      </c>
      <c r="BP27" s="613"/>
      <c r="BQ27" s="613"/>
      <c r="BR27" s="613"/>
      <c r="BS27" s="614" t="s">
        <v>238</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707468</v>
      </c>
      <c r="CS27" s="643"/>
      <c r="CT27" s="643"/>
      <c r="CU27" s="643"/>
      <c r="CV27" s="643"/>
      <c r="CW27" s="643"/>
      <c r="CX27" s="643"/>
      <c r="CY27" s="644"/>
      <c r="CZ27" s="615">
        <v>9.1</v>
      </c>
      <c r="DA27" s="640"/>
      <c r="DB27" s="640"/>
      <c r="DC27" s="645"/>
      <c r="DD27" s="619">
        <v>209654</v>
      </c>
      <c r="DE27" s="643"/>
      <c r="DF27" s="643"/>
      <c r="DG27" s="643"/>
      <c r="DH27" s="643"/>
      <c r="DI27" s="643"/>
      <c r="DJ27" s="643"/>
      <c r="DK27" s="644"/>
      <c r="DL27" s="619">
        <v>182619</v>
      </c>
      <c r="DM27" s="643"/>
      <c r="DN27" s="643"/>
      <c r="DO27" s="643"/>
      <c r="DP27" s="643"/>
      <c r="DQ27" s="643"/>
      <c r="DR27" s="643"/>
      <c r="DS27" s="643"/>
      <c r="DT27" s="643"/>
      <c r="DU27" s="643"/>
      <c r="DV27" s="644"/>
      <c r="DW27" s="615">
        <v>4</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110015</v>
      </c>
      <c r="S28" s="611"/>
      <c r="T28" s="611"/>
      <c r="U28" s="611"/>
      <c r="V28" s="611"/>
      <c r="W28" s="611"/>
      <c r="X28" s="611"/>
      <c r="Y28" s="612"/>
      <c r="Z28" s="613">
        <v>1.3</v>
      </c>
      <c r="AA28" s="613"/>
      <c r="AB28" s="613"/>
      <c r="AC28" s="613"/>
      <c r="AD28" s="614" t="s">
        <v>235</v>
      </c>
      <c r="AE28" s="614"/>
      <c r="AF28" s="614"/>
      <c r="AG28" s="614"/>
      <c r="AH28" s="614"/>
      <c r="AI28" s="614"/>
      <c r="AJ28" s="614"/>
      <c r="AK28" s="614"/>
      <c r="AL28" s="615" t="s">
        <v>235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1120540</v>
      </c>
      <c r="CS28" s="611"/>
      <c r="CT28" s="611"/>
      <c r="CU28" s="611"/>
      <c r="CV28" s="611"/>
      <c r="CW28" s="611"/>
      <c r="CX28" s="611"/>
      <c r="CY28" s="612"/>
      <c r="CZ28" s="615">
        <v>14.4</v>
      </c>
      <c r="DA28" s="640"/>
      <c r="DB28" s="640"/>
      <c r="DC28" s="645"/>
      <c r="DD28" s="619">
        <v>1104238</v>
      </c>
      <c r="DE28" s="611"/>
      <c r="DF28" s="611"/>
      <c r="DG28" s="611"/>
      <c r="DH28" s="611"/>
      <c r="DI28" s="611"/>
      <c r="DJ28" s="611"/>
      <c r="DK28" s="612"/>
      <c r="DL28" s="619">
        <v>1104238</v>
      </c>
      <c r="DM28" s="611"/>
      <c r="DN28" s="611"/>
      <c r="DO28" s="611"/>
      <c r="DP28" s="611"/>
      <c r="DQ28" s="611"/>
      <c r="DR28" s="611"/>
      <c r="DS28" s="611"/>
      <c r="DT28" s="611"/>
      <c r="DU28" s="611"/>
      <c r="DV28" s="612"/>
      <c r="DW28" s="615">
        <v>24.1</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20082</v>
      </c>
      <c r="S29" s="611"/>
      <c r="T29" s="611"/>
      <c r="U29" s="611"/>
      <c r="V29" s="611"/>
      <c r="W29" s="611"/>
      <c r="X29" s="611"/>
      <c r="Y29" s="612"/>
      <c r="Z29" s="613">
        <v>0.2</v>
      </c>
      <c r="AA29" s="613"/>
      <c r="AB29" s="613"/>
      <c r="AC29" s="613"/>
      <c r="AD29" s="614" t="s">
        <v>235</v>
      </c>
      <c r="AE29" s="614"/>
      <c r="AF29" s="614"/>
      <c r="AG29" s="614"/>
      <c r="AH29" s="614"/>
      <c r="AI29" s="614"/>
      <c r="AJ29" s="614"/>
      <c r="AK29" s="614"/>
      <c r="AL29" s="615" t="s">
        <v>235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1120047</v>
      </c>
      <c r="CS29" s="643"/>
      <c r="CT29" s="643"/>
      <c r="CU29" s="643"/>
      <c r="CV29" s="643"/>
      <c r="CW29" s="643"/>
      <c r="CX29" s="643"/>
      <c r="CY29" s="644"/>
      <c r="CZ29" s="615">
        <v>14.3</v>
      </c>
      <c r="DA29" s="640"/>
      <c r="DB29" s="640"/>
      <c r="DC29" s="645"/>
      <c r="DD29" s="619">
        <v>1103745</v>
      </c>
      <c r="DE29" s="643"/>
      <c r="DF29" s="643"/>
      <c r="DG29" s="643"/>
      <c r="DH29" s="643"/>
      <c r="DI29" s="643"/>
      <c r="DJ29" s="643"/>
      <c r="DK29" s="644"/>
      <c r="DL29" s="619">
        <v>1103745</v>
      </c>
      <c r="DM29" s="643"/>
      <c r="DN29" s="643"/>
      <c r="DO29" s="643"/>
      <c r="DP29" s="643"/>
      <c r="DQ29" s="643"/>
      <c r="DR29" s="643"/>
      <c r="DS29" s="643"/>
      <c r="DT29" s="643"/>
      <c r="DU29" s="643"/>
      <c r="DV29" s="644"/>
      <c r="DW29" s="615">
        <v>24.1</v>
      </c>
      <c r="DX29" s="640"/>
      <c r="DY29" s="640"/>
      <c r="DZ29" s="640"/>
      <c r="EA29" s="640"/>
      <c r="EB29" s="640"/>
      <c r="EC29" s="641"/>
    </row>
    <row r="30" spans="2:133" ht="11.25" customHeight="1" x14ac:dyDescent="0.15">
      <c r="B30" s="607" t="s">
        <v>308</v>
      </c>
      <c r="C30" s="608"/>
      <c r="D30" s="608"/>
      <c r="E30" s="608"/>
      <c r="F30" s="608"/>
      <c r="G30" s="608"/>
      <c r="H30" s="608"/>
      <c r="I30" s="608"/>
      <c r="J30" s="608"/>
      <c r="K30" s="608"/>
      <c r="L30" s="608"/>
      <c r="M30" s="608"/>
      <c r="N30" s="608"/>
      <c r="O30" s="608"/>
      <c r="P30" s="608"/>
      <c r="Q30" s="609"/>
      <c r="R30" s="610">
        <v>985588</v>
      </c>
      <c r="S30" s="611"/>
      <c r="T30" s="611"/>
      <c r="U30" s="611"/>
      <c r="V30" s="611"/>
      <c r="W30" s="611"/>
      <c r="X30" s="611"/>
      <c r="Y30" s="612"/>
      <c r="Z30" s="613">
        <v>12</v>
      </c>
      <c r="AA30" s="613"/>
      <c r="AB30" s="613"/>
      <c r="AC30" s="613"/>
      <c r="AD30" s="614" t="s">
        <v>235</v>
      </c>
      <c r="AE30" s="614"/>
      <c r="AF30" s="614"/>
      <c r="AG30" s="614"/>
      <c r="AH30" s="614"/>
      <c r="AI30" s="614"/>
      <c r="AJ30" s="614"/>
      <c r="AK30" s="614"/>
      <c r="AL30" s="615" t="s">
        <v>235</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1101926</v>
      </c>
      <c r="CS30" s="611"/>
      <c r="CT30" s="611"/>
      <c r="CU30" s="611"/>
      <c r="CV30" s="611"/>
      <c r="CW30" s="611"/>
      <c r="CX30" s="611"/>
      <c r="CY30" s="612"/>
      <c r="CZ30" s="615">
        <v>14.1</v>
      </c>
      <c r="DA30" s="640"/>
      <c r="DB30" s="640"/>
      <c r="DC30" s="645"/>
      <c r="DD30" s="619">
        <v>1085624</v>
      </c>
      <c r="DE30" s="611"/>
      <c r="DF30" s="611"/>
      <c r="DG30" s="611"/>
      <c r="DH30" s="611"/>
      <c r="DI30" s="611"/>
      <c r="DJ30" s="611"/>
      <c r="DK30" s="612"/>
      <c r="DL30" s="619">
        <v>1085624</v>
      </c>
      <c r="DM30" s="611"/>
      <c r="DN30" s="611"/>
      <c r="DO30" s="611"/>
      <c r="DP30" s="611"/>
      <c r="DQ30" s="611"/>
      <c r="DR30" s="611"/>
      <c r="DS30" s="611"/>
      <c r="DT30" s="611"/>
      <c r="DU30" s="611"/>
      <c r="DV30" s="612"/>
      <c r="DW30" s="615">
        <v>23.7</v>
      </c>
      <c r="DX30" s="640"/>
      <c r="DY30" s="640"/>
      <c r="DZ30" s="640"/>
      <c r="EA30" s="640"/>
      <c r="EB30" s="640"/>
      <c r="EC30" s="641"/>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138</v>
      </c>
      <c r="S31" s="611"/>
      <c r="T31" s="611"/>
      <c r="U31" s="611"/>
      <c r="V31" s="611"/>
      <c r="W31" s="611"/>
      <c r="X31" s="611"/>
      <c r="Y31" s="612"/>
      <c r="Z31" s="613" t="s">
        <v>235</v>
      </c>
      <c r="AA31" s="613"/>
      <c r="AB31" s="613"/>
      <c r="AC31" s="613"/>
      <c r="AD31" s="614" t="s">
        <v>235</v>
      </c>
      <c r="AE31" s="614"/>
      <c r="AF31" s="614"/>
      <c r="AG31" s="614"/>
      <c r="AH31" s="614"/>
      <c r="AI31" s="614"/>
      <c r="AJ31" s="614"/>
      <c r="AK31" s="614"/>
      <c r="AL31" s="615" t="s">
        <v>138</v>
      </c>
      <c r="AM31" s="616"/>
      <c r="AN31" s="616"/>
      <c r="AO31" s="617"/>
      <c r="AP31" s="658" t="s">
        <v>313</v>
      </c>
      <c r="AQ31" s="659"/>
      <c r="AR31" s="659"/>
      <c r="AS31" s="659"/>
      <c r="AT31" s="664" t="s">
        <v>314</v>
      </c>
      <c r="AU31" s="212"/>
      <c r="AV31" s="212"/>
      <c r="AW31" s="212"/>
      <c r="AX31" s="596" t="s">
        <v>187</v>
      </c>
      <c r="AY31" s="597"/>
      <c r="AZ31" s="597"/>
      <c r="BA31" s="597"/>
      <c r="BB31" s="597"/>
      <c r="BC31" s="597"/>
      <c r="BD31" s="597"/>
      <c r="BE31" s="597"/>
      <c r="BF31" s="598"/>
      <c r="BG31" s="657">
        <v>99.4</v>
      </c>
      <c r="BH31" s="654"/>
      <c r="BI31" s="654"/>
      <c r="BJ31" s="654"/>
      <c r="BK31" s="654"/>
      <c r="BL31" s="654"/>
      <c r="BM31" s="605">
        <v>97.8</v>
      </c>
      <c r="BN31" s="654"/>
      <c r="BO31" s="654"/>
      <c r="BP31" s="654"/>
      <c r="BQ31" s="655"/>
      <c r="BR31" s="657">
        <v>99.6</v>
      </c>
      <c r="BS31" s="654"/>
      <c r="BT31" s="654"/>
      <c r="BU31" s="654"/>
      <c r="BV31" s="654"/>
      <c r="BW31" s="654"/>
      <c r="BX31" s="605">
        <v>98.1</v>
      </c>
      <c r="BY31" s="654"/>
      <c r="BZ31" s="654"/>
      <c r="CA31" s="654"/>
      <c r="CB31" s="655"/>
      <c r="CD31" s="650"/>
      <c r="CE31" s="651"/>
      <c r="CF31" s="607" t="s">
        <v>315</v>
      </c>
      <c r="CG31" s="608"/>
      <c r="CH31" s="608"/>
      <c r="CI31" s="608"/>
      <c r="CJ31" s="608"/>
      <c r="CK31" s="608"/>
      <c r="CL31" s="608"/>
      <c r="CM31" s="608"/>
      <c r="CN31" s="608"/>
      <c r="CO31" s="608"/>
      <c r="CP31" s="608"/>
      <c r="CQ31" s="609"/>
      <c r="CR31" s="610">
        <v>18121</v>
      </c>
      <c r="CS31" s="643"/>
      <c r="CT31" s="643"/>
      <c r="CU31" s="643"/>
      <c r="CV31" s="643"/>
      <c r="CW31" s="643"/>
      <c r="CX31" s="643"/>
      <c r="CY31" s="644"/>
      <c r="CZ31" s="615">
        <v>0.2</v>
      </c>
      <c r="DA31" s="640"/>
      <c r="DB31" s="640"/>
      <c r="DC31" s="645"/>
      <c r="DD31" s="619">
        <v>18121</v>
      </c>
      <c r="DE31" s="643"/>
      <c r="DF31" s="643"/>
      <c r="DG31" s="643"/>
      <c r="DH31" s="643"/>
      <c r="DI31" s="643"/>
      <c r="DJ31" s="643"/>
      <c r="DK31" s="644"/>
      <c r="DL31" s="619">
        <v>18121</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316</v>
      </c>
      <c r="C32" s="608"/>
      <c r="D32" s="608"/>
      <c r="E32" s="608"/>
      <c r="F32" s="608"/>
      <c r="G32" s="608"/>
      <c r="H32" s="608"/>
      <c r="I32" s="608"/>
      <c r="J32" s="608"/>
      <c r="K32" s="608"/>
      <c r="L32" s="608"/>
      <c r="M32" s="608"/>
      <c r="N32" s="608"/>
      <c r="O32" s="608"/>
      <c r="P32" s="608"/>
      <c r="Q32" s="609"/>
      <c r="R32" s="610">
        <v>369099</v>
      </c>
      <c r="S32" s="611"/>
      <c r="T32" s="611"/>
      <c r="U32" s="611"/>
      <c r="V32" s="611"/>
      <c r="W32" s="611"/>
      <c r="X32" s="611"/>
      <c r="Y32" s="612"/>
      <c r="Z32" s="613">
        <v>4.5</v>
      </c>
      <c r="AA32" s="613"/>
      <c r="AB32" s="613"/>
      <c r="AC32" s="613"/>
      <c r="AD32" s="614" t="s">
        <v>235</v>
      </c>
      <c r="AE32" s="614"/>
      <c r="AF32" s="614"/>
      <c r="AG32" s="614"/>
      <c r="AH32" s="614"/>
      <c r="AI32" s="614"/>
      <c r="AJ32" s="614"/>
      <c r="AK32" s="614"/>
      <c r="AL32" s="615" t="s">
        <v>138</v>
      </c>
      <c r="AM32" s="616"/>
      <c r="AN32" s="616"/>
      <c r="AO32" s="617"/>
      <c r="AP32" s="660"/>
      <c r="AQ32" s="661"/>
      <c r="AR32" s="661"/>
      <c r="AS32" s="661"/>
      <c r="AT32" s="665"/>
      <c r="AU32" s="208" t="s">
        <v>317</v>
      </c>
      <c r="AX32" s="607" t="s">
        <v>318</v>
      </c>
      <c r="AY32" s="608"/>
      <c r="AZ32" s="608"/>
      <c r="BA32" s="608"/>
      <c r="BB32" s="608"/>
      <c r="BC32" s="608"/>
      <c r="BD32" s="608"/>
      <c r="BE32" s="608"/>
      <c r="BF32" s="609"/>
      <c r="BG32" s="667">
        <v>98.6</v>
      </c>
      <c r="BH32" s="643"/>
      <c r="BI32" s="643"/>
      <c r="BJ32" s="643"/>
      <c r="BK32" s="643"/>
      <c r="BL32" s="643"/>
      <c r="BM32" s="616">
        <v>96.1</v>
      </c>
      <c r="BN32" s="643"/>
      <c r="BO32" s="643"/>
      <c r="BP32" s="643"/>
      <c r="BQ32" s="656"/>
      <c r="BR32" s="667">
        <v>99.3</v>
      </c>
      <c r="BS32" s="643"/>
      <c r="BT32" s="643"/>
      <c r="BU32" s="643"/>
      <c r="BV32" s="643"/>
      <c r="BW32" s="643"/>
      <c r="BX32" s="616">
        <v>96.6</v>
      </c>
      <c r="BY32" s="643"/>
      <c r="BZ32" s="643"/>
      <c r="CA32" s="643"/>
      <c r="CB32" s="656"/>
      <c r="CD32" s="652"/>
      <c r="CE32" s="653"/>
      <c r="CF32" s="607" t="s">
        <v>319</v>
      </c>
      <c r="CG32" s="608"/>
      <c r="CH32" s="608"/>
      <c r="CI32" s="608"/>
      <c r="CJ32" s="608"/>
      <c r="CK32" s="608"/>
      <c r="CL32" s="608"/>
      <c r="CM32" s="608"/>
      <c r="CN32" s="608"/>
      <c r="CO32" s="608"/>
      <c r="CP32" s="608"/>
      <c r="CQ32" s="609"/>
      <c r="CR32" s="610">
        <v>493</v>
      </c>
      <c r="CS32" s="611"/>
      <c r="CT32" s="611"/>
      <c r="CU32" s="611"/>
      <c r="CV32" s="611"/>
      <c r="CW32" s="611"/>
      <c r="CX32" s="611"/>
      <c r="CY32" s="612"/>
      <c r="CZ32" s="615">
        <v>0</v>
      </c>
      <c r="DA32" s="640"/>
      <c r="DB32" s="640"/>
      <c r="DC32" s="645"/>
      <c r="DD32" s="619">
        <v>493</v>
      </c>
      <c r="DE32" s="611"/>
      <c r="DF32" s="611"/>
      <c r="DG32" s="611"/>
      <c r="DH32" s="611"/>
      <c r="DI32" s="611"/>
      <c r="DJ32" s="611"/>
      <c r="DK32" s="612"/>
      <c r="DL32" s="619">
        <v>493</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320</v>
      </c>
      <c r="C33" s="608"/>
      <c r="D33" s="608"/>
      <c r="E33" s="608"/>
      <c r="F33" s="608"/>
      <c r="G33" s="608"/>
      <c r="H33" s="608"/>
      <c r="I33" s="608"/>
      <c r="J33" s="608"/>
      <c r="K33" s="608"/>
      <c r="L33" s="608"/>
      <c r="M33" s="608"/>
      <c r="N33" s="608"/>
      <c r="O33" s="608"/>
      <c r="P33" s="608"/>
      <c r="Q33" s="609"/>
      <c r="R33" s="610">
        <v>36228</v>
      </c>
      <c r="S33" s="611"/>
      <c r="T33" s="611"/>
      <c r="U33" s="611"/>
      <c r="V33" s="611"/>
      <c r="W33" s="611"/>
      <c r="X33" s="611"/>
      <c r="Y33" s="612"/>
      <c r="Z33" s="613">
        <v>0.4</v>
      </c>
      <c r="AA33" s="613"/>
      <c r="AB33" s="613"/>
      <c r="AC33" s="613"/>
      <c r="AD33" s="614">
        <v>78</v>
      </c>
      <c r="AE33" s="614"/>
      <c r="AF33" s="614"/>
      <c r="AG33" s="614"/>
      <c r="AH33" s="614"/>
      <c r="AI33" s="614"/>
      <c r="AJ33" s="614"/>
      <c r="AK33" s="614"/>
      <c r="AL33" s="615">
        <v>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99.6</v>
      </c>
      <c r="BH33" s="669"/>
      <c r="BI33" s="669"/>
      <c r="BJ33" s="669"/>
      <c r="BK33" s="669"/>
      <c r="BL33" s="669"/>
      <c r="BM33" s="670">
        <v>98.3</v>
      </c>
      <c r="BN33" s="669"/>
      <c r="BO33" s="669"/>
      <c r="BP33" s="669"/>
      <c r="BQ33" s="671"/>
      <c r="BR33" s="668">
        <v>99.7</v>
      </c>
      <c r="BS33" s="669"/>
      <c r="BT33" s="669"/>
      <c r="BU33" s="669"/>
      <c r="BV33" s="669"/>
      <c r="BW33" s="669"/>
      <c r="BX33" s="670">
        <v>98.5</v>
      </c>
      <c r="BY33" s="669"/>
      <c r="BZ33" s="669"/>
      <c r="CA33" s="669"/>
      <c r="CB33" s="671"/>
      <c r="CD33" s="607" t="s">
        <v>322</v>
      </c>
      <c r="CE33" s="608"/>
      <c r="CF33" s="608"/>
      <c r="CG33" s="608"/>
      <c r="CH33" s="608"/>
      <c r="CI33" s="608"/>
      <c r="CJ33" s="608"/>
      <c r="CK33" s="608"/>
      <c r="CL33" s="608"/>
      <c r="CM33" s="608"/>
      <c r="CN33" s="608"/>
      <c r="CO33" s="608"/>
      <c r="CP33" s="608"/>
      <c r="CQ33" s="609"/>
      <c r="CR33" s="610">
        <v>3746966</v>
      </c>
      <c r="CS33" s="643"/>
      <c r="CT33" s="643"/>
      <c r="CU33" s="643"/>
      <c r="CV33" s="643"/>
      <c r="CW33" s="643"/>
      <c r="CX33" s="643"/>
      <c r="CY33" s="644"/>
      <c r="CZ33" s="615">
        <v>48</v>
      </c>
      <c r="DA33" s="640"/>
      <c r="DB33" s="640"/>
      <c r="DC33" s="645"/>
      <c r="DD33" s="619">
        <v>2778724</v>
      </c>
      <c r="DE33" s="643"/>
      <c r="DF33" s="643"/>
      <c r="DG33" s="643"/>
      <c r="DH33" s="643"/>
      <c r="DI33" s="643"/>
      <c r="DJ33" s="643"/>
      <c r="DK33" s="644"/>
      <c r="DL33" s="619">
        <v>1836483</v>
      </c>
      <c r="DM33" s="643"/>
      <c r="DN33" s="643"/>
      <c r="DO33" s="643"/>
      <c r="DP33" s="643"/>
      <c r="DQ33" s="643"/>
      <c r="DR33" s="643"/>
      <c r="DS33" s="643"/>
      <c r="DT33" s="643"/>
      <c r="DU33" s="643"/>
      <c r="DV33" s="644"/>
      <c r="DW33" s="615">
        <v>40.1</v>
      </c>
      <c r="DX33" s="640"/>
      <c r="DY33" s="640"/>
      <c r="DZ33" s="640"/>
      <c r="EA33" s="640"/>
      <c r="EB33" s="640"/>
      <c r="EC33" s="641"/>
    </row>
    <row r="34" spans="2:133" ht="11.25" customHeight="1" x14ac:dyDescent="0.15">
      <c r="B34" s="607" t="s">
        <v>323</v>
      </c>
      <c r="C34" s="608"/>
      <c r="D34" s="608"/>
      <c r="E34" s="608"/>
      <c r="F34" s="608"/>
      <c r="G34" s="608"/>
      <c r="H34" s="608"/>
      <c r="I34" s="608"/>
      <c r="J34" s="608"/>
      <c r="K34" s="608"/>
      <c r="L34" s="608"/>
      <c r="M34" s="608"/>
      <c r="N34" s="608"/>
      <c r="O34" s="608"/>
      <c r="P34" s="608"/>
      <c r="Q34" s="609"/>
      <c r="R34" s="610">
        <v>52555</v>
      </c>
      <c r="S34" s="611"/>
      <c r="T34" s="611"/>
      <c r="U34" s="611"/>
      <c r="V34" s="611"/>
      <c r="W34" s="611"/>
      <c r="X34" s="611"/>
      <c r="Y34" s="612"/>
      <c r="Z34" s="613">
        <v>0.6</v>
      </c>
      <c r="AA34" s="613"/>
      <c r="AB34" s="613"/>
      <c r="AC34" s="613"/>
      <c r="AD34" s="614" t="s">
        <v>235</v>
      </c>
      <c r="AE34" s="614"/>
      <c r="AF34" s="614"/>
      <c r="AG34" s="614"/>
      <c r="AH34" s="614"/>
      <c r="AI34" s="614"/>
      <c r="AJ34" s="614"/>
      <c r="AK34" s="614"/>
      <c r="AL34" s="615" t="s">
        <v>235</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1017020</v>
      </c>
      <c r="CS34" s="611"/>
      <c r="CT34" s="611"/>
      <c r="CU34" s="611"/>
      <c r="CV34" s="611"/>
      <c r="CW34" s="611"/>
      <c r="CX34" s="611"/>
      <c r="CY34" s="612"/>
      <c r="CZ34" s="615">
        <v>13</v>
      </c>
      <c r="DA34" s="640"/>
      <c r="DB34" s="640"/>
      <c r="DC34" s="645"/>
      <c r="DD34" s="619">
        <v>784444</v>
      </c>
      <c r="DE34" s="611"/>
      <c r="DF34" s="611"/>
      <c r="DG34" s="611"/>
      <c r="DH34" s="611"/>
      <c r="DI34" s="611"/>
      <c r="DJ34" s="611"/>
      <c r="DK34" s="612"/>
      <c r="DL34" s="619">
        <v>601896</v>
      </c>
      <c r="DM34" s="611"/>
      <c r="DN34" s="611"/>
      <c r="DO34" s="611"/>
      <c r="DP34" s="611"/>
      <c r="DQ34" s="611"/>
      <c r="DR34" s="611"/>
      <c r="DS34" s="611"/>
      <c r="DT34" s="611"/>
      <c r="DU34" s="611"/>
      <c r="DV34" s="612"/>
      <c r="DW34" s="615">
        <v>13.1</v>
      </c>
      <c r="DX34" s="640"/>
      <c r="DY34" s="640"/>
      <c r="DZ34" s="640"/>
      <c r="EA34" s="640"/>
      <c r="EB34" s="640"/>
      <c r="EC34" s="641"/>
    </row>
    <row r="35" spans="2:133" ht="11.25" customHeight="1" x14ac:dyDescent="0.15">
      <c r="B35" s="607" t="s">
        <v>325</v>
      </c>
      <c r="C35" s="608"/>
      <c r="D35" s="608"/>
      <c r="E35" s="608"/>
      <c r="F35" s="608"/>
      <c r="G35" s="608"/>
      <c r="H35" s="608"/>
      <c r="I35" s="608"/>
      <c r="J35" s="608"/>
      <c r="K35" s="608"/>
      <c r="L35" s="608"/>
      <c r="M35" s="608"/>
      <c r="N35" s="608"/>
      <c r="O35" s="608"/>
      <c r="P35" s="608"/>
      <c r="Q35" s="609"/>
      <c r="R35" s="610">
        <v>165106</v>
      </c>
      <c r="S35" s="611"/>
      <c r="T35" s="611"/>
      <c r="U35" s="611"/>
      <c r="V35" s="611"/>
      <c r="W35" s="611"/>
      <c r="X35" s="611"/>
      <c r="Y35" s="612"/>
      <c r="Z35" s="613">
        <v>2</v>
      </c>
      <c r="AA35" s="613"/>
      <c r="AB35" s="613"/>
      <c r="AC35" s="613"/>
      <c r="AD35" s="614" t="s">
        <v>228</v>
      </c>
      <c r="AE35" s="614"/>
      <c r="AF35" s="614"/>
      <c r="AG35" s="614"/>
      <c r="AH35" s="614"/>
      <c r="AI35" s="614"/>
      <c r="AJ35" s="614"/>
      <c r="AK35" s="614"/>
      <c r="AL35" s="615" t="s">
        <v>235</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93388</v>
      </c>
      <c r="CS35" s="643"/>
      <c r="CT35" s="643"/>
      <c r="CU35" s="643"/>
      <c r="CV35" s="643"/>
      <c r="CW35" s="643"/>
      <c r="CX35" s="643"/>
      <c r="CY35" s="644"/>
      <c r="CZ35" s="615">
        <v>1.2</v>
      </c>
      <c r="DA35" s="640"/>
      <c r="DB35" s="640"/>
      <c r="DC35" s="645"/>
      <c r="DD35" s="619">
        <v>56524</v>
      </c>
      <c r="DE35" s="643"/>
      <c r="DF35" s="643"/>
      <c r="DG35" s="643"/>
      <c r="DH35" s="643"/>
      <c r="DI35" s="643"/>
      <c r="DJ35" s="643"/>
      <c r="DK35" s="644"/>
      <c r="DL35" s="619">
        <v>56524</v>
      </c>
      <c r="DM35" s="643"/>
      <c r="DN35" s="643"/>
      <c r="DO35" s="643"/>
      <c r="DP35" s="643"/>
      <c r="DQ35" s="643"/>
      <c r="DR35" s="643"/>
      <c r="DS35" s="643"/>
      <c r="DT35" s="643"/>
      <c r="DU35" s="643"/>
      <c r="DV35" s="644"/>
      <c r="DW35" s="615">
        <v>1.2</v>
      </c>
      <c r="DX35" s="640"/>
      <c r="DY35" s="640"/>
      <c r="DZ35" s="640"/>
      <c r="EA35" s="640"/>
      <c r="EB35" s="640"/>
      <c r="EC35" s="641"/>
    </row>
    <row r="36" spans="2:133" ht="11.25" customHeight="1" x14ac:dyDescent="0.15">
      <c r="B36" s="607" t="s">
        <v>329</v>
      </c>
      <c r="C36" s="608"/>
      <c r="D36" s="608"/>
      <c r="E36" s="608"/>
      <c r="F36" s="608"/>
      <c r="G36" s="608"/>
      <c r="H36" s="608"/>
      <c r="I36" s="608"/>
      <c r="J36" s="608"/>
      <c r="K36" s="608"/>
      <c r="L36" s="608"/>
      <c r="M36" s="608"/>
      <c r="N36" s="608"/>
      <c r="O36" s="608"/>
      <c r="P36" s="608"/>
      <c r="Q36" s="609"/>
      <c r="R36" s="610">
        <v>298590</v>
      </c>
      <c r="S36" s="611"/>
      <c r="T36" s="611"/>
      <c r="U36" s="611"/>
      <c r="V36" s="611"/>
      <c r="W36" s="611"/>
      <c r="X36" s="611"/>
      <c r="Y36" s="612"/>
      <c r="Z36" s="613">
        <v>3.6</v>
      </c>
      <c r="AA36" s="613"/>
      <c r="AB36" s="613"/>
      <c r="AC36" s="613"/>
      <c r="AD36" s="614" t="s">
        <v>228</v>
      </c>
      <c r="AE36" s="614"/>
      <c r="AF36" s="614"/>
      <c r="AG36" s="614"/>
      <c r="AH36" s="614"/>
      <c r="AI36" s="614"/>
      <c r="AJ36" s="614"/>
      <c r="AK36" s="614"/>
      <c r="AL36" s="615" t="s">
        <v>238</v>
      </c>
      <c r="AM36" s="616"/>
      <c r="AN36" s="616"/>
      <c r="AO36" s="617"/>
      <c r="AP36" s="216"/>
      <c r="AQ36" s="676" t="s">
        <v>330</v>
      </c>
      <c r="AR36" s="677"/>
      <c r="AS36" s="677"/>
      <c r="AT36" s="677"/>
      <c r="AU36" s="677"/>
      <c r="AV36" s="677"/>
      <c r="AW36" s="677"/>
      <c r="AX36" s="677"/>
      <c r="AY36" s="678"/>
      <c r="AZ36" s="599">
        <v>856298</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33243</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1504275</v>
      </c>
      <c r="CS36" s="611"/>
      <c r="CT36" s="611"/>
      <c r="CU36" s="611"/>
      <c r="CV36" s="611"/>
      <c r="CW36" s="611"/>
      <c r="CX36" s="611"/>
      <c r="CY36" s="612"/>
      <c r="CZ36" s="615">
        <v>19.3</v>
      </c>
      <c r="DA36" s="640"/>
      <c r="DB36" s="640"/>
      <c r="DC36" s="645"/>
      <c r="DD36" s="619">
        <v>987224</v>
      </c>
      <c r="DE36" s="611"/>
      <c r="DF36" s="611"/>
      <c r="DG36" s="611"/>
      <c r="DH36" s="611"/>
      <c r="DI36" s="611"/>
      <c r="DJ36" s="611"/>
      <c r="DK36" s="612"/>
      <c r="DL36" s="619">
        <v>582607</v>
      </c>
      <c r="DM36" s="611"/>
      <c r="DN36" s="611"/>
      <c r="DO36" s="611"/>
      <c r="DP36" s="611"/>
      <c r="DQ36" s="611"/>
      <c r="DR36" s="611"/>
      <c r="DS36" s="611"/>
      <c r="DT36" s="611"/>
      <c r="DU36" s="611"/>
      <c r="DV36" s="612"/>
      <c r="DW36" s="615">
        <v>12.7</v>
      </c>
      <c r="DX36" s="640"/>
      <c r="DY36" s="640"/>
      <c r="DZ36" s="640"/>
      <c r="EA36" s="640"/>
      <c r="EB36" s="640"/>
      <c r="EC36" s="641"/>
    </row>
    <row r="37" spans="2:133" ht="11.25" customHeight="1" x14ac:dyDescent="0.15">
      <c r="B37" s="607" t="s">
        <v>333</v>
      </c>
      <c r="C37" s="608"/>
      <c r="D37" s="608"/>
      <c r="E37" s="608"/>
      <c r="F37" s="608"/>
      <c r="G37" s="608"/>
      <c r="H37" s="608"/>
      <c r="I37" s="608"/>
      <c r="J37" s="608"/>
      <c r="K37" s="608"/>
      <c r="L37" s="608"/>
      <c r="M37" s="608"/>
      <c r="N37" s="608"/>
      <c r="O37" s="608"/>
      <c r="P37" s="608"/>
      <c r="Q37" s="609"/>
      <c r="R37" s="610">
        <v>119199</v>
      </c>
      <c r="S37" s="611"/>
      <c r="T37" s="611"/>
      <c r="U37" s="611"/>
      <c r="V37" s="611"/>
      <c r="W37" s="611"/>
      <c r="X37" s="611"/>
      <c r="Y37" s="612"/>
      <c r="Z37" s="613">
        <v>1.4</v>
      </c>
      <c r="AA37" s="613"/>
      <c r="AB37" s="613"/>
      <c r="AC37" s="613"/>
      <c r="AD37" s="614">
        <v>417</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158175</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20232</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463078</v>
      </c>
      <c r="CS37" s="643"/>
      <c r="CT37" s="643"/>
      <c r="CU37" s="643"/>
      <c r="CV37" s="643"/>
      <c r="CW37" s="643"/>
      <c r="CX37" s="643"/>
      <c r="CY37" s="644"/>
      <c r="CZ37" s="615">
        <v>5.9</v>
      </c>
      <c r="DA37" s="640"/>
      <c r="DB37" s="640"/>
      <c r="DC37" s="645"/>
      <c r="DD37" s="619">
        <v>189178</v>
      </c>
      <c r="DE37" s="643"/>
      <c r="DF37" s="643"/>
      <c r="DG37" s="643"/>
      <c r="DH37" s="643"/>
      <c r="DI37" s="643"/>
      <c r="DJ37" s="643"/>
      <c r="DK37" s="644"/>
      <c r="DL37" s="619">
        <v>189121</v>
      </c>
      <c r="DM37" s="643"/>
      <c r="DN37" s="643"/>
      <c r="DO37" s="643"/>
      <c r="DP37" s="643"/>
      <c r="DQ37" s="643"/>
      <c r="DR37" s="643"/>
      <c r="DS37" s="643"/>
      <c r="DT37" s="643"/>
      <c r="DU37" s="643"/>
      <c r="DV37" s="644"/>
      <c r="DW37" s="615">
        <v>4.0999999999999996</v>
      </c>
      <c r="DX37" s="640"/>
      <c r="DY37" s="640"/>
      <c r="DZ37" s="640"/>
      <c r="EA37" s="640"/>
      <c r="EB37" s="640"/>
      <c r="EC37" s="641"/>
    </row>
    <row r="38" spans="2:133" ht="11.25" customHeight="1" x14ac:dyDescent="0.15">
      <c r="B38" s="607" t="s">
        <v>337</v>
      </c>
      <c r="C38" s="608"/>
      <c r="D38" s="608"/>
      <c r="E38" s="608"/>
      <c r="F38" s="608"/>
      <c r="G38" s="608"/>
      <c r="H38" s="608"/>
      <c r="I38" s="608"/>
      <c r="J38" s="608"/>
      <c r="K38" s="608"/>
      <c r="L38" s="608"/>
      <c r="M38" s="608"/>
      <c r="N38" s="608"/>
      <c r="O38" s="608"/>
      <c r="P38" s="608"/>
      <c r="Q38" s="609"/>
      <c r="R38" s="610">
        <v>1168731</v>
      </c>
      <c r="S38" s="611"/>
      <c r="T38" s="611"/>
      <c r="U38" s="611"/>
      <c r="V38" s="611"/>
      <c r="W38" s="611"/>
      <c r="X38" s="611"/>
      <c r="Y38" s="612"/>
      <c r="Z38" s="613">
        <v>14.2</v>
      </c>
      <c r="AA38" s="613"/>
      <c r="AB38" s="613"/>
      <c r="AC38" s="613"/>
      <c r="AD38" s="614" t="s">
        <v>238</v>
      </c>
      <c r="AE38" s="614"/>
      <c r="AF38" s="614"/>
      <c r="AG38" s="614"/>
      <c r="AH38" s="614"/>
      <c r="AI38" s="614"/>
      <c r="AJ38" s="614"/>
      <c r="AK38" s="614"/>
      <c r="AL38" s="615" t="s">
        <v>228</v>
      </c>
      <c r="AM38" s="616"/>
      <c r="AN38" s="616"/>
      <c r="AO38" s="617"/>
      <c r="AQ38" s="673" t="s">
        <v>338</v>
      </c>
      <c r="AR38" s="674"/>
      <c r="AS38" s="674"/>
      <c r="AT38" s="674"/>
      <c r="AU38" s="674"/>
      <c r="AV38" s="674"/>
      <c r="AW38" s="674"/>
      <c r="AX38" s="674"/>
      <c r="AY38" s="675"/>
      <c r="AZ38" s="610">
        <v>122266</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1038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734032</v>
      </c>
      <c r="CS38" s="611"/>
      <c r="CT38" s="611"/>
      <c r="CU38" s="611"/>
      <c r="CV38" s="611"/>
      <c r="CW38" s="611"/>
      <c r="CX38" s="611"/>
      <c r="CY38" s="612"/>
      <c r="CZ38" s="615">
        <v>9.4</v>
      </c>
      <c r="DA38" s="640"/>
      <c r="DB38" s="640"/>
      <c r="DC38" s="645"/>
      <c r="DD38" s="619">
        <v>656302</v>
      </c>
      <c r="DE38" s="611"/>
      <c r="DF38" s="611"/>
      <c r="DG38" s="611"/>
      <c r="DH38" s="611"/>
      <c r="DI38" s="611"/>
      <c r="DJ38" s="611"/>
      <c r="DK38" s="612"/>
      <c r="DL38" s="619">
        <v>595456</v>
      </c>
      <c r="DM38" s="611"/>
      <c r="DN38" s="611"/>
      <c r="DO38" s="611"/>
      <c r="DP38" s="611"/>
      <c r="DQ38" s="611"/>
      <c r="DR38" s="611"/>
      <c r="DS38" s="611"/>
      <c r="DT38" s="611"/>
      <c r="DU38" s="611"/>
      <c r="DV38" s="612"/>
      <c r="DW38" s="615">
        <v>13</v>
      </c>
      <c r="DX38" s="640"/>
      <c r="DY38" s="640"/>
      <c r="DZ38" s="640"/>
      <c r="EA38" s="640"/>
      <c r="EB38" s="640"/>
      <c r="EC38" s="641"/>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138</v>
      </c>
      <c r="S39" s="611"/>
      <c r="T39" s="611"/>
      <c r="U39" s="611"/>
      <c r="V39" s="611"/>
      <c r="W39" s="611"/>
      <c r="X39" s="611"/>
      <c r="Y39" s="612"/>
      <c r="Z39" s="613" t="s">
        <v>228</v>
      </c>
      <c r="AA39" s="613"/>
      <c r="AB39" s="613"/>
      <c r="AC39" s="613"/>
      <c r="AD39" s="614" t="s">
        <v>235</v>
      </c>
      <c r="AE39" s="614"/>
      <c r="AF39" s="614"/>
      <c r="AG39" s="614"/>
      <c r="AH39" s="614"/>
      <c r="AI39" s="614"/>
      <c r="AJ39" s="614"/>
      <c r="AK39" s="614"/>
      <c r="AL39" s="615" t="s">
        <v>228</v>
      </c>
      <c r="AM39" s="616"/>
      <c r="AN39" s="616"/>
      <c r="AO39" s="617"/>
      <c r="AQ39" s="673" t="s">
        <v>342</v>
      </c>
      <c r="AR39" s="674"/>
      <c r="AS39" s="674"/>
      <c r="AT39" s="674"/>
      <c r="AU39" s="674"/>
      <c r="AV39" s="674"/>
      <c r="AW39" s="674"/>
      <c r="AX39" s="674"/>
      <c r="AY39" s="675"/>
      <c r="AZ39" s="610">
        <v>29236</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1443</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363921</v>
      </c>
      <c r="CS39" s="643"/>
      <c r="CT39" s="643"/>
      <c r="CU39" s="643"/>
      <c r="CV39" s="643"/>
      <c r="CW39" s="643"/>
      <c r="CX39" s="643"/>
      <c r="CY39" s="644"/>
      <c r="CZ39" s="615">
        <v>4.7</v>
      </c>
      <c r="DA39" s="640"/>
      <c r="DB39" s="640"/>
      <c r="DC39" s="645"/>
      <c r="DD39" s="619">
        <v>293270</v>
      </c>
      <c r="DE39" s="643"/>
      <c r="DF39" s="643"/>
      <c r="DG39" s="643"/>
      <c r="DH39" s="643"/>
      <c r="DI39" s="643"/>
      <c r="DJ39" s="643"/>
      <c r="DK39" s="644"/>
      <c r="DL39" s="619" t="s">
        <v>235</v>
      </c>
      <c r="DM39" s="643"/>
      <c r="DN39" s="643"/>
      <c r="DO39" s="643"/>
      <c r="DP39" s="643"/>
      <c r="DQ39" s="643"/>
      <c r="DR39" s="643"/>
      <c r="DS39" s="643"/>
      <c r="DT39" s="643"/>
      <c r="DU39" s="643"/>
      <c r="DV39" s="644"/>
      <c r="DW39" s="615" t="s">
        <v>138</v>
      </c>
      <c r="DX39" s="640"/>
      <c r="DY39" s="640"/>
      <c r="DZ39" s="640"/>
      <c r="EA39" s="640"/>
      <c r="EB39" s="640"/>
      <c r="EC39" s="641"/>
    </row>
    <row r="40" spans="2:133" ht="11.25" customHeight="1" x14ac:dyDescent="0.15">
      <c r="B40" s="607" t="s">
        <v>345</v>
      </c>
      <c r="C40" s="608"/>
      <c r="D40" s="608"/>
      <c r="E40" s="608"/>
      <c r="F40" s="608"/>
      <c r="G40" s="608"/>
      <c r="H40" s="608"/>
      <c r="I40" s="608"/>
      <c r="J40" s="608"/>
      <c r="K40" s="608"/>
      <c r="L40" s="608"/>
      <c r="M40" s="608"/>
      <c r="N40" s="608"/>
      <c r="O40" s="608"/>
      <c r="P40" s="608"/>
      <c r="Q40" s="609"/>
      <c r="R40" s="610">
        <v>56631</v>
      </c>
      <c r="S40" s="611"/>
      <c r="T40" s="611"/>
      <c r="U40" s="611"/>
      <c r="V40" s="611"/>
      <c r="W40" s="611"/>
      <c r="X40" s="611"/>
      <c r="Y40" s="612"/>
      <c r="Z40" s="613">
        <v>0.7</v>
      </c>
      <c r="AA40" s="613"/>
      <c r="AB40" s="613"/>
      <c r="AC40" s="613"/>
      <c r="AD40" s="614" t="s">
        <v>235</v>
      </c>
      <c r="AE40" s="614"/>
      <c r="AF40" s="614"/>
      <c r="AG40" s="614"/>
      <c r="AH40" s="614"/>
      <c r="AI40" s="614"/>
      <c r="AJ40" s="614"/>
      <c r="AK40" s="614"/>
      <c r="AL40" s="615" t="s">
        <v>228</v>
      </c>
      <c r="AM40" s="616"/>
      <c r="AN40" s="616"/>
      <c r="AO40" s="617"/>
      <c r="AQ40" s="673" t="s">
        <v>346</v>
      </c>
      <c r="AR40" s="674"/>
      <c r="AS40" s="674"/>
      <c r="AT40" s="674"/>
      <c r="AU40" s="674"/>
      <c r="AV40" s="674"/>
      <c r="AW40" s="674"/>
      <c r="AX40" s="674"/>
      <c r="AY40" s="675"/>
      <c r="AZ40" s="610" t="s">
        <v>138</v>
      </c>
      <c r="BA40" s="611"/>
      <c r="BB40" s="611"/>
      <c r="BC40" s="611"/>
      <c r="BD40" s="643"/>
      <c r="BE40" s="643"/>
      <c r="BF40" s="656"/>
      <c r="BG40" s="660" t="s">
        <v>347</v>
      </c>
      <c r="BH40" s="661"/>
      <c r="BI40" s="661"/>
      <c r="BJ40" s="661"/>
      <c r="BK40" s="661"/>
      <c r="BL40" s="217"/>
      <c r="BM40" s="608" t="s">
        <v>348</v>
      </c>
      <c r="BN40" s="608"/>
      <c r="BO40" s="608"/>
      <c r="BP40" s="608"/>
      <c r="BQ40" s="608"/>
      <c r="BR40" s="608"/>
      <c r="BS40" s="608"/>
      <c r="BT40" s="608"/>
      <c r="BU40" s="609"/>
      <c r="BV40" s="610">
        <v>93</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34330</v>
      </c>
      <c r="CS40" s="611"/>
      <c r="CT40" s="611"/>
      <c r="CU40" s="611"/>
      <c r="CV40" s="611"/>
      <c r="CW40" s="611"/>
      <c r="CX40" s="611"/>
      <c r="CY40" s="612"/>
      <c r="CZ40" s="615">
        <v>0.4</v>
      </c>
      <c r="DA40" s="640"/>
      <c r="DB40" s="640"/>
      <c r="DC40" s="645"/>
      <c r="DD40" s="619">
        <v>960</v>
      </c>
      <c r="DE40" s="611"/>
      <c r="DF40" s="611"/>
      <c r="DG40" s="611"/>
      <c r="DH40" s="611"/>
      <c r="DI40" s="611"/>
      <c r="DJ40" s="611"/>
      <c r="DK40" s="612"/>
      <c r="DL40" s="619" t="s">
        <v>228</v>
      </c>
      <c r="DM40" s="611"/>
      <c r="DN40" s="611"/>
      <c r="DO40" s="611"/>
      <c r="DP40" s="611"/>
      <c r="DQ40" s="611"/>
      <c r="DR40" s="611"/>
      <c r="DS40" s="611"/>
      <c r="DT40" s="611"/>
      <c r="DU40" s="611"/>
      <c r="DV40" s="612"/>
      <c r="DW40" s="615" t="s">
        <v>235</v>
      </c>
      <c r="DX40" s="640"/>
      <c r="DY40" s="640"/>
      <c r="DZ40" s="640"/>
      <c r="EA40" s="640"/>
      <c r="EB40" s="640"/>
      <c r="EC40" s="641"/>
    </row>
    <row r="41" spans="2:133" ht="11.25" customHeight="1" x14ac:dyDescent="0.15">
      <c r="B41" s="631" t="s">
        <v>350</v>
      </c>
      <c r="C41" s="632"/>
      <c r="D41" s="632"/>
      <c r="E41" s="632"/>
      <c r="F41" s="632"/>
      <c r="G41" s="632"/>
      <c r="H41" s="632"/>
      <c r="I41" s="632"/>
      <c r="J41" s="632"/>
      <c r="K41" s="632"/>
      <c r="L41" s="632"/>
      <c r="M41" s="632"/>
      <c r="N41" s="632"/>
      <c r="O41" s="632"/>
      <c r="P41" s="632"/>
      <c r="Q41" s="633"/>
      <c r="R41" s="682">
        <v>8222612</v>
      </c>
      <c r="S41" s="683"/>
      <c r="T41" s="683"/>
      <c r="U41" s="683"/>
      <c r="V41" s="683"/>
      <c r="W41" s="683"/>
      <c r="X41" s="683"/>
      <c r="Y41" s="687"/>
      <c r="Z41" s="688">
        <v>100</v>
      </c>
      <c r="AA41" s="688"/>
      <c r="AB41" s="688"/>
      <c r="AC41" s="688"/>
      <c r="AD41" s="689">
        <v>4523913</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79478</v>
      </c>
      <c r="BA41" s="611"/>
      <c r="BB41" s="611"/>
      <c r="BC41" s="611"/>
      <c r="BD41" s="643"/>
      <c r="BE41" s="643"/>
      <c r="BF41" s="656"/>
      <c r="BG41" s="660"/>
      <c r="BH41" s="661"/>
      <c r="BI41" s="661"/>
      <c r="BJ41" s="661"/>
      <c r="BK41" s="661"/>
      <c r="BL41" s="217"/>
      <c r="BM41" s="608" t="s">
        <v>352</v>
      </c>
      <c r="BN41" s="608"/>
      <c r="BO41" s="608"/>
      <c r="BP41" s="608"/>
      <c r="BQ41" s="608"/>
      <c r="BR41" s="608"/>
      <c r="BS41" s="608"/>
      <c r="BT41" s="608"/>
      <c r="BU41" s="609"/>
      <c r="BV41" s="610" t="s">
        <v>235</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238</v>
      </c>
      <c r="CS41" s="643"/>
      <c r="CT41" s="643"/>
      <c r="CU41" s="643"/>
      <c r="CV41" s="643"/>
      <c r="CW41" s="643"/>
      <c r="CX41" s="643"/>
      <c r="CY41" s="644"/>
      <c r="CZ41" s="615" t="s">
        <v>235</v>
      </c>
      <c r="DA41" s="640"/>
      <c r="DB41" s="640"/>
      <c r="DC41" s="645"/>
      <c r="DD41" s="619" t="s">
        <v>235</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467143</v>
      </c>
      <c r="BA42" s="683"/>
      <c r="BB42" s="683"/>
      <c r="BC42" s="683"/>
      <c r="BD42" s="669"/>
      <c r="BE42" s="669"/>
      <c r="BF42" s="671"/>
      <c r="BG42" s="662"/>
      <c r="BH42" s="663"/>
      <c r="BI42" s="663"/>
      <c r="BJ42" s="663"/>
      <c r="BK42" s="663"/>
      <c r="BL42" s="218"/>
      <c r="BM42" s="632" t="s">
        <v>355</v>
      </c>
      <c r="BN42" s="632"/>
      <c r="BO42" s="632"/>
      <c r="BP42" s="632"/>
      <c r="BQ42" s="632"/>
      <c r="BR42" s="632"/>
      <c r="BS42" s="632"/>
      <c r="BT42" s="632"/>
      <c r="BU42" s="633"/>
      <c r="BV42" s="682">
        <v>519</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1310662</v>
      </c>
      <c r="CS42" s="643"/>
      <c r="CT42" s="643"/>
      <c r="CU42" s="643"/>
      <c r="CV42" s="643"/>
      <c r="CW42" s="643"/>
      <c r="CX42" s="643"/>
      <c r="CY42" s="644"/>
      <c r="CZ42" s="615">
        <v>16.8</v>
      </c>
      <c r="DA42" s="640"/>
      <c r="DB42" s="640"/>
      <c r="DC42" s="645"/>
      <c r="DD42" s="619">
        <v>195249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8236</v>
      </c>
      <c r="CS43" s="643"/>
      <c r="CT43" s="643"/>
      <c r="CU43" s="643"/>
      <c r="CV43" s="643"/>
      <c r="CW43" s="643"/>
      <c r="CX43" s="643"/>
      <c r="CY43" s="644"/>
      <c r="CZ43" s="615">
        <v>0.1</v>
      </c>
      <c r="DA43" s="640"/>
      <c r="DB43" s="640"/>
      <c r="DC43" s="645"/>
      <c r="DD43" s="619">
        <v>7503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1306982</v>
      </c>
      <c r="CS44" s="611"/>
      <c r="CT44" s="611"/>
      <c r="CU44" s="611"/>
      <c r="CV44" s="611"/>
      <c r="CW44" s="611"/>
      <c r="CX44" s="611"/>
      <c r="CY44" s="612"/>
      <c r="CZ44" s="615">
        <v>16.7</v>
      </c>
      <c r="DA44" s="616"/>
      <c r="DB44" s="616"/>
      <c r="DC44" s="622"/>
      <c r="DD44" s="619">
        <v>194445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440108</v>
      </c>
      <c r="CS45" s="643"/>
      <c r="CT45" s="643"/>
      <c r="CU45" s="643"/>
      <c r="CV45" s="643"/>
      <c r="CW45" s="643"/>
      <c r="CX45" s="643"/>
      <c r="CY45" s="644"/>
      <c r="CZ45" s="615">
        <v>5.6</v>
      </c>
      <c r="DA45" s="640"/>
      <c r="DB45" s="640"/>
      <c r="DC45" s="645"/>
      <c r="DD45" s="619">
        <v>3197</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826845</v>
      </c>
      <c r="CS46" s="611"/>
      <c r="CT46" s="611"/>
      <c r="CU46" s="611"/>
      <c r="CV46" s="611"/>
      <c r="CW46" s="611"/>
      <c r="CX46" s="611"/>
      <c r="CY46" s="612"/>
      <c r="CZ46" s="615">
        <v>10.6</v>
      </c>
      <c r="DA46" s="616"/>
      <c r="DB46" s="616"/>
      <c r="DC46" s="622"/>
      <c r="DD46" s="619">
        <v>178375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3680</v>
      </c>
      <c r="CS47" s="643"/>
      <c r="CT47" s="643"/>
      <c r="CU47" s="643"/>
      <c r="CV47" s="643"/>
      <c r="CW47" s="643"/>
      <c r="CX47" s="643"/>
      <c r="CY47" s="644"/>
      <c r="CZ47" s="615">
        <v>0</v>
      </c>
      <c r="DA47" s="640"/>
      <c r="DB47" s="640"/>
      <c r="DC47" s="645"/>
      <c r="DD47" s="619">
        <v>804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365</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238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7806580</v>
      </c>
      <c r="CS49" s="669"/>
      <c r="CT49" s="669"/>
      <c r="CU49" s="669"/>
      <c r="CV49" s="669"/>
      <c r="CW49" s="669"/>
      <c r="CX49" s="669"/>
      <c r="CY49" s="698"/>
      <c r="CZ49" s="690">
        <v>100</v>
      </c>
      <c r="DA49" s="699"/>
      <c r="DB49" s="699"/>
      <c r="DC49" s="700"/>
      <c r="DD49" s="701">
        <v>5109307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VNC93xwkgyIowdyucDlU8tz6NfLz7p5u7wssoV1BjtYAP3IMdgQJHWayNeHMOzNp9JUNcflM7JFXeIsO3ipvg==" saltValue="UPzwuXCAC/gYRhUMrRaCC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4" sqref="A24:AY2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8269</v>
      </c>
      <c r="R7" s="740"/>
      <c r="S7" s="740"/>
      <c r="T7" s="740"/>
      <c r="U7" s="740"/>
      <c r="V7" s="740">
        <v>7853</v>
      </c>
      <c r="W7" s="740"/>
      <c r="X7" s="740"/>
      <c r="Y7" s="740"/>
      <c r="Z7" s="740"/>
      <c r="AA7" s="740">
        <v>416</v>
      </c>
      <c r="AB7" s="740"/>
      <c r="AC7" s="740"/>
      <c r="AD7" s="740"/>
      <c r="AE7" s="741"/>
      <c r="AF7" s="742">
        <v>391</v>
      </c>
      <c r="AG7" s="743"/>
      <c r="AH7" s="743"/>
      <c r="AI7" s="743"/>
      <c r="AJ7" s="744"/>
      <c r="AK7" s="745">
        <v>33</v>
      </c>
      <c r="AL7" s="746"/>
      <c r="AM7" s="746"/>
      <c r="AN7" s="746"/>
      <c r="AO7" s="746"/>
      <c r="AP7" s="746">
        <v>10484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589</v>
      </c>
      <c r="BT7" s="734"/>
      <c r="BU7" s="734"/>
      <c r="BV7" s="734"/>
      <c r="BW7" s="734"/>
      <c r="BX7" s="734"/>
      <c r="BY7" s="734"/>
      <c r="BZ7" s="734"/>
      <c r="CA7" s="734"/>
      <c r="CB7" s="734"/>
      <c r="CC7" s="734"/>
      <c r="CD7" s="734"/>
      <c r="CE7" s="734"/>
      <c r="CF7" s="734"/>
      <c r="CG7" s="749"/>
      <c r="CH7" s="730">
        <v>-100</v>
      </c>
      <c r="CI7" s="731"/>
      <c r="CJ7" s="731"/>
      <c r="CK7" s="731"/>
      <c r="CL7" s="732"/>
      <c r="CM7" s="730">
        <v>-19</v>
      </c>
      <c r="CN7" s="731"/>
      <c r="CO7" s="731"/>
      <c r="CP7" s="731"/>
      <c r="CQ7" s="732"/>
      <c r="CR7" s="730">
        <v>1</v>
      </c>
      <c r="CS7" s="731"/>
      <c r="CT7" s="731"/>
      <c r="CU7" s="731"/>
      <c r="CV7" s="732"/>
      <c r="CW7" s="730">
        <v>24</v>
      </c>
      <c r="CX7" s="731"/>
      <c r="CY7" s="731"/>
      <c r="CZ7" s="731"/>
      <c r="DA7" s="732"/>
      <c r="DB7" s="730">
        <v>26</v>
      </c>
      <c r="DC7" s="731"/>
      <c r="DD7" s="731"/>
      <c r="DE7" s="731"/>
      <c r="DF7" s="732"/>
      <c r="DG7" s="730" t="s">
        <v>584</v>
      </c>
      <c r="DH7" s="731"/>
      <c r="DI7" s="731"/>
      <c r="DJ7" s="731"/>
      <c r="DK7" s="732"/>
      <c r="DL7" s="730" t="s">
        <v>584</v>
      </c>
      <c r="DM7" s="731"/>
      <c r="DN7" s="731"/>
      <c r="DO7" s="731"/>
      <c r="DP7" s="732"/>
      <c r="DQ7" s="730" t="s">
        <v>584</v>
      </c>
      <c r="DR7" s="731"/>
      <c r="DS7" s="731"/>
      <c r="DT7" s="731"/>
      <c r="DU7" s="732"/>
      <c r="DV7" s="733"/>
      <c r="DW7" s="734"/>
      <c r="DX7" s="734"/>
      <c r="DY7" s="734"/>
      <c r="DZ7" s="735"/>
      <c r="EA7" s="228"/>
    </row>
    <row r="8" spans="1:131" s="229" customFormat="1" ht="26.25" customHeight="1" x14ac:dyDescent="0.15">
      <c r="A8" s="232">
        <v>2</v>
      </c>
      <c r="B8" s="767" t="s">
        <v>390</v>
      </c>
      <c r="C8" s="768"/>
      <c r="D8" s="768"/>
      <c r="E8" s="768"/>
      <c r="F8" s="768"/>
      <c r="G8" s="768"/>
      <c r="H8" s="768"/>
      <c r="I8" s="768"/>
      <c r="J8" s="768"/>
      <c r="K8" s="768"/>
      <c r="L8" s="768"/>
      <c r="M8" s="768"/>
      <c r="N8" s="768"/>
      <c r="O8" s="768"/>
      <c r="P8" s="769"/>
      <c r="Q8" s="770">
        <v>22</v>
      </c>
      <c r="R8" s="771"/>
      <c r="S8" s="771"/>
      <c r="T8" s="771"/>
      <c r="U8" s="771"/>
      <c r="V8" s="771">
        <v>22</v>
      </c>
      <c r="W8" s="771"/>
      <c r="X8" s="771"/>
      <c r="Y8" s="771"/>
      <c r="Z8" s="771"/>
      <c r="AA8" s="771">
        <v>0</v>
      </c>
      <c r="AB8" s="771"/>
      <c r="AC8" s="771"/>
      <c r="AD8" s="771"/>
      <c r="AE8" s="772"/>
      <c r="AF8" s="773">
        <v>0</v>
      </c>
      <c r="AG8" s="774"/>
      <c r="AH8" s="774"/>
      <c r="AI8" s="774"/>
      <c r="AJ8" s="775"/>
      <c r="AK8" s="756" t="s">
        <v>584</v>
      </c>
      <c r="AL8" s="757"/>
      <c r="AM8" s="757"/>
      <c r="AN8" s="757"/>
      <c r="AO8" s="757"/>
      <c r="AP8" s="757" t="s">
        <v>584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t="s">
        <v>391</v>
      </c>
      <c r="C9" s="768"/>
      <c r="D9" s="768"/>
      <c r="E9" s="768"/>
      <c r="F9" s="768"/>
      <c r="G9" s="768"/>
      <c r="H9" s="768"/>
      <c r="I9" s="768"/>
      <c r="J9" s="768"/>
      <c r="K9" s="768"/>
      <c r="L9" s="768"/>
      <c r="M9" s="768"/>
      <c r="N9" s="768"/>
      <c r="O9" s="768"/>
      <c r="P9" s="769"/>
      <c r="Q9" s="770">
        <v>5</v>
      </c>
      <c r="R9" s="771"/>
      <c r="S9" s="771"/>
      <c r="T9" s="771"/>
      <c r="U9" s="771"/>
      <c r="V9" s="771">
        <v>5</v>
      </c>
      <c r="W9" s="771"/>
      <c r="X9" s="771"/>
      <c r="Y9" s="771"/>
      <c r="Z9" s="771"/>
      <c r="AA9" s="771">
        <v>0</v>
      </c>
      <c r="AB9" s="771"/>
      <c r="AC9" s="771"/>
      <c r="AD9" s="771"/>
      <c r="AE9" s="772"/>
      <c r="AF9" s="773">
        <v>0</v>
      </c>
      <c r="AG9" s="774"/>
      <c r="AH9" s="774"/>
      <c r="AI9" s="774"/>
      <c r="AJ9" s="775"/>
      <c r="AK9" s="756" t="s">
        <v>584</v>
      </c>
      <c r="AL9" s="757"/>
      <c r="AM9" s="757"/>
      <c r="AN9" s="757"/>
      <c r="AO9" s="757"/>
      <c r="AP9" s="757" t="s">
        <v>584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t="s">
        <v>392</v>
      </c>
      <c r="C10" s="768"/>
      <c r="D10" s="768"/>
      <c r="E10" s="768"/>
      <c r="F10" s="768"/>
      <c r="G10" s="768"/>
      <c r="H10" s="768"/>
      <c r="I10" s="768"/>
      <c r="J10" s="768"/>
      <c r="K10" s="768"/>
      <c r="L10" s="768"/>
      <c r="M10" s="768"/>
      <c r="N10" s="768"/>
      <c r="O10" s="768"/>
      <c r="P10" s="769"/>
      <c r="Q10" s="770">
        <v>6</v>
      </c>
      <c r="R10" s="771"/>
      <c r="S10" s="771"/>
      <c r="T10" s="771"/>
      <c r="U10" s="771"/>
      <c r="V10" s="771">
        <v>6</v>
      </c>
      <c r="W10" s="771"/>
      <c r="X10" s="771"/>
      <c r="Y10" s="771"/>
      <c r="Z10" s="771"/>
      <c r="AA10" s="771">
        <v>0</v>
      </c>
      <c r="AB10" s="771"/>
      <c r="AC10" s="771"/>
      <c r="AD10" s="771"/>
      <c r="AE10" s="772"/>
      <c r="AF10" s="773">
        <v>0</v>
      </c>
      <c r="AG10" s="774"/>
      <c r="AH10" s="774"/>
      <c r="AI10" s="774"/>
      <c r="AJ10" s="775"/>
      <c r="AK10" s="756" t="s">
        <v>584</v>
      </c>
      <c r="AL10" s="757"/>
      <c r="AM10" s="757"/>
      <c r="AN10" s="757"/>
      <c r="AO10" s="757"/>
      <c r="AP10" s="757" t="s">
        <v>584</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394</v>
      </c>
      <c r="B23" s="776" t="s">
        <v>395</v>
      </c>
      <c r="C23" s="777"/>
      <c r="D23" s="777"/>
      <c r="E23" s="777"/>
      <c r="F23" s="777"/>
      <c r="G23" s="777"/>
      <c r="H23" s="777"/>
      <c r="I23" s="777"/>
      <c r="J23" s="777"/>
      <c r="K23" s="777"/>
      <c r="L23" s="777"/>
      <c r="M23" s="777"/>
      <c r="N23" s="777"/>
      <c r="O23" s="777"/>
      <c r="P23" s="778"/>
      <c r="Q23" s="779">
        <v>8223</v>
      </c>
      <c r="R23" s="780"/>
      <c r="S23" s="780"/>
      <c r="T23" s="780"/>
      <c r="U23" s="780"/>
      <c r="V23" s="780">
        <v>7807</v>
      </c>
      <c r="W23" s="780"/>
      <c r="X23" s="780"/>
      <c r="Y23" s="780"/>
      <c r="Z23" s="780"/>
      <c r="AA23" s="780">
        <v>416</v>
      </c>
      <c r="AB23" s="780"/>
      <c r="AC23" s="780"/>
      <c r="AD23" s="780"/>
      <c r="AE23" s="781"/>
      <c r="AF23" s="782">
        <v>392</v>
      </c>
      <c r="AG23" s="780"/>
      <c r="AH23" s="780"/>
      <c r="AI23" s="780"/>
      <c r="AJ23" s="783"/>
      <c r="AK23" s="784"/>
      <c r="AL23" s="785"/>
      <c r="AM23" s="785"/>
      <c r="AN23" s="785"/>
      <c r="AO23" s="785"/>
      <c r="AP23" s="780">
        <v>10484</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1046</v>
      </c>
      <c r="R28" s="810"/>
      <c r="S28" s="810"/>
      <c r="T28" s="810"/>
      <c r="U28" s="810"/>
      <c r="V28" s="810">
        <v>1013</v>
      </c>
      <c r="W28" s="810"/>
      <c r="X28" s="810"/>
      <c r="Y28" s="810"/>
      <c r="Z28" s="810"/>
      <c r="AA28" s="810">
        <v>33</v>
      </c>
      <c r="AB28" s="810"/>
      <c r="AC28" s="810"/>
      <c r="AD28" s="810"/>
      <c r="AE28" s="811"/>
      <c r="AF28" s="812">
        <v>33</v>
      </c>
      <c r="AG28" s="810"/>
      <c r="AH28" s="810"/>
      <c r="AI28" s="810"/>
      <c r="AJ28" s="813"/>
      <c r="AK28" s="814">
        <v>79</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1510</v>
      </c>
      <c r="R29" s="771"/>
      <c r="S29" s="771"/>
      <c r="T29" s="771"/>
      <c r="U29" s="771"/>
      <c r="V29" s="771">
        <v>1377</v>
      </c>
      <c r="W29" s="771"/>
      <c r="X29" s="771"/>
      <c r="Y29" s="771"/>
      <c r="Z29" s="771"/>
      <c r="AA29" s="771">
        <v>133</v>
      </c>
      <c r="AB29" s="771"/>
      <c r="AC29" s="771"/>
      <c r="AD29" s="771"/>
      <c r="AE29" s="772"/>
      <c r="AF29" s="773">
        <v>133</v>
      </c>
      <c r="AG29" s="774"/>
      <c r="AH29" s="774"/>
      <c r="AI29" s="774"/>
      <c r="AJ29" s="775"/>
      <c r="AK29" s="821">
        <v>248</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180</v>
      </c>
      <c r="R30" s="771"/>
      <c r="S30" s="771"/>
      <c r="T30" s="771"/>
      <c r="U30" s="771"/>
      <c r="V30" s="771">
        <v>179</v>
      </c>
      <c r="W30" s="771"/>
      <c r="X30" s="771"/>
      <c r="Y30" s="771"/>
      <c r="Z30" s="771"/>
      <c r="AA30" s="771">
        <v>1</v>
      </c>
      <c r="AB30" s="771"/>
      <c r="AC30" s="771"/>
      <c r="AD30" s="771"/>
      <c r="AE30" s="772"/>
      <c r="AF30" s="773">
        <v>1</v>
      </c>
      <c r="AG30" s="774"/>
      <c r="AH30" s="774"/>
      <c r="AI30" s="774"/>
      <c r="AJ30" s="775"/>
      <c r="AK30" s="821">
        <v>54</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485</v>
      </c>
      <c r="R31" s="771"/>
      <c r="S31" s="771"/>
      <c r="T31" s="771"/>
      <c r="U31" s="771"/>
      <c r="V31" s="771">
        <v>467</v>
      </c>
      <c r="W31" s="771"/>
      <c r="X31" s="771"/>
      <c r="Y31" s="771"/>
      <c r="Z31" s="771"/>
      <c r="AA31" s="771">
        <v>19</v>
      </c>
      <c r="AB31" s="771"/>
      <c r="AC31" s="771"/>
      <c r="AD31" s="771"/>
      <c r="AE31" s="772"/>
      <c r="AF31" s="773">
        <v>97</v>
      </c>
      <c r="AG31" s="774"/>
      <c r="AH31" s="774"/>
      <c r="AI31" s="774"/>
      <c r="AJ31" s="775"/>
      <c r="AK31" s="821">
        <v>39</v>
      </c>
      <c r="AL31" s="817"/>
      <c r="AM31" s="817"/>
      <c r="AN31" s="817"/>
      <c r="AO31" s="817"/>
      <c r="AP31" s="817">
        <v>896</v>
      </c>
      <c r="AQ31" s="817"/>
      <c r="AR31" s="817"/>
      <c r="AS31" s="817"/>
      <c r="AT31" s="817"/>
      <c r="AU31" s="817">
        <v>743</v>
      </c>
      <c r="AV31" s="817"/>
      <c r="AW31" s="817"/>
      <c r="AX31" s="817"/>
      <c r="AY31" s="817"/>
      <c r="AZ31" s="818" t="s">
        <v>584</v>
      </c>
      <c r="BA31" s="818"/>
      <c r="BB31" s="818"/>
      <c r="BC31" s="818"/>
      <c r="BD31" s="818"/>
      <c r="BE31" s="819" t="s">
        <v>411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412</v>
      </c>
      <c r="C32" s="768"/>
      <c r="D32" s="768"/>
      <c r="E32" s="768"/>
      <c r="F32" s="768"/>
      <c r="G32" s="768"/>
      <c r="H32" s="768"/>
      <c r="I32" s="768"/>
      <c r="J32" s="768"/>
      <c r="K32" s="768"/>
      <c r="L32" s="768"/>
      <c r="M32" s="768"/>
      <c r="N32" s="768"/>
      <c r="O32" s="768"/>
      <c r="P32" s="769"/>
      <c r="Q32" s="770">
        <v>94</v>
      </c>
      <c r="R32" s="771"/>
      <c r="S32" s="771"/>
      <c r="T32" s="771"/>
      <c r="U32" s="771"/>
      <c r="V32" s="771">
        <v>93</v>
      </c>
      <c r="W32" s="771"/>
      <c r="X32" s="771"/>
      <c r="Y32" s="771"/>
      <c r="Z32" s="771"/>
      <c r="AA32" s="771">
        <v>1</v>
      </c>
      <c r="AB32" s="771"/>
      <c r="AC32" s="771"/>
      <c r="AD32" s="771"/>
      <c r="AE32" s="772"/>
      <c r="AF32" s="773">
        <v>1</v>
      </c>
      <c r="AG32" s="774"/>
      <c r="AH32" s="774"/>
      <c r="AI32" s="774"/>
      <c r="AJ32" s="775"/>
      <c r="AK32" s="821">
        <v>24</v>
      </c>
      <c r="AL32" s="817"/>
      <c r="AM32" s="817"/>
      <c r="AN32" s="817"/>
      <c r="AO32" s="817"/>
      <c r="AP32" s="817">
        <v>28</v>
      </c>
      <c r="AQ32" s="817"/>
      <c r="AR32" s="817"/>
      <c r="AS32" s="817"/>
      <c r="AT32" s="817"/>
      <c r="AU32" s="817">
        <v>7</v>
      </c>
      <c r="AV32" s="817"/>
      <c r="AW32" s="817"/>
      <c r="AX32" s="817"/>
      <c r="AY32" s="817"/>
      <c r="AZ32" s="818" t="s">
        <v>584</v>
      </c>
      <c r="BA32" s="818"/>
      <c r="BB32" s="818"/>
      <c r="BC32" s="818"/>
      <c r="BD32" s="818"/>
      <c r="BE32" s="819" t="s">
        <v>413</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414</v>
      </c>
      <c r="C33" s="768"/>
      <c r="D33" s="768"/>
      <c r="E33" s="768"/>
      <c r="F33" s="768"/>
      <c r="G33" s="768"/>
      <c r="H33" s="768"/>
      <c r="I33" s="768"/>
      <c r="J33" s="768"/>
      <c r="K33" s="768"/>
      <c r="L33" s="768"/>
      <c r="M33" s="768"/>
      <c r="N33" s="768"/>
      <c r="O33" s="768"/>
      <c r="P33" s="769"/>
      <c r="Q33" s="770">
        <v>344</v>
      </c>
      <c r="R33" s="771"/>
      <c r="S33" s="771"/>
      <c r="T33" s="771"/>
      <c r="U33" s="771"/>
      <c r="V33" s="771">
        <v>342</v>
      </c>
      <c r="W33" s="771"/>
      <c r="X33" s="771"/>
      <c r="Y33" s="771"/>
      <c r="Z33" s="771"/>
      <c r="AA33" s="771">
        <v>2</v>
      </c>
      <c r="AB33" s="771"/>
      <c r="AC33" s="771"/>
      <c r="AD33" s="771"/>
      <c r="AE33" s="772"/>
      <c r="AF33" s="773">
        <v>2</v>
      </c>
      <c r="AG33" s="774"/>
      <c r="AH33" s="774"/>
      <c r="AI33" s="774"/>
      <c r="AJ33" s="775"/>
      <c r="AK33" s="821">
        <v>110</v>
      </c>
      <c r="AL33" s="817"/>
      <c r="AM33" s="817"/>
      <c r="AN33" s="817"/>
      <c r="AO33" s="817"/>
      <c r="AP33" s="817">
        <v>884</v>
      </c>
      <c r="AQ33" s="817"/>
      <c r="AR33" s="817"/>
      <c r="AS33" s="817"/>
      <c r="AT33" s="817"/>
      <c r="AU33" s="817">
        <v>827</v>
      </c>
      <c r="AV33" s="817"/>
      <c r="AW33" s="817"/>
      <c r="AX33" s="817"/>
      <c r="AY33" s="817"/>
      <c r="AZ33" s="818" t="s">
        <v>584</v>
      </c>
      <c r="BA33" s="818"/>
      <c r="BB33" s="818"/>
      <c r="BC33" s="818"/>
      <c r="BD33" s="818"/>
      <c r="BE33" s="819" t="s">
        <v>413</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415</v>
      </c>
      <c r="C34" s="768"/>
      <c r="D34" s="768"/>
      <c r="E34" s="768"/>
      <c r="F34" s="768"/>
      <c r="G34" s="768"/>
      <c r="H34" s="768"/>
      <c r="I34" s="768"/>
      <c r="J34" s="768"/>
      <c r="K34" s="768"/>
      <c r="L34" s="768"/>
      <c r="M34" s="768"/>
      <c r="N34" s="768"/>
      <c r="O34" s="768"/>
      <c r="P34" s="769"/>
      <c r="Q34" s="770">
        <v>55</v>
      </c>
      <c r="R34" s="771"/>
      <c r="S34" s="771"/>
      <c r="T34" s="771"/>
      <c r="U34" s="771"/>
      <c r="V34" s="771">
        <v>52</v>
      </c>
      <c r="W34" s="771"/>
      <c r="X34" s="771"/>
      <c r="Y34" s="771"/>
      <c r="Z34" s="771"/>
      <c r="AA34" s="771">
        <v>3</v>
      </c>
      <c r="AB34" s="771"/>
      <c r="AC34" s="771"/>
      <c r="AD34" s="771"/>
      <c r="AE34" s="772"/>
      <c r="AF34" s="773">
        <v>3</v>
      </c>
      <c r="AG34" s="774"/>
      <c r="AH34" s="774"/>
      <c r="AI34" s="774"/>
      <c r="AJ34" s="775"/>
      <c r="AK34" s="821">
        <v>32</v>
      </c>
      <c r="AL34" s="817"/>
      <c r="AM34" s="817"/>
      <c r="AN34" s="817"/>
      <c r="AO34" s="817"/>
      <c r="AP34" s="817">
        <v>156</v>
      </c>
      <c r="AQ34" s="817"/>
      <c r="AR34" s="817"/>
      <c r="AS34" s="817"/>
      <c r="AT34" s="817"/>
      <c r="AU34" s="817">
        <v>156</v>
      </c>
      <c r="AV34" s="817"/>
      <c r="AW34" s="817"/>
      <c r="AX34" s="817"/>
      <c r="AY34" s="817"/>
      <c r="AZ34" s="818" t="s">
        <v>584</v>
      </c>
      <c r="BA34" s="818"/>
      <c r="BB34" s="818"/>
      <c r="BC34" s="818"/>
      <c r="BD34" s="818"/>
      <c r="BE34" s="819" t="s">
        <v>413</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416</v>
      </c>
      <c r="C35" s="768"/>
      <c r="D35" s="768"/>
      <c r="E35" s="768"/>
      <c r="F35" s="768"/>
      <c r="G35" s="768"/>
      <c r="H35" s="768"/>
      <c r="I35" s="768"/>
      <c r="J35" s="768"/>
      <c r="K35" s="768"/>
      <c r="L35" s="768"/>
      <c r="M35" s="768"/>
      <c r="N35" s="768"/>
      <c r="O35" s="768"/>
      <c r="P35" s="769"/>
      <c r="Q35" s="770">
        <v>66</v>
      </c>
      <c r="R35" s="771"/>
      <c r="S35" s="771"/>
      <c r="T35" s="771"/>
      <c r="U35" s="771"/>
      <c r="V35" s="771">
        <v>63</v>
      </c>
      <c r="W35" s="771"/>
      <c r="X35" s="771"/>
      <c r="Y35" s="771"/>
      <c r="Z35" s="771"/>
      <c r="AA35" s="771">
        <v>3</v>
      </c>
      <c r="AB35" s="771"/>
      <c r="AC35" s="771"/>
      <c r="AD35" s="771"/>
      <c r="AE35" s="772"/>
      <c r="AF35" s="773">
        <v>3</v>
      </c>
      <c r="AG35" s="774"/>
      <c r="AH35" s="774"/>
      <c r="AI35" s="774"/>
      <c r="AJ35" s="775"/>
      <c r="AK35" s="821">
        <v>37</v>
      </c>
      <c r="AL35" s="817"/>
      <c r="AM35" s="817"/>
      <c r="AN35" s="817"/>
      <c r="AO35" s="817"/>
      <c r="AP35" s="817">
        <v>265</v>
      </c>
      <c r="AQ35" s="817"/>
      <c r="AR35" s="817"/>
      <c r="AS35" s="817"/>
      <c r="AT35" s="817"/>
      <c r="AU35" s="817">
        <v>265</v>
      </c>
      <c r="AV35" s="817"/>
      <c r="AW35" s="817"/>
      <c r="AX35" s="817"/>
      <c r="AY35" s="817"/>
      <c r="AZ35" s="818" t="s">
        <v>584</v>
      </c>
      <c r="BA35" s="818"/>
      <c r="BB35" s="818"/>
      <c r="BC35" s="818"/>
      <c r="BD35" s="818"/>
      <c r="BE35" s="819" t="s">
        <v>413</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394</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273</v>
      </c>
      <c r="AG63" s="831"/>
      <c r="AH63" s="831"/>
      <c r="AI63" s="831"/>
      <c r="AJ63" s="832"/>
      <c r="AK63" s="833"/>
      <c r="AL63" s="828"/>
      <c r="AM63" s="828"/>
      <c r="AN63" s="828"/>
      <c r="AO63" s="828"/>
      <c r="AP63" s="831">
        <v>2229</v>
      </c>
      <c r="AQ63" s="831"/>
      <c r="AR63" s="831"/>
      <c r="AS63" s="831"/>
      <c r="AT63" s="831"/>
      <c r="AU63" s="831">
        <v>1998</v>
      </c>
      <c r="AV63" s="831"/>
      <c r="AW63" s="831"/>
      <c r="AX63" s="831"/>
      <c r="AY63" s="831"/>
      <c r="AZ63" s="835"/>
      <c r="BA63" s="835"/>
      <c r="BB63" s="835"/>
      <c r="BC63" s="835"/>
      <c r="BD63" s="835"/>
      <c r="BE63" s="836"/>
      <c r="BF63" s="836"/>
      <c r="BG63" s="836"/>
      <c r="BH63" s="836"/>
      <c r="BI63" s="837"/>
      <c r="BJ63" s="838" t="s">
        <v>419</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421</v>
      </c>
      <c r="B66" s="715"/>
      <c r="C66" s="715"/>
      <c r="D66" s="715"/>
      <c r="E66" s="715"/>
      <c r="F66" s="715"/>
      <c r="G66" s="715"/>
      <c r="H66" s="715"/>
      <c r="I66" s="715"/>
      <c r="J66" s="715"/>
      <c r="K66" s="715"/>
      <c r="L66" s="715"/>
      <c r="M66" s="715"/>
      <c r="N66" s="715"/>
      <c r="O66" s="715"/>
      <c r="P66" s="716"/>
      <c r="Q66" s="720" t="s">
        <v>422</v>
      </c>
      <c r="R66" s="721"/>
      <c r="S66" s="721"/>
      <c r="T66" s="721"/>
      <c r="U66" s="722"/>
      <c r="V66" s="720" t="s">
        <v>423</v>
      </c>
      <c r="W66" s="721"/>
      <c r="X66" s="721"/>
      <c r="Y66" s="721"/>
      <c r="Z66" s="722"/>
      <c r="AA66" s="720" t="s">
        <v>424</v>
      </c>
      <c r="AB66" s="721"/>
      <c r="AC66" s="721"/>
      <c r="AD66" s="721"/>
      <c r="AE66" s="722"/>
      <c r="AF66" s="841" t="s">
        <v>425</v>
      </c>
      <c r="AG66" s="802"/>
      <c r="AH66" s="802"/>
      <c r="AI66" s="802"/>
      <c r="AJ66" s="842"/>
      <c r="AK66" s="720" t="s">
        <v>426</v>
      </c>
      <c r="AL66" s="715"/>
      <c r="AM66" s="715"/>
      <c r="AN66" s="715"/>
      <c r="AO66" s="716"/>
      <c r="AP66" s="720" t="s">
        <v>427</v>
      </c>
      <c r="AQ66" s="721"/>
      <c r="AR66" s="721"/>
      <c r="AS66" s="721"/>
      <c r="AT66" s="722"/>
      <c r="AU66" s="720" t="s">
        <v>428</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585</v>
      </c>
      <c r="C68" s="857"/>
      <c r="D68" s="857"/>
      <c r="E68" s="857"/>
      <c r="F68" s="857"/>
      <c r="G68" s="857"/>
      <c r="H68" s="857"/>
      <c r="I68" s="857"/>
      <c r="J68" s="857"/>
      <c r="K68" s="857"/>
      <c r="L68" s="857"/>
      <c r="M68" s="857"/>
      <c r="N68" s="857"/>
      <c r="O68" s="857"/>
      <c r="P68" s="858"/>
      <c r="Q68" s="859">
        <v>2384</v>
      </c>
      <c r="R68" s="853"/>
      <c r="S68" s="853"/>
      <c r="T68" s="853"/>
      <c r="U68" s="853"/>
      <c r="V68" s="853">
        <v>2384</v>
      </c>
      <c r="W68" s="853"/>
      <c r="X68" s="853"/>
      <c r="Y68" s="853"/>
      <c r="Z68" s="853"/>
      <c r="AA68" s="853">
        <v>0</v>
      </c>
      <c r="AB68" s="853"/>
      <c r="AC68" s="853"/>
      <c r="AD68" s="853"/>
      <c r="AE68" s="853"/>
      <c r="AF68" s="853" t="s">
        <v>584</v>
      </c>
      <c r="AG68" s="853"/>
      <c r="AH68" s="853"/>
      <c r="AI68" s="853"/>
      <c r="AJ68" s="853"/>
      <c r="AK68" s="853" t="s">
        <v>584</v>
      </c>
      <c r="AL68" s="853"/>
      <c r="AM68" s="853"/>
      <c r="AN68" s="853"/>
      <c r="AO68" s="853"/>
      <c r="AP68" s="853">
        <v>16304</v>
      </c>
      <c r="AQ68" s="853"/>
      <c r="AR68" s="853"/>
      <c r="AS68" s="853"/>
      <c r="AT68" s="853"/>
      <c r="AU68" s="853">
        <v>1</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586</v>
      </c>
      <c r="C69" s="861"/>
      <c r="D69" s="861"/>
      <c r="E69" s="861"/>
      <c r="F69" s="861"/>
      <c r="G69" s="861"/>
      <c r="H69" s="861"/>
      <c r="I69" s="861"/>
      <c r="J69" s="861"/>
      <c r="K69" s="861"/>
      <c r="L69" s="861"/>
      <c r="M69" s="861"/>
      <c r="N69" s="861"/>
      <c r="O69" s="861"/>
      <c r="P69" s="862"/>
      <c r="Q69" s="863">
        <v>4171</v>
      </c>
      <c r="R69" s="817"/>
      <c r="S69" s="817"/>
      <c r="T69" s="817"/>
      <c r="U69" s="817"/>
      <c r="V69" s="817">
        <v>4029</v>
      </c>
      <c r="W69" s="817"/>
      <c r="X69" s="817"/>
      <c r="Y69" s="817"/>
      <c r="Z69" s="817"/>
      <c r="AA69" s="817">
        <v>142</v>
      </c>
      <c r="AB69" s="817"/>
      <c r="AC69" s="817"/>
      <c r="AD69" s="817"/>
      <c r="AE69" s="817"/>
      <c r="AF69" s="817">
        <v>142</v>
      </c>
      <c r="AG69" s="817"/>
      <c r="AH69" s="817"/>
      <c r="AI69" s="817"/>
      <c r="AJ69" s="817"/>
      <c r="AK69" s="817" t="s">
        <v>584</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587</v>
      </c>
      <c r="C70" s="861"/>
      <c r="D70" s="861"/>
      <c r="E70" s="861"/>
      <c r="F70" s="861"/>
      <c r="G70" s="861"/>
      <c r="H70" s="861"/>
      <c r="I70" s="861"/>
      <c r="J70" s="861"/>
      <c r="K70" s="861"/>
      <c r="L70" s="861"/>
      <c r="M70" s="861"/>
      <c r="N70" s="861"/>
      <c r="O70" s="861"/>
      <c r="P70" s="862"/>
      <c r="Q70" s="863">
        <v>1608</v>
      </c>
      <c r="R70" s="817"/>
      <c r="S70" s="817"/>
      <c r="T70" s="817"/>
      <c r="U70" s="817"/>
      <c r="V70" s="817">
        <v>1370</v>
      </c>
      <c r="W70" s="817"/>
      <c r="X70" s="817"/>
      <c r="Y70" s="817"/>
      <c r="Z70" s="817"/>
      <c r="AA70" s="817">
        <v>237</v>
      </c>
      <c r="AB70" s="817"/>
      <c r="AC70" s="817"/>
      <c r="AD70" s="817"/>
      <c r="AE70" s="817"/>
      <c r="AF70" s="817">
        <v>237</v>
      </c>
      <c r="AG70" s="817"/>
      <c r="AH70" s="817"/>
      <c r="AI70" s="817"/>
      <c r="AJ70" s="817"/>
      <c r="AK70" s="817" t="s">
        <v>584</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588</v>
      </c>
      <c r="C71" s="861"/>
      <c r="D71" s="861"/>
      <c r="E71" s="861"/>
      <c r="F71" s="861"/>
      <c r="G71" s="861"/>
      <c r="H71" s="861"/>
      <c r="I71" s="861"/>
      <c r="J71" s="861"/>
      <c r="K71" s="861"/>
      <c r="L71" s="861"/>
      <c r="M71" s="861"/>
      <c r="N71" s="861"/>
      <c r="O71" s="861"/>
      <c r="P71" s="862"/>
      <c r="Q71" s="863">
        <v>435773</v>
      </c>
      <c r="R71" s="817"/>
      <c r="S71" s="817"/>
      <c r="T71" s="817"/>
      <c r="U71" s="817"/>
      <c r="V71" s="817">
        <v>433285</v>
      </c>
      <c r="W71" s="817"/>
      <c r="X71" s="817"/>
      <c r="Y71" s="817"/>
      <c r="Z71" s="817"/>
      <c r="AA71" s="817">
        <v>2487</v>
      </c>
      <c r="AB71" s="817"/>
      <c r="AC71" s="817"/>
      <c r="AD71" s="817"/>
      <c r="AE71" s="817"/>
      <c r="AF71" s="817">
        <v>2487</v>
      </c>
      <c r="AG71" s="817"/>
      <c r="AH71" s="817"/>
      <c r="AI71" s="817"/>
      <c r="AJ71" s="817"/>
      <c r="AK71" s="817">
        <v>902</v>
      </c>
      <c r="AL71" s="817"/>
      <c r="AM71" s="817"/>
      <c r="AN71" s="817"/>
      <c r="AO71" s="817"/>
      <c r="AP71" s="817" t="s">
        <v>584</v>
      </c>
      <c r="AQ71" s="817"/>
      <c r="AR71" s="817"/>
      <c r="AS71" s="817"/>
      <c r="AT71" s="817"/>
      <c r="AU71" s="817" t="s">
        <v>584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394</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2866</v>
      </c>
      <c r="AG88" s="831"/>
      <c r="AH88" s="831"/>
      <c r="AI88" s="831"/>
      <c r="AJ88" s="831"/>
      <c r="AK88" s="828"/>
      <c r="AL88" s="828"/>
      <c r="AM88" s="828"/>
      <c r="AN88" s="828"/>
      <c r="AO88" s="828"/>
      <c r="AP88" s="831">
        <v>16304</v>
      </c>
      <c r="AQ88" s="831"/>
      <c r="AR88" s="831"/>
      <c r="AS88" s="831"/>
      <c r="AT88" s="831"/>
      <c r="AU88" s="831">
        <v>1</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v>
      </c>
      <c r="CS102" s="839"/>
      <c r="CT102" s="839"/>
      <c r="CU102" s="839"/>
      <c r="CV102" s="878"/>
      <c r="CW102" s="877">
        <v>24</v>
      </c>
      <c r="CX102" s="839"/>
      <c r="CY102" s="839"/>
      <c r="CZ102" s="839"/>
      <c r="DA102" s="878"/>
      <c r="DB102" s="877">
        <v>26</v>
      </c>
      <c r="DC102" s="839"/>
      <c r="DD102" s="839"/>
      <c r="DE102" s="839"/>
      <c r="DF102" s="878"/>
      <c r="DG102" s="877" t="s">
        <v>584</v>
      </c>
      <c r="DH102" s="839"/>
      <c r="DI102" s="839"/>
      <c r="DJ102" s="839"/>
      <c r="DK102" s="878"/>
      <c r="DL102" s="877" t="s">
        <v>584</v>
      </c>
      <c r="DM102" s="839"/>
      <c r="DN102" s="839"/>
      <c r="DO102" s="839"/>
      <c r="DP102" s="878"/>
      <c r="DQ102" s="877" t="s">
        <v>584</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309</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309</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309</v>
      </c>
      <c r="DR109" s="880"/>
      <c r="DS109" s="880"/>
      <c r="DT109" s="880"/>
      <c r="DU109" s="881"/>
      <c r="DV109" s="879" t="s">
        <v>440</v>
      </c>
      <c r="DW109" s="880"/>
      <c r="DX109" s="880"/>
      <c r="DY109" s="880"/>
      <c r="DZ109" s="882"/>
    </row>
    <row r="110" spans="1:131" s="224" customFormat="1" ht="26.2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1190253</v>
      </c>
      <c r="AB110" s="887"/>
      <c r="AC110" s="887"/>
      <c r="AD110" s="887"/>
      <c r="AE110" s="888"/>
      <c r="AF110" s="889">
        <v>1110373</v>
      </c>
      <c r="AG110" s="887"/>
      <c r="AH110" s="887"/>
      <c r="AI110" s="887"/>
      <c r="AJ110" s="888"/>
      <c r="AK110" s="889">
        <v>1183390</v>
      </c>
      <c r="AL110" s="887"/>
      <c r="AM110" s="887"/>
      <c r="AN110" s="887"/>
      <c r="AO110" s="888"/>
      <c r="AP110" s="890">
        <v>32.799999999999997</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10178587</v>
      </c>
      <c r="BR110" s="918"/>
      <c r="BS110" s="918"/>
      <c r="BT110" s="918"/>
      <c r="BU110" s="918"/>
      <c r="BV110" s="918">
        <v>10416826</v>
      </c>
      <c r="BW110" s="918"/>
      <c r="BX110" s="918"/>
      <c r="BY110" s="918"/>
      <c r="BZ110" s="918"/>
      <c r="CA110" s="918">
        <v>10483631</v>
      </c>
      <c r="CB110" s="918"/>
      <c r="CC110" s="918"/>
      <c r="CD110" s="918"/>
      <c r="CE110" s="918"/>
      <c r="CF110" s="931">
        <v>290.8</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446</v>
      </c>
      <c r="DM110" s="918"/>
      <c r="DN110" s="918"/>
      <c r="DO110" s="918"/>
      <c r="DP110" s="918"/>
      <c r="DQ110" s="918" t="s">
        <v>447</v>
      </c>
      <c r="DR110" s="918"/>
      <c r="DS110" s="918"/>
      <c r="DT110" s="918"/>
      <c r="DU110" s="918"/>
      <c r="DV110" s="919" t="s">
        <v>447</v>
      </c>
      <c r="DW110" s="919"/>
      <c r="DX110" s="919"/>
      <c r="DY110" s="919"/>
      <c r="DZ110" s="920"/>
    </row>
    <row r="111" spans="1:131" s="224" customFormat="1" ht="26.25" customHeight="1" x14ac:dyDescent="0.15">
      <c r="A111" s="921" t="s">
        <v>448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447</v>
      </c>
      <c r="AG111" s="925"/>
      <c r="AH111" s="925"/>
      <c r="AI111" s="925"/>
      <c r="AJ111" s="926"/>
      <c r="AK111" s="927" t="s">
        <v>449</v>
      </c>
      <c r="AL111" s="925"/>
      <c r="AM111" s="925"/>
      <c r="AN111" s="925"/>
      <c r="AO111" s="926"/>
      <c r="AP111" s="928" t="s">
        <v>447</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447</v>
      </c>
      <c r="BW111" s="913"/>
      <c r="BX111" s="913"/>
      <c r="BY111" s="913"/>
      <c r="BZ111" s="913"/>
      <c r="CA111" s="913" t="s">
        <v>447</v>
      </c>
      <c r="CB111" s="913"/>
      <c r="CC111" s="913"/>
      <c r="CD111" s="913"/>
      <c r="CE111" s="913"/>
      <c r="CF111" s="907" t="s">
        <v>447</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451</v>
      </c>
      <c r="DH111" s="913"/>
      <c r="DI111" s="913"/>
      <c r="DJ111" s="913"/>
      <c r="DK111" s="913"/>
      <c r="DL111" s="913" t="s">
        <v>447</v>
      </c>
      <c r="DM111" s="913"/>
      <c r="DN111" s="913"/>
      <c r="DO111" s="913"/>
      <c r="DP111" s="913"/>
      <c r="DQ111" s="913" t="s">
        <v>447</v>
      </c>
      <c r="DR111" s="913"/>
      <c r="DS111" s="913"/>
      <c r="DT111" s="913"/>
      <c r="DU111" s="913"/>
      <c r="DV111" s="914" t="s">
        <v>449</v>
      </c>
      <c r="DW111" s="914"/>
      <c r="DX111" s="914"/>
      <c r="DY111" s="914"/>
      <c r="DZ111" s="915"/>
    </row>
    <row r="112" spans="1:131" s="224" customFormat="1" ht="26.25" customHeight="1" x14ac:dyDescent="0.15">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451</v>
      </c>
      <c r="AB112" s="946"/>
      <c r="AC112" s="946"/>
      <c r="AD112" s="946"/>
      <c r="AE112" s="947"/>
      <c r="AF112" s="948" t="s">
        <v>447</v>
      </c>
      <c r="AG112" s="946"/>
      <c r="AH112" s="946"/>
      <c r="AI112" s="946"/>
      <c r="AJ112" s="947"/>
      <c r="AK112" s="948" t="s">
        <v>419</v>
      </c>
      <c r="AL112" s="946"/>
      <c r="AM112" s="946"/>
      <c r="AN112" s="946"/>
      <c r="AO112" s="947"/>
      <c r="AP112" s="949" t="s">
        <v>447</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2040111</v>
      </c>
      <c r="BR112" s="913"/>
      <c r="BS112" s="913"/>
      <c r="BT112" s="913"/>
      <c r="BU112" s="913"/>
      <c r="BV112" s="913">
        <v>1959872</v>
      </c>
      <c r="BW112" s="913"/>
      <c r="BX112" s="913"/>
      <c r="BY112" s="913"/>
      <c r="BZ112" s="913"/>
      <c r="CA112" s="913">
        <v>1996530</v>
      </c>
      <c r="CB112" s="913"/>
      <c r="CC112" s="913"/>
      <c r="CD112" s="913"/>
      <c r="CE112" s="913"/>
      <c r="CF112" s="907">
        <v>55.4</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447</v>
      </c>
      <c r="DH112" s="913"/>
      <c r="DI112" s="913"/>
      <c r="DJ112" s="913"/>
      <c r="DK112" s="913"/>
      <c r="DL112" s="913" t="s">
        <v>447</v>
      </c>
      <c r="DM112" s="913"/>
      <c r="DN112" s="913"/>
      <c r="DO112" s="913"/>
      <c r="DP112" s="913"/>
      <c r="DQ112" s="913" t="s">
        <v>447</v>
      </c>
      <c r="DR112" s="913"/>
      <c r="DS112" s="913"/>
      <c r="DT112" s="913"/>
      <c r="DU112" s="913"/>
      <c r="DV112" s="914" t="s">
        <v>419</v>
      </c>
      <c r="DW112" s="914"/>
      <c r="DX112" s="914"/>
      <c r="DY112" s="914"/>
      <c r="DZ112" s="915"/>
    </row>
    <row r="113" spans="1:130" s="224" customFormat="1" ht="26.25" customHeight="1" x14ac:dyDescent="0.15">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165045</v>
      </c>
      <c r="AB113" s="925"/>
      <c r="AC113" s="925"/>
      <c r="AD113" s="925"/>
      <c r="AE113" s="926"/>
      <c r="AF113" s="927">
        <v>165676</v>
      </c>
      <c r="AG113" s="925"/>
      <c r="AH113" s="925"/>
      <c r="AI113" s="925"/>
      <c r="AJ113" s="926"/>
      <c r="AK113" s="927">
        <v>169720</v>
      </c>
      <c r="AL113" s="925"/>
      <c r="AM113" s="925"/>
      <c r="AN113" s="925"/>
      <c r="AO113" s="926"/>
      <c r="AP113" s="928">
        <v>4.7</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v>1319</v>
      </c>
      <c r="BR113" s="913"/>
      <c r="BS113" s="913"/>
      <c r="BT113" s="913"/>
      <c r="BU113" s="913"/>
      <c r="BV113" s="913">
        <v>1090</v>
      </c>
      <c r="BW113" s="913"/>
      <c r="BX113" s="913"/>
      <c r="BY113" s="913"/>
      <c r="BZ113" s="913"/>
      <c r="CA113" s="913">
        <v>860</v>
      </c>
      <c r="CB113" s="913"/>
      <c r="CC113" s="913"/>
      <c r="CD113" s="913"/>
      <c r="CE113" s="913"/>
      <c r="CF113" s="907">
        <v>0</v>
      </c>
      <c r="CG113" s="908"/>
      <c r="CH113" s="908"/>
      <c r="CI113" s="908"/>
      <c r="CJ113" s="908"/>
      <c r="CK113" s="935"/>
      <c r="CL113" s="936"/>
      <c r="CM113" s="909" t="s">
        <v>459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447</v>
      </c>
      <c r="DH113" s="946"/>
      <c r="DI113" s="946"/>
      <c r="DJ113" s="946"/>
      <c r="DK113" s="947"/>
      <c r="DL113" s="948" t="s">
        <v>447</v>
      </c>
      <c r="DM113" s="946"/>
      <c r="DN113" s="946"/>
      <c r="DO113" s="946"/>
      <c r="DP113" s="947"/>
      <c r="DQ113" s="948" t="s">
        <v>447</v>
      </c>
      <c r="DR113" s="946"/>
      <c r="DS113" s="946"/>
      <c r="DT113" s="946"/>
      <c r="DU113" s="947"/>
      <c r="DV113" s="949" t="s">
        <v>447</v>
      </c>
      <c r="DW113" s="950"/>
      <c r="DX113" s="950"/>
      <c r="DY113" s="950"/>
      <c r="DZ113" s="951"/>
    </row>
    <row r="114" spans="1:130" s="224" customFormat="1" ht="26.25" customHeight="1" x14ac:dyDescent="0.15">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130</v>
      </c>
      <c r="AB114" s="946"/>
      <c r="AC114" s="946"/>
      <c r="AD114" s="946"/>
      <c r="AE114" s="947"/>
      <c r="AF114" s="948">
        <v>230</v>
      </c>
      <c r="AG114" s="946"/>
      <c r="AH114" s="946"/>
      <c r="AI114" s="946"/>
      <c r="AJ114" s="947"/>
      <c r="AK114" s="948">
        <v>230</v>
      </c>
      <c r="AL114" s="946"/>
      <c r="AM114" s="946"/>
      <c r="AN114" s="946"/>
      <c r="AO114" s="947"/>
      <c r="AP114" s="949">
        <v>0</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767136</v>
      </c>
      <c r="BR114" s="913"/>
      <c r="BS114" s="913"/>
      <c r="BT114" s="913"/>
      <c r="BU114" s="913"/>
      <c r="BV114" s="913">
        <v>707094</v>
      </c>
      <c r="BW114" s="913"/>
      <c r="BX114" s="913"/>
      <c r="BY114" s="913"/>
      <c r="BZ114" s="913"/>
      <c r="CA114" s="913">
        <v>795635</v>
      </c>
      <c r="CB114" s="913"/>
      <c r="CC114" s="913"/>
      <c r="CD114" s="913"/>
      <c r="CE114" s="913"/>
      <c r="CF114" s="907">
        <v>22.1</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447</v>
      </c>
      <c r="DM114" s="946"/>
      <c r="DN114" s="946"/>
      <c r="DO114" s="946"/>
      <c r="DP114" s="947"/>
      <c r="DQ114" s="948" t="s">
        <v>447</v>
      </c>
      <c r="DR114" s="946"/>
      <c r="DS114" s="946"/>
      <c r="DT114" s="946"/>
      <c r="DU114" s="947"/>
      <c r="DV114" s="949" t="s">
        <v>447</v>
      </c>
      <c r="DW114" s="950"/>
      <c r="DX114" s="950"/>
      <c r="DY114" s="950"/>
      <c r="DZ114" s="951"/>
    </row>
    <row r="115" spans="1:130" s="224" customFormat="1" ht="26.25" customHeight="1" x14ac:dyDescent="0.15">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56</v>
      </c>
      <c r="AB115" s="925"/>
      <c r="AC115" s="925"/>
      <c r="AD115" s="925"/>
      <c r="AE115" s="926"/>
      <c r="AF115" s="927">
        <v>31</v>
      </c>
      <c r="AG115" s="925"/>
      <c r="AH115" s="925"/>
      <c r="AI115" s="925"/>
      <c r="AJ115" s="926"/>
      <c r="AK115" s="927">
        <v>17</v>
      </c>
      <c r="AL115" s="925"/>
      <c r="AM115" s="925"/>
      <c r="AN115" s="925"/>
      <c r="AO115" s="926"/>
      <c r="AP115" s="928">
        <v>0</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447</v>
      </c>
      <c r="BR115" s="913"/>
      <c r="BS115" s="913"/>
      <c r="BT115" s="913"/>
      <c r="BU115" s="913"/>
      <c r="BV115" s="913" t="s">
        <v>447</v>
      </c>
      <c r="BW115" s="913"/>
      <c r="BX115" s="913"/>
      <c r="BY115" s="913"/>
      <c r="BZ115" s="913"/>
      <c r="CA115" s="913" t="s">
        <v>447</v>
      </c>
      <c r="CB115" s="913"/>
      <c r="CC115" s="913"/>
      <c r="CD115" s="913"/>
      <c r="CE115" s="913"/>
      <c r="CF115" s="907" t="s">
        <v>447</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447</v>
      </c>
      <c r="DH115" s="946"/>
      <c r="DI115" s="946"/>
      <c r="DJ115" s="946"/>
      <c r="DK115" s="947"/>
      <c r="DL115" s="948" t="s">
        <v>447</v>
      </c>
      <c r="DM115" s="946"/>
      <c r="DN115" s="946"/>
      <c r="DO115" s="946"/>
      <c r="DP115" s="947"/>
      <c r="DQ115" s="948" t="s">
        <v>447</v>
      </c>
      <c r="DR115" s="946"/>
      <c r="DS115" s="946"/>
      <c r="DT115" s="946"/>
      <c r="DU115" s="947"/>
      <c r="DV115" s="949" t="s">
        <v>419</v>
      </c>
      <c r="DW115" s="950"/>
      <c r="DX115" s="950"/>
      <c r="DY115" s="950"/>
      <c r="DZ115" s="951"/>
    </row>
    <row r="116" spans="1:130" s="224" customFormat="1" ht="26.25" customHeight="1" x14ac:dyDescent="0.15">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395</v>
      </c>
      <c r="AB116" s="946"/>
      <c r="AC116" s="946"/>
      <c r="AD116" s="946"/>
      <c r="AE116" s="947"/>
      <c r="AF116" s="948">
        <v>414</v>
      </c>
      <c r="AG116" s="946"/>
      <c r="AH116" s="946"/>
      <c r="AI116" s="946"/>
      <c r="AJ116" s="947"/>
      <c r="AK116" s="948">
        <v>493</v>
      </c>
      <c r="AL116" s="946"/>
      <c r="AM116" s="946"/>
      <c r="AN116" s="946"/>
      <c r="AO116" s="947"/>
      <c r="AP116" s="949">
        <v>0</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419</v>
      </c>
      <c r="BW116" s="913"/>
      <c r="BX116" s="913"/>
      <c r="BY116" s="913"/>
      <c r="BZ116" s="913"/>
      <c r="CA116" s="913" t="s">
        <v>419</v>
      </c>
      <c r="CB116" s="913"/>
      <c r="CC116" s="913"/>
      <c r="CD116" s="913"/>
      <c r="CE116" s="913"/>
      <c r="CF116" s="907" t="s">
        <v>447</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447</v>
      </c>
      <c r="DH116" s="946"/>
      <c r="DI116" s="946"/>
      <c r="DJ116" s="946"/>
      <c r="DK116" s="947"/>
      <c r="DL116" s="948" t="s">
        <v>447</v>
      </c>
      <c r="DM116" s="946"/>
      <c r="DN116" s="946"/>
      <c r="DO116" s="946"/>
      <c r="DP116" s="947"/>
      <c r="DQ116" s="948" t="s">
        <v>447</v>
      </c>
      <c r="DR116" s="946"/>
      <c r="DS116" s="946"/>
      <c r="DT116" s="946"/>
      <c r="DU116" s="947"/>
      <c r="DV116" s="949" t="s">
        <v>449</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1355879</v>
      </c>
      <c r="AB117" s="966"/>
      <c r="AC117" s="966"/>
      <c r="AD117" s="966"/>
      <c r="AE117" s="967"/>
      <c r="AF117" s="968">
        <v>1276724</v>
      </c>
      <c r="AG117" s="966"/>
      <c r="AH117" s="966"/>
      <c r="AI117" s="966"/>
      <c r="AJ117" s="967"/>
      <c r="AK117" s="968">
        <v>1353850</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235</v>
      </c>
      <c r="BR117" s="913"/>
      <c r="BS117" s="913"/>
      <c r="BT117" s="913"/>
      <c r="BU117" s="913"/>
      <c r="BV117" s="913" t="s">
        <v>235</v>
      </c>
      <c r="BW117" s="913"/>
      <c r="BX117" s="913"/>
      <c r="BY117" s="913"/>
      <c r="BZ117" s="913"/>
      <c r="CA117" s="913" t="s">
        <v>235</v>
      </c>
      <c r="CB117" s="913"/>
      <c r="CC117" s="913"/>
      <c r="CD117" s="913"/>
      <c r="CE117" s="913"/>
      <c r="CF117" s="907" t="s">
        <v>235</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235</v>
      </c>
      <c r="DH117" s="946"/>
      <c r="DI117" s="946"/>
      <c r="DJ117" s="946"/>
      <c r="DK117" s="947"/>
      <c r="DL117" s="948" t="s">
        <v>235</v>
      </c>
      <c r="DM117" s="946"/>
      <c r="DN117" s="946"/>
      <c r="DO117" s="946"/>
      <c r="DP117" s="947"/>
      <c r="DQ117" s="948" t="s">
        <v>235</v>
      </c>
      <c r="DR117" s="946"/>
      <c r="DS117" s="946"/>
      <c r="DT117" s="946"/>
      <c r="DU117" s="947"/>
      <c r="DV117" s="949" t="s">
        <v>235</v>
      </c>
      <c r="DW117" s="950"/>
      <c r="DX117" s="950"/>
      <c r="DY117" s="950"/>
      <c r="DZ117" s="951"/>
    </row>
    <row r="118" spans="1:130" s="224" customFormat="1" ht="26.2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309</v>
      </c>
      <c r="AL118" s="880"/>
      <c r="AM118" s="880"/>
      <c r="AN118" s="880"/>
      <c r="AO118" s="881"/>
      <c r="AP118" s="957" t="s">
        <v>440</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235</v>
      </c>
      <c r="BR118" s="987"/>
      <c r="BS118" s="987"/>
      <c r="BT118" s="987"/>
      <c r="BU118" s="987"/>
      <c r="BV118" s="987" t="s">
        <v>235</v>
      </c>
      <c r="BW118" s="987"/>
      <c r="BX118" s="987"/>
      <c r="BY118" s="987"/>
      <c r="BZ118" s="987"/>
      <c r="CA118" s="987" t="s">
        <v>235</v>
      </c>
      <c r="CB118" s="987"/>
      <c r="CC118" s="987"/>
      <c r="CD118" s="987"/>
      <c r="CE118" s="987"/>
      <c r="CF118" s="907" t="s">
        <v>235</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235</v>
      </c>
      <c r="DH118" s="946"/>
      <c r="DI118" s="946"/>
      <c r="DJ118" s="946"/>
      <c r="DK118" s="947"/>
      <c r="DL118" s="948" t="s">
        <v>235</v>
      </c>
      <c r="DM118" s="946"/>
      <c r="DN118" s="946"/>
      <c r="DO118" s="946"/>
      <c r="DP118" s="947"/>
      <c r="DQ118" s="948" t="s">
        <v>235</v>
      </c>
      <c r="DR118" s="946"/>
      <c r="DS118" s="946"/>
      <c r="DT118" s="946"/>
      <c r="DU118" s="947"/>
      <c r="DV118" s="949" t="s">
        <v>235</v>
      </c>
      <c r="DW118" s="950"/>
      <c r="DX118" s="950"/>
      <c r="DY118" s="950"/>
      <c r="DZ118" s="951"/>
    </row>
    <row r="119" spans="1:130" s="224" customFormat="1" ht="26.25" customHeight="1" x14ac:dyDescent="0.15">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235</v>
      </c>
      <c r="AB119" s="887"/>
      <c r="AC119" s="887"/>
      <c r="AD119" s="887"/>
      <c r="AE119" s="888"/>
      <c r="AF119" s="889" t="s">
        <v>235</v>
      </c>
      <c r="AG119" s="887"/>
      <c r="AH119" s="887"/>
      <c r="AI119" s="887"/>
      <c r="AJ119" s="888"/>
      <c r="AK119" s="889" t="s">
        <v>235</v>
      </c>
      <c r="AL119" s="887"/>
      <c r="AM119" s="887"/>
      <c r="AN119" s="887"/>
      <c r="AO119" s="888"/>
      <c r="AP119" s="890" t="s">
        <v>235</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474</v>
      </c>
      <c r="BP119" s="992"/>
      <c r="BQ119" s="986">
        <v>12987153</v>
      </c>
      <c r="BR119" s="987"/>
      <c r="BS119" s="987"/>
      <c r="BT119" s="987"/>
      <c r="BU119" s="987"/>
      <c r="BV119" s="987">
        <v>13084882</v>
      </c>
      <c r="BW119" s="987"/>
      <c r="BX119" s="987"/>
      <c r="BY119" s="987"/>
      <c r="BZ119" s="987"/>
      <c r="CA119" s="987">
        <v>13276656</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235</v>
      </c>
      <c r="DH119" s="973"/>
      <c r="DI119" s="973"/>
      <c r="DJ119" s="973"/>
      <c r="DK119" s="974"/>
      <c r="DL119" s="972" t="s">
        <v>235</v>
      </c>
      <c r="DM119" s="973"/>
      <c r="DN119" s="973"/>
      <c r="DO119" s="973"/>
      <c r="DP119" s="974"/>
      <c r="DQ119" s="972" t="s">
        <v>235</v>
      </c>
      <c r="DR119" s="973"/>
      <c r="DS119" s="973"/>
      <c r="DT119" s="973"/>
      <c r="DU119" s="974"/>
      <c r="DV119" s="975" t="s">
        <v>235</v>
      </c>
      <c r="DW119" s="976"/>
      <c r="DX119" s="976"/>
      <c r="DY119" s="976"/>
      <c r="DZ119" s="977"/>
    </row>
    <row r="120" spans="1:130" s="224" customFormat="1" ht="26.25" customHeight="1" x14ac:dyDescent="0.15">
      <c r="A120" s="1044"/>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235</v>
      </c>
      <c r="AB120" s="946"/>
      <c r="AC120" s="946"/>
      <c r="AD120" s="946"/>
      <c r="AE120" s="947"/>
      <c r="AF120" s="948" t="s">
        <v>235</v>
      </c>
      <c r="AG120" s="946"/>
      <c r="AH120" s="946"/>
      <c r="AI120" s="946"/>
      <c r="AJ120" s="947"/>
      <c r="AK120" s="948" t="s">
        <v>235</v>
      </c>
      <c r="AL120" s="946"/>
      <c r="AM120" s="946"/>
      <c r="AN120" s="946"/>
      <c r="AO120" s="947"/>
      <c r="AP120" s="949" t="s">
        <v>235</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4436061</v>
      </c>
      <c r="BR120" s="918"/>
      <c r="BS120" s="918"/>
      <c r="BT120" s="918"/>
      <c r="BU120" s="918"/>
      <c r="BV120" s="918">
        <v>4859651</v>
      </c>
      <c r="BW120" s="918"/>
      <c r="BX120" s="918"/>
      <c r="BY120" s="918"/>
      <c r="BZ120" s="918"/>
      <c r="CA120" s="918">
        <v>5149959</v>
      </c>
      <c r="CB120" s="918"/>
      <c r="CC120" s="918"/>
      <c r="CD120" s="918"/>
      <c r="CE120" s="918"/>
      <c r="CF120" s="931">
        <v>142.80000000000001</v>
      </c>
      <c r="CG120" s="932"/>
      <c r="CH120" s="932"/>
      <c r="CI120" s="932"/>
      <c r="CJ120" s="932"/>
      <c r="CK120" s="993" t="s">
        <v>478</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869646</v>
      </c>
      <c r="DH120" s="918"/>
      <c r="DI120" s="918"/>
      <c r="DJ120" s="918"/>
      <c r="DK120" s="918"/>
      <c r="DL120" s="918">
        <v>825760</v>
      </c>
      <c r="DM120" s="918"/>
      <c r="DN120" s="918"/>
      <c r="DO120" s="918"/>
      <c r="DP120" s="918"/>
      <c r="DQ120" s="918">
        <v>826807</v>
      </c>
      <c r="DR120" s="918"/>
      <c r="DS120" s="918"/>
      <c r="DT120" s="918"/>
      <c r="DU120" s="918"/>
      <c r="DV120" s="919">
        <v>22.9</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235</v>
      </c>
      <c r="AB121" s="946"/>
      <c r="AC121" s="946"/>
      <c r="AD121" s="946"/>
      <c r="AE121" s="947"/>
      <c r="AF121" s="948" t="s">
        <v>235</v>
      </c>
      <c r="AG121" s="946"/>
      <c r="AH121" s="946"/>
      <c r="AI121" s="946"/>
      <c r="AJ121" s="947"/>
      <c r="AK121" s="948" t="s">
        <v>235</v>
      </c>
      <c r="AL121" s="946"/>
      <c r="AM121" s="946"/>
      <c r="AN121" s="946"/>
      <c r="AO121" s="947"/>
      <c r="AP121" s="949" t="s">
        <v>235</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704650</v>
      </c>
      <c r="BR121" s="913"/>
      <c r="BS121" s="913"/>
      <c r="BT121" s="913"/>
      <c r="BU121" s="913"/>
      <c r="BV121" s="913">
        <v>705544</v>
      </c>
      <c r="BW121" s="913"/>
      <c r="BX121" s="913"/>
      <c r="BY121" s="913"/>
      <c r="BZ121" s="913"/>
      <c r="CA121" s="913">
        <v>810850</v>
      </c>
      <c r="CB121" s="913"/>
      <c r="CC121" s="913"/>
      <c r="CD121" s="913"/>
      <c r="CE121" s="913"/>
      <c r="CF121" s="907">
        <v>22.5</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706834</v>
      </c>
      <c r="DH121" s="913"/>
      <c r="DI121" s="913"/>
      <c r="DJ121" s="913"/>
      <c r="DK121" s="913"/>
      <c r="DL121" s="913">
        <v>678082</v>
      </c>
      <c r="DM121" s="913"/>
      <c r="DN121" s="913"/>
      <c r="DO121" s="913"/>
      <c r="DP121" s="913"/>
      <c r="DQ121" s="913">
        <v>742807</v>
      </c>
      <c r="DR121" s="913"/>
      <c r="DS121" s="913"/>
      <c r="DT121" s="913"/>
      <c r="DU121" s="913"/>
      <c r="DV121" s="914">
        <v>20.6</v>
      </c>
      <c r="DW121" s="914"/>
      <c r="DX121" s="914"/>
      <c r="DY121" s="914"/>
      <c r="DZ121" s="915"/>
    </row>
    <row r="122" spans="1:130" s="224" customFormat="1" ht="26.25" customHeight="1" x14ac:dyDescent="0.15">
      <c r="A122" s="1044"/>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235</v>
      </c>
      <c r="AB122" s="946"/>
      <c r="AC122" s="946"/>
      <c r="AD122" s="946"/>
      <c r="AE122" s="947"/>
      <c r="AF122" s="948" t="s">
        <v>235</v>
      </c>
      <c r="AG122" s="946"/>
      <c r="AH122" s="946"/>
      <c r="AI122" s="946"/>
      <c r="AJ122" s="947"/>
      <c r="AK122" s="948" t="s">
        <v>235</v>
      </c>
      <c r="AL122" s="946"/>
      <c r="AM122" s="946"/>
      <c r="AN122" s="946"/>
      <c r="AO122" s="947"/>
      <c r="AP122" s="949" t="s">
        <v>235</v>
      </c>
      <c r="AQ122" s="950"/>
      <c r="AR122" s="950"/>
      <c r="AS122" s="950"/>
      <c r="AT122" s="951"/>
      <c r="AU122" s="981"/>
      <c r="AV122" s="982"/>
      <c r="AW122" s="982"/>
      <c r="AX122" s="982"/>
      <c r="AY122" s="983"/>
      <c r="AZ122" s="960" t="s">
        <v>481</v>
      </c>
      <c r="BA122" s="952"/>
      <c r="BB122" s="952"/>
      <c r="BC122" s="952"/>
      <c r="BD122" s="952"/>
      <c r="BE122" s="952"/>
      <c r="BF122" s="952"/>
      <c r="BG122" s="952"/>
      <c r="BH122" s="952"/>
      <c r="BI122" s="952"/>
      <c r="BJ122" s="952"/>
      <c r="BK122" s="952"/>
      <c r="BL122" s="952"/>
      <c r="BM122" s="952"/>
      <c r="BN122" s="952"/>
      <c r="BO122" s="952"/>
      <c r="BP122" s="953"/>
      <c r="BQ122" s="986">
        <v>9177222</v>
      </c>
      <c r="BR122" s="987"/>
      <c r="BS122" s="987"/>
      <c r="BT122" s="987"/>
      <c r="BU122" s="987"/>
      <c r="BV122" s="987">
        <v>9154413</v>
      </c>
      <c r="BW122" s="987"/>
      <c r="BX122" s="987"/>
      <c r="BY122" s="987"/>
      <c r="BZ122" s="987"/>
      <c r="CA122" s="987">
        <v>9139885</v>
      </c>
      <c r="CB122" s="987"/>
      <c r="CC122" s="987"/>
      <c r="CD122" s="987"/>
      <c r="CE122" s="987"/>
      <c r="CF122" s="1004">
        <v>253.5</v>
      </c>
      <c r="CG122" s="1005"/>
      <c r="CH122" s="1005"/>
      <c r="CI122" s="1005"/>
      <c r="CJ122" s="1005"/>
      <c r="CK122" s="996"/>
      <c r="CL122" s="997"/>
      <c r="CM122" s="997"/>
      <c r="CN122" s="997"/>
      <c r="CO122" s="998"/>
      <c r="CP122" s="1006" t="s">
        <v>416</v>
      </c>
      <c r="CQ122" s="1007"/>
      <c r="CR122" s="1007"/>
      <c r="CS122" s="1007"/>
      <c r="CT122" s="1007"/>
      <c r="CU122" s="1007"/>
      <c r="CV122" s="1007"/>
      <c r="CW122" s="1007"/>
      <c r="CX122" s="1007"/>
      <c r="CY122" s="1007"/>
      <c r="CZ122" s="1007"/>
      <c r="DA122" s="1007"/>
      <c r="DB122" s="1007"/>
      <c r="DC122" s="1007"/>
      <c r="DD122" s="1007"/>
      <c r="DE122" s="1007"/>
      <c r="DF122" s="1008"/>
      <c r="DG122" s="912">
        <v>274927</v>
      </c>
      <c r="DH122" s="913"/>
      <c r="DI122" s="913"/>
      <c r="DJ122" s="913"/>
      <c r="DK122" s="913"/>
      <c r="DL122" s="913">
        <v>281424</v>
      </c>
      <c r="DM122" s="913"/>
      <c r="DN122" s="913"/>
      <c r="DO122" s="913"/>
      <c r="DP122" s="913"/>
      <c r="DQ122" s="913">
        <v>264556</v>
      </c>
      <c r="DR122" s="913"/>
      <c r="DS122" s="913"/>
      <c r="DT122" s="913"/>
      <c r="DU122" s="913"/>
      <c r="DV122" s="914">
        <v>7.3</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235</v>
      </c>
      <c r="AB123" s="946"/>
      <c r="AC123" s="946"/>
      <c r="AD123" s="946"/>
      <c r="AE123" s="947"/>
      <c r="AF123" s="948" t="s">
        <v>235</v>
      </c>
      <c r="AG123" s="946"/>
      <c r="AH123" s="946"/>
      <c r="AI123" s="946"/>
      <c r="AJ123" s="947"/>
      <c r="AK123" s="948" t="s">
        <v>235</v>
      </c>
      <c r="AL123" s="946"/>
      <c r="AM123" s="946"/>
      <c r="AN123" s="946"/>
      <c r="AO123" s="947"/>
      <c r="AP123" s="949" t="s">
        <v>235</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482</v>
      </c>
      <c r="BP123" s="992"/>
      <c r="BQ123" s="1050">
        <v>14317933</v>
      </c>
      <c r="BR123" s="1051"/>
      <c r="BS123" s="1051"/>
      <c r="BT123" s="1051"/>
      <c r="BU123" s="1051"/>
      <c r="BV123" s="1051">
        <v>14719608</v>
      </c>
      <c r="BW123" s="1051"/>
      <c r="BX123" s="1051"/>
      <c r="BY123" s="1051"/>
      <c r="BZ123" s="1051"/>
      <c r="CA123" s="1051">
        <v>15100694</v>
      </c>
      <c r="CB123" s="1051"/>
      <c r="CC123" s="1051"/>
      <c r="CD123" s="1051"/>
      <c r="CE123" s="1051"/>
      <c r="CF123" s="988"/>
      <c r="CG123" s="989"/>
      <c r="CH123" s="989"/>
      <c r="CI123" s="989"/>
      <c r="CJ123" s="990"/>
      <c r="CK123" s="996"/>
      <c r="CL123" s="997"/>
      <c r="CM123" s="997"/>
      <c r="CN123" s="997"/>
      <c r="CO123" s="998"/>
      <c r="CP123" s="1006" t="s">
        <v>415</v>
      </c>
      <c r="CQ123" s="1007"/>
      <c r="CR123" s="1007"/>
      <c r="CS123" s="1007"/>
      <c r="CT123" s="1007"/>
      <c r="CU123" s="1007"/>
      <c r="CV123" s="1007"/>
      <c r="CW123" s="1007"/>
      <c r="CX123" s="1007"/>
      <c r="CY123" s="1007"/>
      <c r="CZ123" s="1007"/>
      <c r="DA123" s="1007"/>
      <c r="DB123" s="1007"/>
      <c r="DC123" s="1007"/>
      <c r="DD123" s="1007"/>
      <c r="DE123" s="1007"/>
      <c r="DF123" s="1008"/>
      <c r="DG123" s="945">
        <v>178568</v>
      </c>
      <c r="DH123" s="946"/>
      <c r="DI123" s="946"/>
      <c r="DJ123" s="946"/>
      <c r="DK123" s="947"/>
      <c r="DL123" s="948">
        <v>165792</v>
      </c>
      <c r="DM123" s="946"/>
      <c r="DN123" s="946"/>
      <c r="DO123" s="946"/>
      <c r="DP123" s="947"/>
      <c r="DQ123" s="948">
        <v>155710</v>
      </c>
      <c r="DR123" s="946"/>
      <c r="DS123" s="946"/>
      <c r="DT123" s="946"/>
      <c r="DU123" s="947"/>
      <c r="DV123" s="949">
        <v>4.3</v>
      </c>
      <c r="DW123" s="950"/>
      <c r="DX123" s="950"/>
      <c r="DY123" s="950"/>
      <c r="DZ123" s="951"/>
    </row>
    <row r="124" spans="1:130" s="224" customFormat="1" ht="26.25" customHeight="1" thickBot="1" x14ac:dyDescent="0.2">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235</v>
      </c>
      <c r="AB124" s="946"/>
      <c r="AC124" s="946"/>
      <c r="AD124" s="946"/>
      <c r="AE124" s="947"/>
      <c r="AF124" s="948" t="s">
        <v>235</v>
      </c>
      <c r="AG124" s="946"/>
      <c r="AH124" s="946"/>
      <c r="AI124" s="946"/>
      <c r="AJ124" s="947"/>
      <c r="AK124" s="948" t="s">
        <v>235</v>
      </c>
      <c r="AL124" s="946"/>
      <c r="AM124" s="946"/>
      <c r="AN124" s="946"/>
      <c r="AO124" s="947"/>
      <c r="AP124" s="949" t="s">
        <v>235</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235</v>
      </c>
      <c r="BR124" s="1014"/>
      <c r="BS124" s="1014"/>
      <c r="BT124" s="1014"/>
      <c r="BU124" s="1014"/>
      <c r="BV124" s="1014" t="s">
        <v>235</v>
      </c>
      <c r="BW124" s="1014"/>
      <c r="BX124" s="1014"/>
      <c r="BY124" s="1014"/>
      <c r="BZ124" s="1014"/>
      <c r="CA124" s="1014" t="s">
        <v>235</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10136</v>
      </c>
      <c r="DH124" s="973"/>
      <c r="DI124" s="973"/>
      <c r="DJ124" s="973"/>
      <c r="DK124" s="974"/>
      <c r="DL124" s="972">
        <v>8814</v>
      </c>
      <c r="DM124" s="973"/>
      <c r="DN124" s="973"/>
      <c r="DO124" s="973"/>
      <c r="DP124" s="974"/>
      <c r="DQ124" s="972">
        <v>6650</v>
      </c>
      <c r="DR124" s="973"/>
      <c r="DS124" s="973"/>
      <c r="DT124" s="973"/>
      <c r="DU124" s="974"/>
      <c r="DV124" s="975">
        <v>0.2</v>
      </c>
      <c r="DW124" s="976"/>
      <c r="DX124" s="976"/>
      <c r="DY124" s="976"/>
      <c r="DZ124" s="977"/>
    </row>
    <row r="125" spans="1:130" s="224" customFormat="1" ht="26.25" customHeight="1" x14ac:dyDescent="0.15">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235</v>
      </c>
      <c r="AB125" s="946"/>
      <c r="AC125" s="946"/>
      <c r="AD125" s="946"/>
      <c r="AE125" s="947"/>
      <c r="AF125" s="948" t="s">
        <v>235</v>
      </c>
      <c r="AG125" s="946"/>
      <c r="AH125" s="946"/>
      <c r="AI125" s="946"/>
      <c r="AJ125" s="947"/>
      <c r="AK125" s="948" t="s">
        <v>235</v>
      </c>
      <c r="AL125" s="946"/>
      <c r="AM125" s="946"/>
      <c r="AN125" s="946"/>
      <c r="AO125" s="947"/>
      <c r="AP125" s="949" t="s">
        <v>235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235</v>
      </c>
      <c r="DH125" s="918"/>
      <c r="DI125" s="918"/>
      <c r="DJ125" s="918"/>
      <c r="DK125" s="918"/>
      <c r="DL125" s="918" t="s">
        <v>235</v>
      </c>
      <c r="DM125" s="918"/>
      <c r="DN125" s="918"/>
      <c r="DO125" s="918"/>
      <c r="DP125" s="918"/>
      <c r="DQ125" s="918" t="s">
        <v>235</v>
      </c>
      <c r="DR125" s="918"/>
      <c r="DS125" s="918"/>
      <c r="DT125" s="918"/>
      <c r="DU125" s="918"/>
      <c r="DV125" s="919" t="s">
        <v>235</v>
      </c>
      <c r="DW125" s="919"/>
      <c r="DX125" s="919"/>
      <c r="DY125" s="919"/>
      <c r="DZ125" s="920"/>
    </row>
    <row r="126" spans="1:130" s="224" customFormat="1" ht="26.25" customHeight="1" thickBot="1" x14ac:dyDescent="0.2">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235</v>
      </c>
      <c r="AB126" s="946"/>
      <c r="AC126" s="946"/>
      <c r="AD126" s="946"/>
      <c r="AE126" s="947"/>
      <c r="AF126" s="948" t="s">
        <v>235</v>
      </c>
      <c r="AG126" s="946"/>
      <c r="AH126" s="946"/>
      <c r="AI126" s="946"/>
      <c r="AJ126" s="947"/>
      <c r="AK126" s="948" t="s">
        <v>235</v>
      </c>
      <c r="AL126" s="946"/>
      <c r="AM126" s="946"/>
      <c r="AN126" s="946"/>
      <c r="AO126" s="947"/>
      <c r="AP126" s="949" t="s">
        <v>235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235</v>
      </c>
      <c r="DH126" s="913"/>
      <c r="DI126" s="913"/>
      <c r="DJ126" s="913"/>
      <c r="DK126" s="913"/>
      <c r="DL126" s="913" t="s">
        <v>235</v>
      </c>
      <c r="DM126" s="913"/>
      <c r="DN126" s="913"/>
      <c r="DO126" s="913"/>
      <c r="DP126" s="913"/>
      <c r="DQ126" s="913" t="s">
        <v>235</v>
      </c>
      <c r="DR126" s="913"/>
      <c r="DS126" s="913"/>
      <c r="DT126" s="913"/>
      <c r="DU126" s="913"/>
      <c r="DV126" s="914" t="s">
        <v>235</v>
      </c>
      <c r="DW126" s="914"/>
      <c r="DX126" s="914"/>
      <c r="DY126" s="914"/>
      <c r="DZ126" s="915"/>
    </row>
    <row r="127" spans="1:130" s="224" customFormat="1" ht="26.25" customHeight="1" x14ac:dyDescent="0.15">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56</v>
      </c>
      <c r="AB127" s="946"/>
      <c r="AC127" s="946"/>
      <c r="AD127" s="946"/>
      <c r="AE127" s="947"/>
      <c r="AF127" s="948">
        <v>31</v>
      </c>
      <c r="AG127" s="946"/>
      <c r="AH127" s="946"/>
      <c r="AI127" s="946"/>
      <c r="AJ127" s="947"/>
      <c r="AK127" s="948">
        <v>17</v>
      </c>
      <c r="AL127" s="946"/>
      <c r="AM127" s="946"/>
      <c r="AN127" s="946"/>
      <c r="AO127" s="947"/>
      <c r="AP127" s="949">
        <v>0</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235</v>
      </c>
      <c r="DH127" s="913"/>
      <c r="DI127" s="913"/>
      <c r="DJ127" s="913"/>
      <c r="DK127" s="913"/>
      <c r="DL127" s="913" t="s">
        <v>235</v>
      </c>
      <c r="DM127" s="913"/>
      <c r="DN127" s="913"/>
      <c r="DO127" s="913"/>
      <c r="DP127" s="913"/>
      <c r="DQ127" s="913" t="s">
        <v>235</v>
      </c>
      <c r="DR127" s="913"/>
      <c r="DS127" s="913"/>
      <c r="DT127" s="913"/>
      <c r="DU127" s="913"/>
      <c r="DV127" s="914" t="s">
        <v>235</v>
      </c>
      <c r="DW127" s="914"/>
      <c r="DX127" s="914"/>
      <c r="DY127" s="914"/>
      <c r="DZ127" s="915"/>
    </row>
    <row r="128" spans="1:130" s="224" customFormat="1" ht="26.25" customHeight="1" thickBot="1" x14ac:dyDescent="0.2">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8808</v>
      </c>
      <c r="AB128" s="1033"/>
      <c r="AC128" s="1033"/>
      <c r="AD128" s="1033"/>
      <c r="AE128" s="1034"/>
      <c r="AF128" s="1035">
        <v>7502</v>
      </c>
      <c r="AG128" s="1033"/>
      <c r="AH128" s="1033"/>
      <c r="AI128" s="1033"/>
      <c r="AJ128" s="1034"/>
      <c r="AK128" s="1035">
        <v>16302</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235</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235</v>
      </c>
      <c r="DH128" s="1025"/>
      <c r="DI128" s="1025"/>
      <c r="DJ128" s="1025"/>
      <c r="DK128" s="1025"/>
      <c r="DL128" s="1025" t="s">
        <v>235</v>
      </c>
      <c r="DM128" s="1025"/>
      <c r="DN128" s="1025"/>
      <c r="DO128" s="1025"/>
      <c r="DP128" s="1025"/>
      <c r="DQ128" s="1025" t="s">
        <v>235</v>
      </c>
      <c r="DR128" s="1025"/>
      <c r="DS128" s="1025"/>
      <c r="DT128" s="1025"/>
      <c r="DU128" s="1025"/>
      <c r="DV128" s="1026" t="s">
        <v>235</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4296346</v>
      </c>
      <c r="AB129" s="946"/>
      <c r="AC129" s="946"/>
      <c r="AD129" s="946"/>
      <c r="AE129" s="947"/>
      <c r="AF129" s="948">
        <v>4406341</v>
      </c>
      <c r="AG129" s="946"/>
      <c r="AH129" s="946"/>
      <c r="AI129" s="946"/>
      <c r="AJ129" s="947"/>
      <c r="AK129" s="948">
        <v>4561543</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235</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998912</v>
      </c>
      <c r="AB130" s="946"/>
      <c r="AC130" s="946"/>
      <c r="AD130" s="946"/>
      <c r="AE130" s="947"/>
      <c r="AF130" s="948">
        <v>932315</v>
      </c>
      <c r="AG130" s="946"/>
      <c r="AH130" s="946"/>
      <c r="AI130" s="946"/>
      <c r="AJ130" s="947"/>
      <c r="AK130" s="948">
        <v>956272</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10.199999999999999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3297434</v>
      </c>
      <c r="AB131" s="973"/>
      <c r="AC131" s="973"/>
      <c r="AD131" s="973"/>
      <c r="AE131" s="974"/>
      <c r="AF131" s="972">
        <v>3474026</v>
      </c>
      <c r="AG131" s="973"/>
      <c r="AH131" s="973"/>
      <c r="AI131" s="973"/>
      <c r="AJ131" s="974"/>
      <c r="AK131" s="972">
        <v>3605271</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235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10.55848275</v>
      </c>
      <c r="AB132" s="1084"/>
      <c r="AC132" s="1084"/>
      <c r="AD132" s="1084"/>
      <c r="AE132" s="1085"/>
      <c r="AF132" s="1086">
        <v>9.6978836659999992</v>
      </c>
      <c r="AG132" s="1084"/>
      <c r="AH132" s="1084"/>
      <c r="AI132" s="1084"/>
      <c r="AJ132" s="1085"/>
      <c r="AK132" s="1086">
        <v>10.575515680000001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12.4</v>
      </c>
      <c r="AB133" s="1067"/>
      <c r="AC133" s="1067"/>
      <c r="AD133" s="1067"/>
      <c r="AE133" s="1068"/>
      <c r="AF133" s="1066">
        <v>12.7</v>
      </c>
      <c r="AG133" s="1067"/>
      <c r="AH133" s="1067"/>
      <c r="AI133" s="1067"/>
      <c r="AJ133" s="1068"/>
      <c r="AK133" s="1066">
        <v>10.199999999999999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nidq6+ITY7uSUVY+7OHKSFk1IlrajFZ0mWZAynntLcBoKK02egAGKi/K8byhSs8Wc0/5rJ5+HP2AfSjFRWjGg==" saltValue="6/bgokniJbJM1V3YtlWS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2F9F-8F77-48B1-92E9-3C4D72717B53}">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IQY1Fee7J9pvQ+rlQdiFeuhDIL/v2jRs0dLd4aTcotVG5Yra7Epecl011G26B/tjdLIo9Z5OAAZ4+pgEeT/nA==" saltValue="cFnlBDfOs+951vFIS61+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8"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vk8K3O0bdQQoeyI/Cqtby86f4REG2jkHiWMuWzedkQqEkAm4cIt8XFxY3A/hxENYBgmpAgI2q0P3PN2W4Jog==" saltValue="arOIKMI6qhMA3dxGjmJAx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920944</v>
      </c>
      <c r="AP9" s="274">
        <v>131151</v>
      </c>
      <c r="AQ9" s="275">
        <v>139150</v>
      </c>
      <c r="AR9" s="276">
        <v>-5.7</v>
      </c>
    </row>
    <row r="10" spans="1:46" ht="13.5" customHeight="1" x14ac:dyDescent="0.15">
      <c r="A10" s="259"/>
      <c r="AK10" s="1103" t="s">
        <v>517</v>
      </c>
      <c r="AL10" s="1104"/>
      <c r="AM10" s="1104"/>
      <c r="AN10" s="1105"/>
      <c r="AO10" s="277">
        <v>17697</v>
      </c>
      <c r="AP10" s="277">
        <v>2520</v>
      </c>
      <c r="AQ10" s="278">
        <v>19663</v>
      </c>
      <c r="AR10" s="279">
        <v>-87.2</v>
      </c>
    </row>
    <row r="11" spans="1:46" ht="13.5" customHeight="1" x14ac:dyDescent="0.15">
      <c r="A11" s="259"/>
      <c r="AK11" s="1103" t="s">
        <v>518</v>
      </c>
      <c r="AL11" s="1104"/>
      <c r="AM11" s="1104"/>
      <c r="AN11" s="1105"/>
      <c r="AO11" s="277">
        <v>27403</v>
      </c>
      <c r="AP11" s="277">
        <v>3902</v>
      </c>
      <c r="AQ11" s="278">
        <v>1097</v>
      </c>
      <c r="AR11" s="279">
        <v>255.7</v>
      </c>
    </row>
    <row r="12" spans="1:46" ht="13.5" customHeight="1" x14ac:dyDescent="0.15">
      <c r="A12" s="259"/>
      <c r="AK12" s="1103" t="s">
        <v>519</v>
      </c>
      <c r="AL12" s="1104"/>
      <c r="AM12" s="1104"/>
      <c r="AN12" s="1105"/>
      <c r="AO12" s="277" t="s">
        <v>520</v>
      </c>
      <c r="AP12" s="277" t="s">
        <v>520</v>
      </c>
      <c r="AQ12" s="278" t="s">
        <v>520</v>
      </c>
      <c r="AR12" s="279" t="s">
        <v>520</v>
      </c>
    </row>
    <row r="13" spans="1:46" ht="13.5" customHeight="1" x14ac:dyDescent="0.15">
      <c r="A13" s="259"/>
      <c r="AK13" s="1103" t="s">
        <v>521</v>
      </c>
      <c r="AL13" s="1104"/>
      <c r="AM13" s="1104"/>
      <c r="AN13" s="1105"/>
      <c r="AO13" s="277">
        <v>83739</v>
      </c>
      <c r="AP13" s="277">
        <v>11925</v>
      </c>
      <c r="AQ13" s="278">
        <v>5184</v>
      </c>
      <c r="AR13" s="279">
        <v>130</v>
      </c>
    </row>
    <row r="14" spans="1:46" ht="13.5" customHeight="1" x14ac:dyDescent="0.15">
      <c r="A14" s="259"/>
      <c r="AK14" s="1103" t="s">
        <v>522</v>
      </c>
      <c r="AL14" s="1104"/>
      <c r="AM14" s="1104"/>
      <c r="AN14" s="1105"/>
      <c r="AO14" s="277">
        <v>8236</v>
      </c>
      <c r="AP14" s="277">
        <v>1173</v>
      </c>
      <c r="AQ14" s="278">
        <v>3143</v>
      </c>
      <c r="AR14" s="279">
        <v>-62.7</v>
      </c>
    </row>
    <row r="15" spans="1:46" ht="13.5" customHeight="1" x14ac:dyDescent="0.15">
      <c r="A15" s="259"/>
      <c r="AK15" s="1106" t="s">
        <v>523</v>
      </c>
      <c r="AL15" s="1107"/>
      <c r="AM15" s="1107"/>
      <c r="AN15" s="1108"/>
      <c r="AO15" s="277">
        <v>-68222</v>
      </c>
      <c r="AP15" s="277">
        <v>-9715</v>
      </c>
      <c r="AQ15" s="278">
        <v>-11320</v>
      </c>
      <c r="AR15" s="279">
        <v>-14.2</v>
      </c>
    </row>
    <row r="16" spans="1:46" x14ac:dyDescent="0.15">
      <c r="A16" s="259"/>
      <c r="AK16" s="1106" t="s">
        <v>187</v>
      </c>
      <c r="AL16" s="1107"/>
      <c r="AM16" s="1107"/>
      <c r="AN16" s="1108"/>
      <c r="AO16" s="277">
        <v>989797</v>
      </c>
      <c r="AP16" s="277">
        <v>140957</v>
      </c>
      <c r="AQ16" s="278">
        <v>156916</v>
      </c>
      <c r="AR16" s="279">
        <v>-10.199999999999999</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12.39</v>
      </c>
      <c r="AP21" s="290">
        <v>13.85</v>
      </c>
      <c r="AQ21" s="291">
        <v>-1.46</v>
      </c>
      <c r="AS21" s="292"/>
      <c r="AT21" s="288"/>
    </row>
    <row r="22" spans="1:46" s="260" customFormat="1" x14ac:dyDescent="0.15">
      <c r="A22" s="288"/>
      <c r="AK22" s="1109" t="s">
        <v>529</v>
      </c>
      <c r="AL22" s="1110"/>
      <c r="AM22" s="1110"/>
      <c r="AN22" s="1111"/>
      <c r="AO22" s="293">
        <v>95.5</v>
      </c>
      <c r="AP22" s="294">
        <v>95.5</v>
      </c>
      <c r="AQ22" s="295">
        <v>0</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1183390</v>
      </c>
      <c r="AP32" s="303">
        <v>168526</v>
      </c>
      <c r="AQ32" s="304">
        <v>83132</v>
      </c>
      <c r="AR32" s="305">
        <v>102.7</v>
      </c>
    </row>
    <row r="33" spans="1:46" ht="13.5" customHeight="1" x14ac:dyDescent="0.15">
      <c r="A33" s="259"/>
      <c r="AK33" s="1117" t="s">
        <v>534</v>
      </c>
      <c r="AL33" s="1118"/>
      <c r="AM33" s="1118"/>
      <c r="AN33" s="1119"/>
      <c r="AO33" s="303" t="s">
        <v>520</v>
      </c>
      <c r="AP33" s="303" t="s">
        <v>520</v>
      </c>
      <c r="AQ33" s="304" t="s">
        <v>520</v>
      </c>
      <c r="AR33" s="305" t="s">
        <v>520</v>
      </c>
    </row>
    <row r="34" spans="1:46" ht="27" customHeight="1" x14ac:dyDescent="0.15">
      <c r="A34" s="259"/>
      <c r="AK34" s="1117" t="s">
        <v>535</v>
      </c>
      <c r="AL34" s="1118"/>
      <c r="AM34" s="1118"/>
      <c r="AN34" s="1119"/>
      <c r="AO34" s="303" t="s">
        <v>520</v>
      </c>
      <c r="AP34" s="303" t="s">
        <v>520</v>
      </c>
      <c r="AQ34" s="304" t="s">
        <v>520</v>
      </c>
      <c r="AR34" s="305" t="s">
        <v>520</v>
      </c>
    </row>
    <row r="35" spans="1:46" ht="27" customHeight="1" x14ac:dyDescent="0.15">
      <c r="A35" s="259"/>
      <c r="AK35" s="1117" t="s">
        <v>536</v>
      </c>
      <c r="AL35" s="1118"/>
      <c r="AM35" s="1118"/>
      <c r="AN35" s="1119"/>
      <c r="AO35" s="303">
        <v>169720</v>
      </c>
      <c r="AP35" s="303">
        <v>24170</v>
      </c>
      <c r="AQ35" s="304">
        <v>18852</v>
      </c>
      <c r="AR35" s="305">
        <v>28.2</v>
      </c>
    </row>
    <row r="36" spans="1:46" ht="27" customHeight="1" x14ac:dyDescent="0.15">
      <c r="A36" s="259"/>
      <c r="AK36" s="1117" t="s">
        <v>537</v>
      </c>
      <c r="AL36" s="1118"/>
      <c r="AM36" s="1118"/>
      <c r="AN36" s="1119"/>
      <c r="AO36" s="303">
        <v>230</v>
      </c>
      <c r="AP36" s="303">
        <v>33</v>
      </c>
      <c r="AQ36" s="304">
        <v>4344</v>
      </c>
      <c r="AR36" s="305">
        <v>-99.2</v>
      </c>
    </row>
    <row r="37" spans="1:46" ht="13.5" customHeight="1" x14ac:dyDescent="0.15">
      <c r="A37" s="259"/>
      <c r="AK37" s="1117" t="s">
        <v>538</v>
      </c>
      <c r="AL37" s="1118"/>
      <c r="AM37" s="1118"/>
      <c r="AN37" s="1119"/>
      <c r="AO37" s="303">
        <v>17</v>
      </c>
      <c r="AP37" s="303">
        <v>2</v>
      </c>
      <c r="AQ37" s="304">
        <v>1642</v>
      </c>
      <c r="AR37" s="305">
        <v>-99.9</v>
      </c>
    </row>
    <row r="38" spans="1:46" ht="27" customHeight="1" x14ac:dyDescent="0.15">
      <c r="A38" s="259"/>
      <c r="AK38" s="1120" t="s">
        <v>539</v>
      </c>
      <c r="AL38" s="1121"/>
      <c r="AM38" s="1121"/>
      <c r="AN38" s="1122"/>
      <c r="AO38" s="306">
        <v>493</v>
      </c>
      <c r="AP38" s="306">
        <v>70</v>
      </c>
      <c r="AQ38" s="307">
        <v>19</v>
      </c>
      <c r="AR38" s="295">
        <v>268.39999999999998</v>
      </c>
      <c r="AS38" s="302"/>
    </row>
    <row r="39" spans="1:46" x14ac:dyDescent="0.15">
      <c r="A39" s="259"/>
      <c r="AK39" s="1120" t="s">
        <v>540</v>
      </c>
      <c r="AL39" s="1121"/>
      <c r="AM39" s="1121"/>
      <c r="AN39" s="1122"/>
      <c r="AO39" s="303">
        <v>-16302</v>
      </c>
      <c r="AP39" s="303">
        <v>-2322</v>
      </c>
      <c r="AQ39" s="304">
        <v>-4399</v>
      </c>
      <c r="AR39" s="305">
        <v>-47.2</v>
      </c>
      <c r="AS39" s="302"/>
    </row>
    <row r="40" spans="1:46" ht="27" customHeight="1" x14ac:dyDescent="0.15">
      <c r="A40" s="259"/>
      <c r="AK40" s="1117" t="s">
        <v>541</v>
      </c>
      <c r="AL40" s="1118"/>
      <c r="AM40" s="1118"/>
      <c r="AN40" s="1119"/>
      <c r="AO40" s="303">
        <v>-956272</v>
      </c>
      <c r="AP40" s="303">
        <v>-136182</v>
      </c>
      <c r="AQ40" s="304">
        <v>-69608</v>
      </c>
      <c r="AR40" s="305">
        <v>95.6</v>
      </c>
      <c r="AS40" s="302"/>
    </row>
    <row r="41" spans="1:46" x14ac:dyDescent="0.15">
      <c r="A41" s="259"/>
      <c r="AK41" s="1123" t="s">
        <v>301</v>
      </c>
      <c r="AL41" s="1124"/>
      <c r="AM41" s="1124"/>
      <c r="AN41" s="1125"/>
      <c r="AO41" s="303">
        <v>381276</v>
      </c>
      <c r="AP41" s="303">
        <v>54297</v>
      </c>
      <c r="AQ41" s="304">
        <v>33982</v>
      </c>
      <c r="AR41" s="305">
        <v>59.8</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1660282</v>
      </c>
      <c r="AN51" s="325">
        <v>220255</v>
      </c>
      <c r="AO51" s="326">
        <v>3.1</v>
      </c>
      <c r="AP51" s="327">
        <v>114790</v>
      </c>
      <c r="AQ51" s="328">
        <v>-6.6</v>
      </c>
      <c r="AR51" s="329">
        <v>9.6999999999999993</v>
      </c>
    </row>
    <row r="52" spans="1:44" x14ac:dyDescent="0.15">
      <c r="A52" s="259"/>
      <c r="AK52" s="330"/>
      <c r="AL52" s="331" t="s">
        <v>552</v>
      </c>
      <c r="AM52" s="332">
        <v>1508471</v>
      </c>
      <c r="AN52" s="333">
        <v>200116</v>
      </c>
      <c r="AO52" s="334">
        <v>8.8000000000000007</v>
      </c>
      <c r="AP52" s="335">
        <v>55601</v>
      </c>
      <c r="AQ52" s="336">
        <v>-15.5</v>
      </c>
      <c r="AR52" s="337">
        <v>24.3</v>
      </c>
    </row>
    <row r="53" spans="1:44" x14ac:dyDescent="0.15">
      <c r="A53" s="259"/>
      <c r="AK53" s="315" t="s">
        <v>553</v>
      </c>
      <c r="AL53" s="316"/>
      <c r="AM53" s="324">
        <v>926955</v>
      </c>
      <c r="AN53" s="325">
        <v>124390</v>
      </c>
      <c r="AO53" s="326">
        <v>-43.5</v>
      </c>
      <c r="AP53" s="327">
        <v>126262</v>
      </c>
      <c r="AQ53" s="328">
        <v>10</v>
      </c>
      <c r="AR53" s="329">
        <v>-53.5</v>
      </c>
    </row>
    <row r="54" spans="1:44" x14ac:dyDescent="0.15">
      <c r="A54" s="259"/>
      <c r="AK54" s="330"/>
      <c r="AL54" s="331" t="s">
        <v>552</v>
      </c>
      <c r="AM54" s="332">
        <v>621635</v>
      </c>
      <c r="AN54" s="333">
        <v>83419</v>
      </c>
      <c r="AO54" s="334">
        <v>-58.3</v>
      </c>
      <c r="AP54" s="335">
        <v>56769</v>
      </c>
      <c r="AQ54" s="336">
        <v>2.1</v>
      </c>
      <c r="AR54" s="337">
        <v>-60.4</v>
      </c>
    </row>
    <row r="55" spans="1:44" x14ac:dyDescent="0.15">
      <c r="A55" s="259"/>
      <c r="AK55" s="315" t="s">
        <v>554</v>
      </c>
      <c r="AL55" s="316"/>
      <c r="AM55" s="324">
        <v>1007628</v>
      </c>
      <c r="AN55" s="325">
        <v>137429</v>
      </c>
      <c r="AO55" s="326">
        <v>10.5</v>
      </c>
      <c r="AP55" s="327">
        <v>126525</v>
      </c>
      <c r="AQ55" s="328">
        <v>0.2</v>
      </c>
      <c r="AR55" s="329">
        <v>10.3</v>
      </c>
    </row>
    <row r="56" spans="1:44" x14ac:dyDescent="0.15">
      <c r="A56" s="259"/>
      <c r="AK56" s="330"/>
      <c r="AL56" s="331" t="s">
        <v>552</v>
      </c>
      <c r="AM56" s="332">
        <v>807963</v>
      </c>
      <c r="AN56" s="333">
        <v>110197</v>
      </c>
      <c r="AO56" s="334">
        <v>32.1</v>
      </c>
      <c r="AP56" s="335">
        <v>67052</v>
      </c>
      <c r="AQ56" s="336">
        <v>18.100000000000001</v>
      </c>
      <c r="AR56" s="337">
        <v>14</v>
      </c>
    </row>
    <row r="57" spans="1:44" x14ac:dyDescent="0.15">
      <c r="A57" s="259"/>
      <c r="AK57" s="315" t="s">
        <v>555</v>
      </c>
      <c r="AL57" s="316"/>
      <c r="AM57" s="324">
        <v>1041423</v>
      </c>
      <c r="AN57" s="325">
        <v>145592</v>
      </c>
      <c r="AO57" s="326">
        <v>5.9</v>
      </c>
      <c r="AP57" s="327">
        <v>138402</v>
      </c>
      <c r="AQ57" s="328">
        <v>9.4</v>
      </c>
      <c r="AR57" s="329">
        <v>-3.5</v>
      </c>
    </row>
    <row r="58" spans="1:44" x14ac:dyDescent="0.15">
      <c r="A58" s="259"/>
      <c r="AK58" s="330"/>
      <c r="AL58" s="331" t="s">
        <v>552</v>
      </c>
      <c r="AM58" s="332">
        <v>781017</v>
      </c>
      <c r="AN58" s="333">
        <v>109187</v>
      </c>
      <c r="AO58" s="334">
        <v>-0.9</v>
      </c>
      <c r="AP58" s="335">
        <v>70652</v>
      </c>
      <c r="AQ58" s="336">
        <v>5.4</v>
      </c>
      <c r="AR58" s="337">
        <v>-6.3</v>
      </c>
    </row>
    <row r="59" spans="1:44" x14ac:dyDescent="0.15">
      <c r="A59" s="259"/>
      <c r="AK59" s="315" t="s">
        <v>556</v>
      </c>
      <c r="AL59" s="316"/>
      <c r="AM59" s="324">
        <v>1306982</v>
      </c>
      <c r="AN59" s="325">
        <v>186127</v>
      </c>
      <c r="AO59" s="326">
        <v>27.8</v>
      </c>
      <c r="AP59" s="327">
        <v>146367</v>
      </c>
      <c r="AQ59" s="328">
        <v>5.8</v>
      </c>
      <c r="AR59" s="329">
        <v>22</v>
      </c>
    </row>
    <row r="60" spans="1:44" x14ac:dyDescent="0.15">
      <c r="A60" s="259"/>
      <c r="AK60" s="330"/>
      <c r="AL60" s="331" t="s">
        <v>552</v>
      </c>
      <c r="AM60" s="332">
        <v>826845</v>
      </c>
      <c r="AN60" s="333">
        <v>117751</v>
      </c>
      <c r="AO60" s="334">
        <v>7.8</v>
      </c>
      <c r="AP60" s="335">
        <v>79441</v>
      </c>
      <c r="AQ60" s="336">
        <v>12.4</v>
      </c>
      <c r="AR60" s="337">
        <v>-4.5999999999999996</v>
      </c>
    </row>
    <row r="61" spans="1:44" x14ac:dyDescent="0.15">
      <c r="A61" s="259"/>
      <c r="AK61" s="315" t="s">
        <v>557</v>
      </c>
      <c r="AL61" s="338"/>
      <c r="AM61" s="324">
        <v>1188654</v>
      </c>
      <c r="AN61" s="325">
        <v>162759</v>
      </c>
      <c r="AO61" s="326">
        <v>0.8</v>
      </c>
      <c r="AP61" s="327">
        <v>130469</v>
      </c>
      <c r="AQ61" s="339">
        <v>3.8</v>
      </c>
      <c r="AR61" s="329">
        <v>-3</v>
      </c>
    </row>
    <row r="62" spans="1:44" x14ac:dyDescent="0.15">
      <c r="A62" s="259"/>
      <c r="AK62" s="330"/>
      <c r="AL62" s="331" t="s">
        <v>552</v>
      </c>
      <c r="AM62" s="332">
        <v>909186</v>
      </c>
      <c r="AN62" s="333">
        <v>124134</v>
      </c>
      <c r="AO62" s="334">
        <v>-2.1</v>
      </c>
      <c r="AP62" s="335">
        <v>65903</v>
      </c>
      <c r="AQ62" s="336">
        <v>4.5</v>
      </c>
      <c r="AR62" s="337">
        <v>-6.6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yygCtfCMnkhIU/ETywwkpb1DFSshYxYwHuIFy8ESqvoUMCEmKuumt4GV/o2LpoD6byp9uhY9g0QR3feQOQ8A==" saltValue="TGxPy5R8O6ta23ese2KA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76"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8n6SIhbiZkOVZ6vPjEJkS0jKNoL8kUOi96PWydr9MMAhhWxaA7GBluR2QVpYXT2Qj2jUb8zaPkyVi1SG6doRcQ==" saltValue="BHkZt1MFd8q40jDX3uJgg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QlBqLc3hOzRnHzQQXJyZsBqgZlmRZOh31aYsMjHTKwGdidEZN7LGw/54Y0hgi9GgRosmp6txIQpiGciiioDpqg==" saltValue="7pTh+ilHrBRLQ0p+V1/IY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52.96</v>
      </c>
      <c r="G47" s="12">
        <v>50.99</v>
      </c>
      <c r="H47" s="12">
        <v>46.46</v>
      </c>
      <c r="I47" s="12">
        <v>46.88</v>
      </c>
      <c r="J47" s="13">
        <v>51.81</v>
      </c>
    </row>
    <row r="48" spans="2:10" ht="57.75" customHeight="1" x14ac:dyDescent="0.15">
      <c r="B48" s="14"/>
      <c r="C48" s="1128" t="s">
        <v>4</v>
      </c>
      <c r="D48" s="1128"/>
      <c r="E48" s="1129"/>
      <c r="F48" s="15">
        <v>4.28</v>
      </c>
      <c r="G48" s="16">
        <v>2.38</v>
      </c>
      <c r="H48" s="16">
        <v>2.89</v>
      </c>
      <c r="I48" s="16">
        <v>5</v>
      </c>
      <c r="J48" s="17">
        <v>8.59</v>
      </c>
    </row>
    <row r="49" spans="2:10" ht="57.75" customHeight="1" thickBot="1" x14ac:dyDescent="0.2">
      <c r="B49" s="18"/>
      <c r="C49" s="1130" t="s">
        <v>5</v>
      </c>
      <c r="D49" s="1130"/>
      <c r="E49" s="1131"/>
      <c r="F49" s="19" t="s">
        <v>566</v>
      </c>
      <c r="G49" s="20" t="s">
        <v>567</v>
      </c>
      <c r="H49" s="20">
        <v>1.94</v>
      </c>
      <c r="I49" s="20">
        <v>3.77</v>
      </c>
      <c r="J49" s="21">
        <v>10.29</v>
      </c>
    </row>
    <row r="50" spans="2:10" x14ac:dyDescent="0.15"/>
  </sheetData>
  <sheetProtection algorithmName="SHA-512" hashValue="T9aK3YBea6hvPApRypl3TUfFP3uSV1C6aq2T8SpuF5ieoinSQ0CI5rup7aAxb7j5jwQtX/915+hq6DEJaOs9xA==" saltValue="8Eh2ijf510kpw56Ermg/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2024-03-19T00:39:27Z</cp:lastPrinted>
  <dcterms:created xsi:type="dcterms:W3CDTF">2024-02-05T02:54:39Z</dcterms:created>
  <dcterms:modified xsi:type="dcterms:W3CDTF">2024-03-25T01:42:48Z</dcterms:modified>
  <cp:category/>
</cp:coreProperties>
</file>