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Z:\企画財政課\財政係\03.報告もの\04.その他\令和5年度\5051002【広島県：1010】（再出力完了のご連絡）【総務省財務調査課】令和３年度財政状況資料集の作成について（2回目・地方公会計関係）\"/>
    </mc:Choice>
  </mc:AlternateContent>
  <xr:revisionPtr revIDLastSave="0" documentId="13_ncr:1_{847D9DCC-1D41-4076-B697-8B4504186A81}" xr6:coauthVersionLast="36" xr6:coauthVersionMax="36" xr10:uidLastSave="{00000000-0000-0000-0000-000000000000}"/>
  <bookViews>
    <workbookView xWindow="0" yWindow="0" windowWidth="19200" windowHeight="1138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AM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<sst xmlns="http://schemas.openxmlformats.org/spreadsheetml/2006/main" count="1115" uniqueCount="605">
  <si>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</si>
  <si>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</si>
  <si>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</si>
  <si>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</si>
  <si>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</si>
  <si>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</si>
  <si>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</si>
  <si>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</si>
  <si>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</si>
  <si>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</si>
  <si>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</si>
  <si>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</si>
  <si>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</si>
  <si>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</si>
  <si>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</si>
  <si>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</si>
  <si>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</si>
  <si>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</si>
  <si>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</si>
  <si>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</si>
  <si>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</si>
  <si>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</si>
  <si>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</si>
  <si>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</si>
  <si>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</si>
  <si>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</si>
  <si>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</si>
  <si>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</si>
  <si>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</si>
  <si>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</si>
  <si>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</si>
  <si>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</si>
  <si>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</si>
  <si>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</si>
  <si>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</si>
  <si>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</si>
  <si>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</si>
  <si>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</si>
  <si>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</si>
  <si>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</si>
  <si>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</si>
  <si>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</si>
  <si>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</si>
  <si>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</si>
  <si>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</si>
  <si>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</si>
  <si>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</si>
  <si>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</si>
  <si>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</si>
  <si>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</si>
  <si>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</si>
  <si>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</si>
  <si>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</si>
  <si>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</si>
  <si>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</si>
  <si>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</si>
  <si>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</si>
  <si>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</si>
  <si>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</si>
  <si>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</si>
  <si>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</si>
  <si>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</si>
  <si>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</si>
  <si>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</si>
  <si>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</si>
  <si>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</si>
  <si>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</si>
  <si>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</si>
  <si>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</si>
  <si>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</si>
  <si>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</si>
  <si>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</si>
  <si>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</si>
  <si>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</si>
  <si>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</si>
  <si>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</si>
  <si>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</si>
  <si>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</si>
  <si>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</si>
  <si>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</si>
  <si>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</si>
  <si>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</si>
  <si>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</si>
  <si>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</si>
  <si>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</si>
  <si>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</si>
  <si>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</si>
  <si>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</si>
  <si>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</si>
  <si>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</si>
  <si>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</si>
  <si>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</si>
  <si>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</si>
  <si>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</si>
  <si>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</si>
  <si>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</si>
  <si>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</si>
  <si>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</si>
  <si>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</si>
  <si>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</si>
  <si>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</si>
  <si>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</si>
  <si>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</si>
  <si>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</si>
  <si>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</si>
  <si>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</si>
  <si>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</si>
  <si>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</si>
  <si>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</si>
  <si>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</si>
  <si>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</si>
  <si>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</si>
  <si>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</si>
  <si>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</si>
  <si>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</si>
  <si>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</si>
  <si>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</si>
  <si>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</si>
  <si>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</si>
  <si>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</si>
  <si>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</si>
  <si>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</si>
  <si>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</si>
  <si>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</si>
  <si>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</si>
  <si>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</si>
  <si>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</si>
  <si>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</si>
  <si>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</si>
  <si>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</si>
  <si>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</si>
  <si>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</si>
  <si>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</si>
  <si>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</si>
  <si>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</si>
  <si>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</si>
  <si>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</si>
  <si>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</si>
  <si>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</si>
  <si>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</si>
  <si>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</si>
  <si>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</si>
  <si>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</si>
  <si>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</si>
  <si>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</si>
  <si>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</si>
  <si>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</si>
  <si>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</si>
  <si>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</si>
  <si>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</si>
  <si>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</si>
  <si>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</si>
  <si>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</si>
  <si>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</si>
  <si>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</si>
  <si>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</si>
  <si>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</si>
  <si>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</si>
  <si>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</si>
  <si>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</si>
  <si>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</si>
  <si>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</si>
  <si>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</si>
  <si>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</si>
  <si>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</si>
  <si>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</si>
  <si>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</si>
  <si>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</si>
  <si>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</si>
  <si>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</si>
  <si>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</si>
  <si>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</si>
  <si>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</si>
  <si>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</si>
  <si>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</si>
  <si>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</si>
  <si>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</si>
  <si>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</si>
  <si>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</si>
  <si>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</si>
  <si>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</si>
  <si>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</si>
  <si>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</si>
  <si>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</si>
  <si>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</si>
  <si>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</si>
  <si>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</si>
  <si>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</si>
  <si>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</si>
  <si>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</si>
  <si>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</si>
  <si>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</si>
  <si>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</si>
  <si>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</si>
  <si>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</si>
  <si>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</si>
  <si>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</si>
  <si>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</si>
  <si>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</si>
  <si>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</si>
  <si>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</si>
  <si>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</si>
  <si>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</si>
  <si>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</si>
  <si>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</si>
  <si>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</si>
  <si>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</si>
  <si>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</si>
  <si>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</si>
  <si>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</si>
  <si>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</si>
  <si>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</si>
  <si>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</si>
  <si>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</si>
  <si>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</si>
  <si>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</si>
  <si>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</si>
  <si>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</si>
  <si>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</si>
  <si>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</si>
  <si>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</si>
  <si>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</si>
  <si>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</si>
  <si>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</si>
  <si>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</si>
  <si>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</si>
  <si>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</si>
  <si>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</si>
  <si>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</si>
  <si>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</si>
  <si>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</si>
  <si>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</si>
  <si>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</si>
  <si>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</si>
  <si>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</si>
  <si>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</si>
  <si>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</si>
  <si>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</si>
  <si>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</si>
  <si>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</si>
  <si>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</si>
  <si>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</si>
  <si>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</si>
  <si>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</si>
  <si>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</si>
  <si>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</si>
  <si>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</si>
  <si>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</si>
  <si>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</si>
  <si>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</si>
  <si>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</si>
  <si>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</si>
  <si>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</si>
  <si>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</si>
  <si>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</si>
  <si>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</si>
  <si>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</si>
  <si>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</si>
  <si>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</si>
  <si>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</si>
  <si>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</si>
  <si>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</si>
  <si>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</si>
  <si>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</si>
  <si>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</si>
  <si>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</si>
  <si>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</si>
  <si>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</si>
  <si>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</si>
  <si>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</si>
  <si>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</si>
  <si>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</si>
  <si>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</si>
  <si>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</si>
  <si>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</si>
  <si>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</si>
  <si>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</si>
  <si>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</si>
  <si>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</si>
  <si>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</si>
  <si>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</si>
  <si>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</si>
  <si>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</si>
  <si>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</si>
  <si>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</si>
  <si>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</si>
  <si>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</si>
  <si>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</si>
  <si>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</si>
  <si>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</si>
  <si>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</si>
  <si>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</si>
  <si>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</si>
  <si>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</si>
  <si>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</si>
  <si>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</si>
  <si>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</si>
  <si>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</si>
  <si>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</si>
  <si>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</si>
  <si>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</si>
  <si>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</si>
  <si>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</si>
  <si>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</si>
  <si>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</si>
  <si>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</si>
  <si>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</si>
  <si>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</si>
  <si>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</si>
  <si>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</si>
  <si>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</si>
  <si>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</si>
  <si>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</si>
  <si>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</si>
  <si>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</si>
  <si>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</si>
  <si>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</si>
  <si>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</si>
  <si>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</si>
  <si>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</si>
  <si>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</si>
  <si>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</si>
  <si>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</si>
  <si>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</si>
  <si>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</si>
  <si>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</si>
  <si>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</si>
  <si>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</si>
  <si>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</si>
  <si>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</si>
  <si>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</si>
  <si>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</si>
  <si>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</si>
  <si>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</si>
  <si>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</si>
  <si>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</si>
  <si>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</si>
  <si>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</si>
  <si>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</si>
  <si>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</si>
  <si>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</si>
  <si>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</si>
  <si>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</si>
  <si>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</si>
  <si>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</si>
  <si>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</si>
  <si>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</si>
  <si>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</si>
  <si>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</si>
  <si>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</si>
  <si>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</si>
  <si>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</si>
  <si>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</si>
  <si>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</si>
  <si>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</si>
  <si>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</si>
  <si>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</si>
  <si>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</si>
  <si>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</si>
  <si>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</si>
  <si>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</si>
  <si>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</si>
  <si>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</si>
  <si>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</si>
  <si>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</si>
  <si>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</si>
  <si>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</si>
  <si>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</si>
  <si>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</si>
  <si>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</si>
  <si>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</si>
  <si>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</si>
  <si>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</si>
  <si>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</si>
  <si>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</si>
  <si>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</si>
  <si>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</si>
  <si>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</si>
  <si>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</si>
  <si>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</si>
  <si>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</si>
  <si>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</si>
  <si>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</si>
  <si>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</si>
  <si>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</si>
  <si>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</si>
  <si>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</si>
  <si>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</si>
  <si>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</si>
  <si>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</si>
  <si>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</si>
  <si>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</si>
  <si>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</si>
  <si>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</si>
  <si>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</si>
  <si>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</si>
  <si>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</si>
  <si>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</si>
  <si>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</si>
  <si>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</si>
  <si>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</si>
  <si>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</si>
  <si>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</si>
  <si>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</si>
  <si>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</si>
  <si>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</si>
  <si>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</si>
  <si>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</si>
  <si>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</si>
  <si>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</si>
  <si>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</si>
  <si>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</si>
  <si>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</si>
  <si>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</si>
  <si>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</si>
  <si>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</si>
  <si>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</si>
  <si>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</si>
  <si>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</si>
  <si>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</si>
  <si>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</si>
  <si>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</si>
  <si>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</si>
  <si>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</si>
  <si>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</si>
  <si>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</si>
  <si>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</si>
  <si>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</si>
  <si>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</si>
  <si>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</si>
  <si>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</si>
  <si>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</si>
  <si>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</si>
  <si>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</si>
  <si>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</si>
  <si>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</si>
  <si>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</si>
  <si>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</si>
  <si>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</si>
  <si>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</si>
  <si>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</si>
  <si>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</si>
  <si>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</si>
  <si>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</si>
  <si>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</si>
  <si>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</si>
  <si>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</si>
  <si>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</si>
  <si>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</si>
  <si>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</si>
  <si>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</si>
  <si>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</si>
  <si>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</si>
  <si>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</si>
  <si>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</si>
  <si>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</si>
  <si>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</si>
  <si>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</si>
  <si>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</si>
  <si>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</si>
  <si>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</si>
  <si>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</si>
  <si>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</si>
  <si>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</si>
  <si>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</si>
  <si>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</si>
  <si>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</si>
  <si>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</si>
  <si>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</si>
  <si>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</si>
  <si>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</si>
  <si>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</si>
  <si>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</si>
  <si>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</si>
  <si>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</si>
  <si>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</si>
  <si>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</si>
  <si>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</si>
  <si>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</si>
  <si>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</si>
  <si>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</si>
  <si>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</si>
  <si>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</si>
  <si>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</si>
  <si>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</si>
  <si>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</si>
  <si>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</si>
  <si>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</si>
  <si>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</si>
  <si>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</si>
  <si>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</si>
  <si>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</si>
  <si>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</si>
  <si>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</si>
  <si>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</si>
  <si>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</si>
  <si>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</si>
  <si>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</si>
  <si>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</si>
  <si>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</si>
  <si>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</si>
  <si>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</si>
  <si>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</si>
  <si>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</si>
  <si>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</si>
  <si>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</si>
  <si>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</si>
  <si>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</si>
  <si>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</si>
  <si>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</si>
  <si>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</si>
  <si>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</si>
  <si>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</si>
  <si>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</si>
  <si>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</si>
  <si>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</si>
  <si>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</si>
  <si>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</si>
  <si>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</si>
  <si>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</si>
  <si>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</si>
  <si>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</si>
  <si>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</si>
  <si>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</si>
  <si>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</si>
  <si>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</si>
  <si>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</si>
  <si>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</si>
  <si>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</si>
  <si>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</si>
  <si>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</si>
  <si>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</si>
  <si>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</si>
  <si>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</si>
  <si>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</si>
  <si>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</si>
  <si>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</si>
  <si>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</si>
  <si>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</si>
  <si>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</si>
  <si>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</si>
  <si>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</si>
  <si>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</si>
  <si>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</si>
  <si>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</si>
  <si>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</si>
  <si>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</si>
  <si>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</si>
  <si>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</si>
  <si>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</si>
  <si>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</si>
  <si>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</si>
  <si>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</si>
  <si>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</si>
  <si>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</si>
  <si>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</si>
  <si>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</si>
  <si>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</si>
  <si>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</si>
  <si>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</si>
  <si>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</si>
  <si>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</si>
  <si>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</si>
  <si>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</si>
  <si>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0.70</t>
  </si>
  <si>
    <t>▲ 24.24</t>
  </si>
  <si>
    <t>一般会計</t>
  </si>
  <si>
    <t>国民健康保険事業特別会計</t>
  </si>
  <si>
    <t>介護保険事業特別会計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</si>
  <si>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</si>
  <si>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</si>
  <si>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</si>
  <si>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</si>
  <si>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</si>
  <si>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</si>
  <si>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</si>
  <si>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</si>
  <si>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</si>
  <si>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</si>
  <si>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</si>
  <si>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5"/>
  </si>
  <si>
    <t>-</t>
    <phoneticPr fontId="2"/>
  </si>
  <si>
    <t>安芸地区衛生施設管理組合（特別会計）</t>
    <rPh sb="0" eb="2">
      <t>アキ</t>
    </rPh>
    <rPh sb="2" eb="4">
      <t>チク</t>
    </rPh>
    <rPh sb="4" eb="6">
      <t>エイセイ</t>
    </rPh>
    <rPh sb="6" eb="8">
      <t>シセツ</t>
    </rPh>
    <rPh sb="8" eb="10">
      <t>カンリ</t>
    </rPh>
    <rPh sb="10" eb="12">
      <t>クミアイ</t>
    </rPh>
    <rPh sb="13" eb="15">
      <t>トクベツ</t>
    </rPh>
    <rPh sb="15" eb="17">
      <t>カイケイ</t>
    </rPh>
    <phoneticPr fontId="5"/>
  </si>
  <si>
    <t>広島県海田高等学校財産組合</t>
    <rPh sb="0" eb="3">
      <t>ヒロシマケン</t>
    </rPh>
    <rPh sb="3" eb="5">
      <t>カイタ</t>
    </rPh>
    <rPh sb="5" eb="7">
      <t>コウトウ</t>
    </rPh>
    <rPh sb="7" eb="9">
      <t>ガッコウ</t>
    </rPh>
    <rPh sb="9" eb="11">
      <t>ザイサン</t>
    </rPh>
    <rPh sb="11" eb="13">
      <t>クミアイ</t>
    </rPh>
    <phoneticPr fontId="5"/>
  </si>
  <si>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5"/>
  </si>
  <si>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5"/>
  </si>
  <si>
    <t>広島県市町総合事務組合</t>
    <rPh sb="0" eb="3">
      <t>ヒロシマケン</t>
    </rPh>
    <rPh sb="3" eb="4">
      <t>シ</t>
    </rPh>
    <rPh sb="4" eb="5">
      <t>マチ</t>
    </rPh>
    <rPh sb="5" eb="7">
      <t>ソウゴウ</t>
    </rPh>
    <rPh sb="7" eb="9">
      <t>ジム</t>
    </rPh>
    <rPh sb="9" eb="11">
      <t>クミアイ</t>
    </rPh>
    <phoneticPr fontId="5"/>
  </si>
  <si>
    <t>○</t>
    <phoneticPr fontId="2"/>
  </si>
  <si>
    <t>坂町土地開発公社</t>
    <rPh sb="0" eb="2">
      <t>サカチョウ</t>
    </rPh>
    <rPh sb="2" eb="4">
      <t>トチ</t>
    </rPh>
    <rPh sb="4" eb="6">
      <t>カイハツ</t>
    </rPh>
    <rPh sb="6" eb="8">
      <t>コウシャ</t>
    </rPh>
    <phoneticPr fontId="2"/>
  </si>
  <si>
    <t>大規模事業基金</t>
    <rPh sb="0" eb="7">
      <t>ダイキボジギョウキキン</t>
    </rPh>
    <phoneticPr fontId="5"/>
  </si>
  <si>
    <t>地域福祉基金</t>
    <rPh sb="0" eb="2">
      <t>チイキ</t>
    </rPh>
    <rPh sb="2" eb="4">
      <t>フクシ</t>
    </rPh>
    <rPh sb="4" eb="6">
      <t>キキン</t>
    </rPh>
    <phoneticPr fontId="5"/>
  </si>
  <si>
    <t>公立学校情報機器整備基金</t>
    <rPh sb="0" eb="8">
      <t>コウリツガッコウジョウホウキキ</t>
    </rPh>
    <rPh sb="8" eb="12">
      <t>セイビキキン</t>
    </rPh>
    <phoneticPr fontId="5"/>
  </si>
  <si>
    <t>平成30年7月豪雨災害復興基金</t>
    <rPh sb="0" eb="2">
      <t>ヘイセイ</t>
    </rPh>
    <rPh sb="4" eb="5">
      <t>ネン</t>
    </rPh>
    <rPh sb="6" eb="7">
      <t>ガツ</t>
    </rPh>
    <rPh sb="7" eb="11">
      <t>ゴウウサイガイ</t>
    </rPh>
    <rPh sb="11" eb="15">
      <t>フッコウキキン</t>
    </rPh>
    <phoneticPr fontId="5"/>
  </si>
  <si>
    <t>海外研修基金</t>
    <rPh sb="0" eb="6">
      <t>カイガイケンシュウキキン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</si>
  <si>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</si>
  <si>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</si>
  <si>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交付税措置のない地方債の発行は行っていないため、将来負担はない状態が続いている。有形固定資産減価償却率は上昇傾向にあり、主な要因としては、建物全体の延べ床面積の約４割を占める学校教育施設の老朽化が挙げられる。今後は、坂町公共施設等総合管理計画及び各個別施設計画に基づき、計画的に長寿命化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</si>
  <si>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</si>
  <si>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</si>
  <si>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</si>
  <si>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</si>
  <si>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</si>
  <si>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</si>
  <si>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交付税措置のない地方債の発行は行っていないため、将来負担はない状態が続いている。実質公債費比率については令和2年度と比較しほぼ横ばいであるが、今後平成30年7月豪雨に係る災害復旧事業債の償還を控えており、実質公債費比率は悪化する見込みである。</t>
    <rPh sb="52" eb="54">
      <t>レイワ</t>
    </rPh>
    <rPh sb="55" eb="57">
      <t>ネンド</t>
    </rPh>
    <rPh sb="58" eb="60">
      <t>ヒカク</t>
    </rPh>
    <rPh sb="63" eb="64">
      <t>ヨコ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</si>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</sst>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D2B781F-28B3-4378-82D6-41BE6857C0A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8225-457A-8EF7-0EAE89FE00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103322</c:v>
                </c:pt>
                <c:pt idx="1">
                  <c:v>32387</c:v>
                </c:pt>
                <c:pt idx="2">
                  <c:v>203259</c:v>
                </c:pt>
                <c:pt idx="3">
                  <c:v>96965</c:v>
                </c:pt>
                <c:pt idx="4">
                  <c:v>59227</c:v>
                </c:pt>
              </c:numCache>
            </c:numRef>
          </c:val>
          <c:smooth val="0"/>
          <c:extLst>
            <c:ext xmlns:c16="http://schemas.microsoft.com/office/drawing/2014/chart" uri="{C3380CC4-5D6E-409C-BE32-E72D297353CC}">
              <c16:uniqueId val="{00000001-8225-457A-8EF7-0EAE89FE00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2.17</c:v>
                </c:pt>
                <c:pt idx="1">
                  <c:v>2.12</c:v>
                </c:pt>
                <c:pt idx="2">
                  <c:v>9.9</c:v>
                </c:pt>
                <c:pt idx="3">
                  <c:v>7.29</c:v>
                </c:pt>
                <c:pt idx="4">
                  <c:v>5.9</c:v>
                </c:pt>
              </c:numCache>
            </c:numRef>
          </c:val>
          <c:extLst>
            <c:ext xmlns:c16="http://schemas.microsoft.com/office/drawing/2014/chart" uri="{C3380CC4-5D6E-409C-BE32-E72D297353CC}">
              <c16:uniqueId val="{00000000-67DE-4706-B21C-DCE6305649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61.61</c:v>
                </c:pt>
                <c:pt idx="1">
                  <c:v>37.21</c:v>
                </c:pt>
                <c:pt idx="2">
                  <c:v>50.45</c:v>
                </c:pt>
                <c:pt idx="3">
                  <c:v>66.63</c:v>
                </c:pt>
                <c:pt idx="4">
                  <c:v>66.12</c:v>
                </c:pt>
              </c:numCache>
            </c:numRef>
          </c:val>
          <c:extLst>
            <c:ext xmlns:c16="http://schemas.microsoft.com/office/drawing/2014/chart" uri="{C3380CC4-5D6E-409C-BE32-E72D297353CC}">
              <c16:uniqueId val="{00000001-67DE-4706-B21C-DCE6305649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c:v>
                </c:pt>
                <c:pt idx="1">
                  <c:v>-24.24</c:v>
                </c:pt>
                <c:pt idx="2">
                  <c:v>21.27</c:v>
                </c:pt>
                <c:pt idx="3">
                  <c:v>14.93</c:v>
                </c:pt>
                <c:pt idx="4">
                  <c:v>2.4900000000000002</c:v>
                </c:pt>
              </c:numCache>
            </c:numRef>
          </c:val>
          <c:smooth val="0"/>
          <c:extLst>
            <c:ext xmlns:c16="http://schemas.microsoft.com/office/drawing/2014/chart" uri="{C3380CC4-5D6E-409C-BE32-E72D297353CC}">
              <c16:uniqueId val="{00000002-67DE-4706-B21C-DCE6305649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FAA-4690-B748-D0FD28BF94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AA-4690-B748-D0FD28BF94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FAA-4690-B748-D0FD28BF944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FAA-4690-B748-D0FD28BF944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FAA-4690-B748-D0FD28BF944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5-2FAA-4690-B748-D0FD28BF9446}"/>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0.23</c:v>
                </c:pt>
                <c:pt idx="2">
                  <c:v>#N/A</c:v>
                </c:pt>
                <c:pt idx="3">
                  <c:v>0.1</c:v>
                </c:pt>
                <c:pt idx="4">
                  <c:v>#N/A</c:v>
                </c:pt>
                <c:pt idx="5">
                  <c:v>0.44</c:v>
                </c:pt>
                <c:pt idx="6">
                  <c:v>#N/A</c:v>
                </c:pt>
                <c:pt idx="7">
                  <c:v>0.28000000000000003</c:v>
                </c:pt>
                <c:pt idx="8">
                  <c:v>#N/A</c:v>
                </c:pt>
                <c:pt idx="9">
                  <c:v>0.18</c:v>
                </c:pt>
              </c:numCache>
            </c:numRef>
          </c:val>
          <c:extLst>
            <c:ext xmlns:c16="http://schemas.microsoft.com/office/drawing/2014/chart" uri="{C3380CC4-5D6E-409C-BE32-E72D297353CC}">
              <c16:uniqueId val="{00000006-2FAA-4690-B748-D0FD28BF944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0.16</c:v>
                </c:pt>
                <c:pt idx="2">
                  <c:v>#N/A</c:v>
                </c:pt>
                <c:pt idx="3">
                  <c:v>0.23</c:v>
                </c:pt>
                <c:pt idx="4">
                  <c:v>#N/A</c:v>
                </c:pt>
                <c:pt idx="5">
                  <c:v>0.31</c:v>
                </c:pt>
                <c:pt idx="6">
                  <c:v>#N/A</c:v>
                </c:pt>
                <c:pt idx="7">
                  <c:v>1.08</c:v>
                </c:pt>
                <c:pt idx="8">
                  <c:v>#N/A</c:v>
                </c:pt>
                <c:pt idx="9">
                  <c:v>0.91</c:v>
                </c:pt>
              </c:numCache>
            </c:numRef>
          </c:val>
          <c:extLst>
            <c:ext xmlns:c16="http://schemas.microsoft.com/office/drawing/2014/chart" uri="{C3380CC4-5D6E-409C-BE32-E72D297353CC}">
              <c16:uniqueId val="{00000007-2FAA-4690-B748-D0FD28BF944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1.61</c:v>
                </c:pt>
                <c:pt idx="2">
                  <c:v>#N/A</c:v>
                </c:pt>
                <c:pt idx="3">
                  <c:v>0.86</c:v>
                </c:pt>
                <c:pt idx="4">
                  <c:v>#N/A</c:v>
                </c:pt>
                <c:pt idx="5">
                  <c:v>1.01</c:v>
                </c:pt>
                <c:pt idx="6">
                  <c:v>#N/A</c:v>
                </c:pt>
                <c:pt idx="7">
                  <c:v>2.6</c:v>
                </c:pt>
                <c:pt idx="8">
                  <c:v>#N/A</c:v>
                </c:pt>
                <c:pt idx="9">
                  <c:v>3.68</c:v>
                </c:pt>
              </c:numCache>
            </c:numRef>
          </c:val>
          <c:extLst>
            <c:ext xmlns:c16="http://schemas.microsoft.com/office/drawing/2014/chart" uri="{C3380CC4-5D6E-409C-BE32-E72D297353CC}">
              <c16:uniqueId val="{00000008-2FAA-4690-B748-D0FD28BF94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2.16</c:v>
                </c:pt>
                <c:pt idx="2">
                  <c:v>#N/A</c:v>
                </c:pt>
                <c:pt idx="3">
                  <c:v>2.11</c:v>
                </c:pt>
                <c:pt idx="4">
                  <c:v>#N/A</c:v>
                </c:pt>
                <c:pt idx="5">
                  <c:v>9.9</c:v>
                </c:pt>
                <c:pt idx="6">
                  <c:v>#N/A</c:v>
                </c:pt>
                <c:pt idx="7">
                  <c:v>7.29</c:v>
                </c:pt>
                <c:pt idx="8">
                  <c:v>#N/A</c:v>
                </c:pt>
                <c:pt idx="9">
                  <c:v>5.9</c:v>
                </c:pt>
              </c:numCache>
            </c:numRef>
          </c:val>
          <c:extLst>
            <c:ext xmlns:c16="http://schemas.microsoft.com/office/drawing/2014/chart" uri="{C3380CC4-5D6E-409C-BE32-E72D297353CC}">
              <c16:uniqueId val="{00000009-2FAA-4690-B748-D0FD28BF94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541</c:v>
                </c:pt>
                <c:pt idx="5">
                  <c:v>544</c:v>
                </c:pt>
                <c:pt idx="8">
                  <c:v>536</c:v>
                </c:pt>
                <c:pt idx="11">
                  <c:v>536</c:v>
                </c:pt>
                <c:pt idx="14">
                  <c:v>533</c:v>
                </c:pt>
              </c:numCache>
            </c:numRef>
          </c:val>
          <c:extLst>
            <c:ext xmlns:c16="http://schemas.microsoft.com/office/drawing/2014/chart" uri="{C3380CC4-5D6E-409C-BE32-E72D297353CC}">
              <c16:uniqueId val="{00000000-0A36-4748-80A6-1942C4EB87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36-4748-80A6-1942C4EB87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4</c:v>
                </c:pt>
                <c:pt idx="6">
                  <c:v>3</c:v>
                </c:pt>
                <c:pt idx="9">
                  <c:v>3</c:v>
                </c:pt>
                <c:pt idx="12">
                  <c:v>1</c:v>
                </c:pt>
              </c:numCache>
            </c:numRef>
          </c:val>
          <c:extLst>
            <c:ext xmlns:c16="http://schemas.microsoft.com/office/drawing/2014/chart" uri="{C3380CC4-5D6E-409C-BE32-E72D297353CC}">
              <c16:uniqueId val="{00000002-0A36-4748-80A6-1942C4EB87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0</c:v>
                </c:pt>
                <c:pt idx="6">
                  <c:v>2</c:v>
                </c:pt>
                <c:pt idx="9">
                  <c:v>12</c:v>
                </c:pt>
                <c:pt idx="12">
                  <c:v>17</c:v>
                </c:pt>
              </c:numCache>
            </c:numRef>
          </c:val>
          <c:extLst>
            <c:ext xmlns:c16="http://schemas.microsoft.com/office/drawing/2014/chart" uri="{C3380CC4-5D6E-409C-BE32-E72D297353CC}">
              <c16:uniqueId val="{00000003-0A36-4748-80A6-1942C4EB87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217</c:v>
                </c:pt>
                <c:pt idx="3">
                  <c:v>258</c:v>
                </c:pt>
                <c:pt idx="6">
                  <c:v>214</c:v>
                </c:pt>
                <c:pt idx="9">
                  <c:v>207</c:v>
                </c:pt>
                <c:pt idx="12">
                  <c:v>216</c:v>
                </c:pt>
              </c:numCache>
            </c:numRef>
          </c:val>
          <c:extLst>
            <c:ext xmlns:c16="http://schemas.microsoft.com/office/drawing/2014/chart" uri="{C3380CC4-5D6E-409C-BE32-E72D297353CC}">
              <c16:uniqueId val="{00000004-0A36-4748-80A6-1942C4EB87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36-4748-80A6-1942C4EB87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36-4748-80A6-1942C4EB87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440</c:v>
                </c:pt>
                <c:pt idx="3">
                  <c:v>403</c:v>
                </c:pt>
                <c:pt idx="6">
                  <c:v>407</c:v>
                </c:pt>
                <c:pt idx="9">
                  <c:v>412</c:v>
                </c:pt>
                <c:pt idx="12">
                  <c:v>452</c:v>
                </c:pt>
              </c:numCache>
            </c:numRef>
          </c:val>
          <c:extLst>
            <c:ext xmlns:c16="http://schemas.microsoft.com/office/drawing/2014/chart" uri="{C3380CC4-5D6E-409C-BE32-E72D297353CC}">
              <c16:uniqueId val="{00000007-0A36-4748-80A6-1942C4EB87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125</c:v>
                </c:pt>
                <c:pt idx="2">
                  <c:v>#N/A</c:v>
                </c:pt>
                <c:pt idx="3">
                  <c:v>#N/A</c:v>
                </c:pt>
                <c:pt idx="4">
                  <c:v>121</c:v>
                </c:pt>
                <c:pt idx="5">
                  <c:v>#N/A</c:v>
                </c:pt>
                <c:pt idx="6">
                  <c:v>#N/A</c:v>
                </c:pt>
                <c:pt idx="7">
                  <c:v>90</c:v>
                </c:pt>
                <c:pt idx="8">
                  <c:v>#N/A</c:v>
                </c:pt>
                <c:pt idx="9">
                  <c:v>#N/A</c:v>
                </c:pt>
                <c:pt idx="10">
                  <c:v>98</c:v>
                </c:pt>
                <c:pt idx="11">
                  <c:v>#N/A</c:v>
                </c:pt>
                <c:pt idx="12">
                  <c:v>#N/A</c:v>
                </c:pt>
                <c:pt idx="13">
                  <c:v>153</c:v>
                </c:pt>
                <c:pt idx="14">
                  <c:v>#N/A</c:v>
                </c:pt>
              </c:numCache>
            </c:numRef>
          </c:val>
          <c:smooth val="0"/>
          <c:extLst>
            <c:ext xmlns:c16="http://schemas.microsoft.com/office/drawing/2014/chart" uri="{C3380CC4-5D6E-409C-BE32-E72D297353CC}">
              <c16:uniqueId val="{00000008-0A36-4748-80A6-1942C4EB87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6145</c:v>
                </c:pt>
                <c:pt idx="5">
                  <c:v>7253</c:v>
                </c:pt>
                <c:pt idx="8">
                  <c:v>8060</c:v>
                </c:pt>
                <c:pt idx="11">
                  <c:v>8144</c:v>
                </c:pt>
                <c:pt idx="14">
                  <c:v>8312</c:v>
                </c:pt>
              </c:numCache>
            </c:numRef>
          </c:val>
          <c:extLst>
            <c:ext xmlns:c16="http://schemas.microsoft.com/office/drawing/2014/chart" uri="{C3380CC4-5D6E-409C-BE32-E72D297353CC}">
              <c16:uniqueId val="{00000000-BCEE-478C-B456-5D461C660F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410</c:v>
                </c:pt>
                <c:pt idx="5">
                  <c:v>370</c:v>
                </c:pt>
                <c:pt idx="8">
                  <c:v>331</c:v>
                </c:pt>
                <c:pt idx="11">
                  <c:v>291</c:v>
                </c:pt>
                <c:pt idx="14">
                  <c:v>255</c:v>
                </c:pt>
              </c:numCache>
            </c:numRef>
          </c:val>
          <c:extLst>
            <c:ext xmlns:c16="http://schemas.microsoft.com/office/drawing/2014/chart" uri="{C3380CC4-5D6E-409C-BE32-E72D297353CC}">
              <c16:uniqueId val="{00000001-BCEE-478C-B456-5D461C660F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5195</c:v>
                </c:pt>
                <c:pt idx="5">
                  <c:v>4471</c:v>
                </c:pt>
                <c:pt idx="8">
                  <c:v>4634</c:v>
                </c:pt>
                <c:pt idx="11">
                  <c:v>5310</c:v>
                </c:pt>
                <c:pt idx="14">
                  <c:v>5507</c:v>
                </c:pt>
              </c:numCache>
            </c:numRef>
          </c:val>
          <c:extLst>
            <c:ext xmlns:c16="http://schemas.microsoft.com/office/drawing/2014/chart" uri="{C3380CC4-5D6E-409C-BE32-E72D297353CC}">
              <c16:uniqueId val="{00000002-BCEE-478C-B456-5D461C660F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EE-478C-B456-5D461C660F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EE-478C-B456-5D461C660F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EE-478C-B456-5D461C660F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537</c:v>
                </c:pt>
                <c:pt idx="3">
                  <c:v>479</c:v>
                </c:pt>
                <c:pt idx="6">
                  <c:v>442</c:v>
                </c:pt>
                <c:pt idx="9">
                  <c:v>423</c:v>
                </c:pt>
                <c:pt idx="12">
                  <c:v>403</c:v>
                </c:pt>
              </c:numCache>
            </c:numRef>
          </c:val>
          <c:extLst>
            <c:ext xmlns:c16="http://schemas.microsoft.com/office/drawing/2014/chart" uri="{C3380CC4-5D6E-409C-BE32-E72D297353CC}">
              <c16:uniqueId val="{00000006-BCEE-478C-B456-5D461C660F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207</c:v>
                </c:pt>
                <c:pt idx="3">
                  <c:v>207</c:v>
                </c:pt>
                <c:pt idx="6">
                  <c:v>206</c:v>
                </c:pt>
                <c:pt idx="9">
                  <c:v>194</c:v>
                </c:pt>
                <c:pt idx="12">
                  <c:v>194</c:v>
                </c:pt>
              </c:numCache>
            </c:numRef>
          </c:val>
          <c:extLst>
            <c:ext xmlns:c16="http://schemas.microsoft.com/office/drawing/2014/chart" uri="{C3380CC4-5D6E-409C-BE32-E72D297353CC}">
              <c16:uniqueId val="{00000007-BCEE-478C-B456-5D461C660F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2163</c:v>
                </c:pt>
                <c:pt idx="3">
                  <c:v>2150</c:v>
                </c:pt>
                <c:pt idx="6">
                  <c:v>2110</c:v>
                </c:pt>
                <c:pt idx="9">
                  <c:v>1960</c:v>
                </c:pt>
                <c:pt idx="12">
                  <c:v>1773</c:v>
                </c:pt>
              </c:numCache>
            </c:numRef>
          </c:val>
          <c:extLst>
            <c:ext xmlns:c16="http://schemas.microsoft.com/office/drawing/2014/chart" uri="{C3380CC4-5D6E-409C-BE32-E72D297353CC}">
              <c16:uniqueId val="{00000008-BCEE-478C-B456-5D461C660F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33</c:v>
                </c:pt>
                <c:pt idx="3">
                  <c:v>29</c:v>
                </c:pt>
                <c:pt idx="6">
                  <c:v>26</c:v>
                </c:pt>
                <c:pt idx="9">
                  <c:v>23</c:v>
                </c:pt>
                <c:pt idx="12">
                  <c:v>22</c:v>
                </c:pt>
              </c:numCache>
            </c:numRef>
          </c:val>
          <c:extLst>
            <c:ext xmlns:c16="http://schemas.microsoft.com/office/drawing/2014/chart" uri="{C3380CC4-5D6E-409C-BE32-E72D297353CC}">
              <c16:uniqueId val="{00000009-BCEE-478C-B456-5D461C660F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5039</c:v>
                </c:pt>
                <c:pt idx="3">
                  <c:v>6469</c:v>
                </c:pt>
                <c:pt idx="6">
                  <c:v>7641</c:v>
                </c:pt>
                <c:pt idx="9">
                  <c:v>8068</c:v>
                </c:pt>
                <c:pt idx="12">
                  <c:v>8094</c:v>
                </c:pt>
              </c:numCache>
            </c:numRef>
          </c:val>
          <c:extLst>
            <c:ext xmlns:c16="http://schemas.microsoft.com/office/drawing/2014/chart" uri="{C3380CC4-5D6E-409C-BE32-E72D297353CC}">
              <c16:uniqueId val="{0000000A-BCEE-478C-B456-5D461C660F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CEE-478C-B456-5D461C660F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1806</c:v>
                </c:pt>
                <c:pt idx="1">
                  <c:v>2440</c:v>
                </c:pt>
                <c:pt idx="2">
                  <c:v>2574</c:v>
                </c:pt>
              </c:numCache>
            </c:numRef>
          </c:val>
          <c:extLst>
            <c:ext xmlns:c16="http://schemas.microsoft.com/office/drawing/2014/chart" uri="{C3380CC4-5D6E-409C-BE32-E72D297353CC}">
              <c16:uniqueId val="{00000000-30C4-4DD8-BDD1-8EB52105E8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93</c:v>
                </c:pt>
                <c:pt idx="1">
                  <c:v>93</c:v>
                </c:pt>
                <c:pt idx="2">
                  <c:v>93</c:v>
                </c:pt>
              </c:numCache>
            </c:numRef>
          </c:val>
          <c:extLst>
            <c:ext xmlns:c16="http://schemas.microsoft.com/office/drawing/2014/chart" uri="{C3380CC4-5D6E-409C-BE32-E72D297353CC}">
              <c16:uniqueId val="{00000001-30C4-4DD8-BDD1-8EB52105E8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2552</c:v>
                </c:pt>
                <c:pt idx="1">
                  <c:v>2585</c:v>
                </c:pt>
                <c:pt idx="2">
                  <c:v>2647</c:v>
                </c:pt>
              </c:numCache>
            </c:numRef>
          </c:val>
          <c:extLst>
            <c:ext xmlns:c16="http://schemas.microsoft.com/office/drawing/2014/chart" uri="{C3380CC4-5D6E-409C-BE32-E72D297353CC}">
              <c16:uniqueId val="{00000002-30C4-4DD8-BDD1-8EB52105E8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{D457BE2A-697D-4DB3-AD5D-C999E2D2A5AA}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796-4A19-A000-DC788AA2BD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{4139BCCF-8BBB-4C30-832E-B975D8B7416D}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96-4A19-A000-DC788AA2BD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{BE804539-9195-403F-8725-BBB161DA8667}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96-4A19-A000-DC788AA2BD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{B15344D7-0317-48C7-B5F5-C644FD99D64E}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96-4A19-A000-DC788AA2BD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{B1FDB9CB-F3B0-4922-9DC5-0AC5ABB8992D}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96-4A19-A000-DC788AA2BD4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{4E1DB986-9130-4A11-8E74-556684CA8E77}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796-4A19-A000-DC788AA2BD4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{C820D0BA-6C9B-497C-91B8-73C54C093150}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796-4A19-A000-DC788AA2BD4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{7A18E5BC-22B1-4098-8D4E-9C9846219B99}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796-4A19-A000-DC788AA2BD4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{8D358692-1FEB-447A-AC02-D39AABE93904}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796-4A19-A000-DC788AA2BD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64</c:v>
                </c:pt>
                <c:pt idx="16">
                  <c:v>63.2</c:v>
                </c:pt>
                <c:pt idx="24">
                  <c:v>64</c:v>
                </c:pt>
                <c:pt idx="32">
                  <c:v>65.3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796-4A19-A000-DC788AA2BD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{D0EEEDF1-708F-440C-BDD9-B9088BE5CC38}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796-4A19-A000-DC788AA2BD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{A81A12D0-72FB-479C-B524-73079C513854}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96-4A19-A000-DC788AA2BD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{476C3D95-F2F0-4EA6-B810-45AB46835FA1}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96-4A19-A000-DC788AA2BD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{66960993-3E0B-4568-82B3-4661CD632C34}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96-4A19-A000-DC788AA2BD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{3A94BAD4-8408-42A7-AD27-9A937440F458}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96-4A19-A000-DC788AA2BD4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{EA067B9E-59FD-41FD-A7B8-7A31669BC0CB}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796-4A19-A000-DC788AA2BD4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{67F3017E-666B-4842-9594-9B490ABB8E16}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796-4A19-A000-DC788AA2BD4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{F61D63F5-114C-4BAF-9149-CC670EDB0485}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796-4A19-A000-DC788AA2BD4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{02B20501-5BB1-4C3E-9463-E6251BA39B79}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796-4A19-A000-DC788AA2BD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2796-4A19-A000-DC788AA2BD49}"/>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{AA4452C9-61BE-4F2C-99D0-70CA36536BCB}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BB3-4532-95D1-87BCF42BC6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{08913B61-0E3E-4786-A092-A252F8ED2AB0}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B3-4532-95D1-87BCF42BC6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{8F2D6688-2C21-4B12-B7A7-30F9DB45AC6F}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B3-4532-95D1-87BCF42BC6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{E3885A9E-BF3F-4102-B677-8ABFA7952E22}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B3-4532-95D1-87BCF42BC6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{DDD1489C-C4D6-40E6-8773-832D000A8AB3}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B3-4532-95D1-87BCF42BC66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{296396A4-F251-4901-9831-485962DD62BC}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BB3-4532-95D1-87BCF42BC66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{8E2D1A96-E7D5-4DB4-8AAF-DCBFCF3003D1}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BB3-4532-95D1-87BCF42BC66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{61823AD4-5151-4DE3-8AC6-7FB3F79EAD0D}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BB3-4532-95D1-87BCF42BC66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{F3D5E0BA-76B1-428E-AD88-E1BE49940BBF}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BB3-4532-95D1-87BCF42BC6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3.9</c:v>
                </c:pt>
                <c:pt idx="16">
                  <c:v>3.6</c:v>
                </c:pt>
                <c:pt idx="24">
                  <c:v>3.3</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BB3-4532-95D1-87BCF42BC6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{B60D30E3-371E-4A4A-89B5-0389364E23FE}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BB3-4532-95D1-87BCF42BC6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{9A58AA46-A43C-42C0-86E4-A71BCC9B1798}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B3-4532-95D1-87BCF42BC6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{1CEB2260-0ED2-4E7B-BAF4-D1A8FAD52750}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B3-4532-95D1-87BCF42BC6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{16672078-7C0A-4F42-B31E-4F3978C7B396}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B3-4532-95D1-87BCF42BC6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{28D1EF58-7D50-4850-9DF0-A0101A9F1C60}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B3-4532-95D1-87BCF42BC66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{7EAFED66-7047-4585-A862-DA624A6936BC}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BB3-4532-95D1-87BCF42BC66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{FCA44B89-C634-4348-B1C8-648FFFDF734A}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BB3-4532-95D1-87BCF42BC66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{40BB0F80-AEB1-4EBA-BA31-E1F163E4889F}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BB3-4532-95D1-87BCF42BC66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{2C5603CE-0589-42F5-8D69-390B0C242689}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BB3-4532-95D1-87BCF42BC6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BBB3-4532-95D1-87BCF42BC666}"/>
            </c:ext>
          </c:extLst>
        </c:ser>
        <c:dLbls>
          <c:showLegendKey val="0"/>
          <c:showVal val="1"/>
          <c:showCatName val="0"/>
          <c:showSerName val="0"/>
          <c:showPercent val="0"/>
          <c:showBubbleSize val="0"/>
        </c:dLbls>
        <c:axId val="84219776"/>
        <c:axId val="84234240"/>
      </c:scatterChart>
      <c:valAx>
        <c:axId val="84219776"/>
        <c:scaling>
          <c:orientation val="maxMin"/>
          <c:max val="8.1"/>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及び公営企業債の元利償還金に対する繰入金については、償還終了や新規発行抑制及び低金利での資金調達等のため近年減少傾向にあったが、令和３年度から災害復旧債の償還が始まり、今後も元利償還金の増加が見込まれる。</a:t>
          </a:r>
        </a:p>
        <a:p>
          <a:r>
            <a:rPr kumimoji="1" lang="ja-JP" altLang="en-US" sz="1400">
              <a:latin typeface="ＭＳ ゴシック" pitchFamily="49" charset="-128"/>
              <a:ea typeface="ＭＳ ゴシック" pitchFamily="49" charset="-128"/>
            </a:rPr>
            <a:t>　今後も、国の景気動向及び制度改正を注視し、有利な地方債を活用しながら計画的な町債発行を行う。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近年は、積立ても取崩しも行っていない。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災害復旧事業により地方債残高が増加したが、下水道事業特別会計の地方債償還に充てるための一般会計繰入見込額が減少したことで、将来負担額は減少している。</a:t>
          </a:r>
        </a:p>
        <a:p>
          <a:r>
            <a:rPr kumimoji="1" lang="ja-JP" altLang="en-US" sz="1400">
              <a:latin typeface="ＭＳ ゴシック" pitchFamily="49" charset="-128"/>
              <a:ea typeface="ＭＳ ゴシック" pitchFamily="49" charset="-128"/>
            </a:rPr>
            <a:t>　充当可能基金は、令和３年度財政調整基金の積み立てにより、増加している。</a:t>
          </a:r>
        </a:p>
        <a:p>
          <a:r>
            <a:rPr kumimoji="1" lang="ja-JP" altLang="en-US" sz="1400">
              <a:latin typeface="ＭＳ ゴシック" pitchFamily="49" charset="-128"/>
              <a:ea typeface="ＭＳ ゴシック" pitchFamily="49" charset="-128"/>
            </a:rPr>
            <a:t>　翌年度以降も災害復旧事業債残高は増加する見込みであるため、建設事業債を過度に発行することなく、身の丈に合った財政運営を心掛け、世代間の公平性も考慮しながら、適正な起債管理に努める。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財政調整基金へ前年度決算剰余金の積み立て及び大規模事業基金へ積立計画に則った積み立てを行った一方、浮消波堤修繕工事事業を行うため、浮消波堤維持管理基金から、災害関連経費を賄うため平成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月豪雨災害復興基金からそれぞれ取崩しを行った。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結果、基金全体として、約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月豪雨の影響により、平成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残高が大幅に減少したが、令和元年度及び２年度は災害施越事業の国費を収入しており、それらを財源に財政調整基金への積戻しを行った。災害等の不測の事態に備え、ある程度の余裕財源の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特定目的基金については、その基金の使途に応じ、計画的に積立・取崩しを行っていく。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・大規模事業基金：町勢発展の基盤となる大規模事業を円滑に推進するため。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・地域福祉基金：高齢者保健福祉の増進を図るための果実運用型基金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・公立学校情報機器整備基金：公立小中学校における教育用情報機器の整備に要する経費に充てる基金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月豪雨による災害からの復興に資する事業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・海外研修基金：中学生を対象にした海外研修事業の資金に充てる基金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・大規模事業基金：積立計画に基づき約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・地域福祉基金：預金利子を高齢者保健福祉事業の財源として活用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・公立学校情報機器整備基金：積立計画に基づき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月豪雨災害復興基金：災害関連経費の財源として取崩し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・海外研修基金：増減なし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・大規模事業基金：道路整備や公共施設の大規模修繕に備え、継続して積み立てを行う。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・地域福祉基金：果実運用型基金として継続して活用する。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・公立学校情報機器整備基金：情報機器の更新時に備え、計画的に積み立てを行う。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月豪雨による災害からの復興に資する事業のために取り崩しを行う。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・海外研修基金：海外研修事業時に取り崩しを行う。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前年度決算に伴う決算剰余金の積立を行ったため、前年度と比較して約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災害等の不測の事態に備え、ある程度の余裕財源の確保を図る。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変動なし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災害対策債に係る元金償還金に充当するため、令和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72D6F99-D192-425C-8A49-04050B00B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DE83FCA-E3E1-4F9F-AFB2-850A99D33A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6611079-EDC0-4919-B888-AEF7E9EE839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D62C833-CD7B-43C7-8AB5-D3103638162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BF981AE-8445-4F91-8D58-A5835556C55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32A26B7-8A3A-46CB-AE41-201FDBACD64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5B60DC5-8168-42DC-AAA1-11E2CEAA46C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1DA23DA-F9C0-40EA-89EC-0C40FDFFD2A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9E96CE5-6E16-4A2E-A7FD-5DCE46C004E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0B58464-B10C-4218-831D-C684B00623D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6DCB885-DB93-4B49-ACE0-CE00D811F92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A697B29-EE5F-4C4D-8C76-4C1F52EAC97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94DE6EB-1743-4ED0-A967-38DE145A0F1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62DBD00-8AD2-4C47-8EA2-B4B2862F0A6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76A81BC-6CC4-4408-9D41-3AD50B8F05A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596AD60-CCD2-4BD4-8E77-13132F56B0A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0F7D016-18B9-47CD-B432-AA310C82231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987EB08-F6D3-4FC0-B141-96D8748C303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896F94F-343D-4B8A-8BD9-FBA3A10E3FD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199A652-056B-4C1A-B24B-EB965B5BAE7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101C27A-F488-47AF-ACF1-F18757923BB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49D8338-F865-4D06-8C0E-A7E718F25C1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12,943
12,753
15.69
8,356,478
7,202,178
229,800
3,892,867
8,094,032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8EEEE9D-BF6F-4420-89C0-3BD9C1889CE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13864DD2-8A4A-47BA-8222-FD6E50AB990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5024698-6517-41A7-89C9-4ACEB3919D1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38D5883-9144-4F58-B28F-A6445CB4646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02BF6EA-3BCE-49B0-8772-54342A186B0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AA63B6E-C5A1-4DAD-867D-EB1AF35A45B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D1865C0-621F-4E01-955F-8BD07C88F8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0074239-3AA5-4FF1-B158-0D73C7E003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EB0067C-17A6-43AA-8B77-D69113A7C4A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A56EFD8A-22EE-4079-90FB-8FAD17BB762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9BCB312-F12E-40B6-AB78-486951FC33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E4EC9F0-EF19-4994-A463-69ED52AC108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A64EF3E-DE58-46DA-B81A-2F98FE66055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F677ED3B-B108-4170-92CF-0A6B680E576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59E3C63-C8D6-40FD-9D90-011DBA6D805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120E834-BDDB-45CB-AFFF-ACAB4C03081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208A90D-5783-4A0D-A5FA-F7BD190ED01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0BE41E8-2C12-4108-9E08-FC32F9EAA04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9FC9D32-9DBC-42D2-A036-22785A3E275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D72386C-213B-4544-A7D1-0AEBC1EFD28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F56CC8C-0F47-4402-AE97-4BF424AD205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E990968-2027-49DF-84EC-6457E52F96B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FDF5624-8B86-4FDA-8AD8-BB6377E42AA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AEF4E3-9F4D-4239-BFB4-3BC786CE936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C2E7A74-3288-4F0F-81A9-FBF581E3FEC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7E4B419-EA8D-4522-AD67-BE7860DF8FB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9B8F4D9-679C-4909-9BCF-162E99547AB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7533A9C-7850-4A17-AA62-0FA2C5A22BE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B38C7D1-7EF2-46F6-B5B4-23D97E72B87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83F0F29-6575-4FFD-A5D7-51E27C8843C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4539536-E8B1-4CE3-AE59-A66FE4DB2DE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4EE184E-6A51-49F3-927E-19770A717D0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1D70F905-AC3C-4288-96C5-B6875637486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D3049FDC-7C9A-4EE5-8FF2-0F59E3B1632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70AFE127-EE90-4A5B-9F7C-38D0874511A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り、建物全体の延べ床面積の約４割を占める学校教育施設の老朽化が大きく影響していると思われる。今後も有形固定資産減価償却率は上昇していくと思われるが、坂町公共施設等総合管理計画及び各個別施設計画に基づき、計画的に長寿命化を図っ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950EB2F-492C-40FB-8928-1C9D1A057BC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59EBC72-E7BF-410E-B20D-CD8B922A0C2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D419B43D-AEB4-4EFF-A4E0-47FD69B60BC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FE87C966-16BF-4DB6-8E2B-4BC50BE5DA7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A5AB97E3-DEE1-4E5D-899F-5D067377FE5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62250E29-86AC-4F25-B470-4E1746040AB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DE5342D0-45DC-455B-B3CF-0792E5E9A00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C7CE541D-D79A-46F0-AD8A-52B2BB16422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E4C47A33-AB29-4B8A-A48A-F0E8F7943B4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944D05D6-535F-4AEB-9FB6-C6A4ACA5D54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3E9CE8DF-43AE-47ED-870E-ED8242AD3EA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9AFB1B30-3272-47D4-9265-7EFF66F5F93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6B564019-0CEF-4260-8EBB-C5C0C80D8F5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130FF4AC-81F6-4CA8-8C78-742DA76B1EF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21A7B5A6-A6AF-4392-AE27-F29DBD00C0F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D5CBCF2-4A30-44FC-9CC9-4E30BA77BE6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8C29F3BC-1CCD-4663-93B4-4968C15C86E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82F5E82-A67E-4702-807B-F4EA9BD9CBC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a:extLst>
            <a:ext uri="{FF2B5EF4-FFF2-40B4-BE49-F238E27FC236}">
              <a16:creationId xmlns:a16="http://schemas.microsoft.com/office/drawing/2014/main" id="{FDBB0DE4-4EDE-4B3D-ABB6-7B66F0172910}"/>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a:extLst>
            <a:ext uri="{FF2B5EF4-FFF2-40B4-BE49-F238E27FC236}">
              <a16:creationId xmlns:a16="http://schemas.microsoft.com/office/drawing/2014/main" id="{B0B60AA2-C1DF-474E-93F7-FC62A48A6D8B}"/>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a:extLst>
            <a:ext uri="{FF2B5EF4-FFF2-40B4-BE49-F238E27FC236}">
              <a16:creationId xmlns:a16="http://schemas.microsoft.com/office/drawing/2014/main" id="{39803F62-720A-4F68-8269-1EB91E188CBD}"/>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a:extLst>
            <a:ext uri="{FF2B5EF4-FFF2-40B4-BE49-F238E27FC236}">
              <a16:creationId xmlns:a16="http://schemas.microsoft.com/office/drawing/2014/main" id="{B639D1E6-3622-45CD-9BB5-662F0FA6E617}"/>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a:extLst>
            <a:ext uri="{FF2B5EF4-FFF2-40B4-BE49-F238E27FC236}">
              <a16:creationId xmlns:a16="http://schemas.microsoft.com/office/drawing/2014/main" id="{5995D28A-EE47-40D8-A4C6-6469FBF0965B}"/>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82" name="有形固定資産減価償却率平均値テキスト">
          <a:extLst>
            <a:ext uri="{FF2B5EF4-FFF2-40B4-BE49-F238E27FC236}">
              <a16:creationId xmlns:a16="http://schemas.microsoft.com/office/drawing/2014/main" id="{24AA6576-0365-4CA0-8AB5-2E2F098A0398}"/>
            </a:ext>
          </a:extLst>
        </xdr:cNvPr>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a:extLst>
            <a:ext uri="{FF2B5EF4-FFF2-40B4-BE49-F238E27FC236}">
              <a16:creationId xmlns:a16="http://schemas.microsoft.com/office/drawing/2014/main" id="{6243B620-AE32-4F4E-B61B-B09F3D9C7FED}"/>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a:extLst>
            <a:ext uri="{FF2B5EF4-FFF2-40B4-BE49-F238E27FC236}">
              <a16:creationId xmlns:a16="http://schemas.microsoft.com/office/drawing/2014/main" id="{526FDBFE-7634-408F-AEBC-D2B9C84EDE6D}"/>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5" name="フローチャート: 判断 84">
          <a:extLst>
            <a:ext uri="{FF2B5EF4-FFF2-40B4-BE49-F238E27FC236}">
              <a16:creationId xmlns:a16="http://schemas.microsoft.com/office/drawing/2014/main" id="{34A6AA89-22AA-4B48-B32A-4A5632F4D91D}"/>
            </a:ext>
          </a:extLst>
        </xdr:cNvPr>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6" name="フローチャート: 判断 85">
          <a:extLst>
            <a:ext uri="{FF2B5EF4-FFF2-40B4-BE49-F238E27FC236}">
              <a16:creationId xmlns:a16="http://schemas.microsoft.com/office/drawing/2014/main" id="{1C80F631-AB2C-4CBF-B6F8-8BF4C63B8C15}"/>
            </a:ext>
          </a:extLst>
        </xdr:cNvPr>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7" name="フローチャート: 判断 86">
          <a:extLst>
            <a:ext uri="{FF2B5EF4-FFF2-40B4-BE49-F238E27FC236}">
              <a16:creationId xmlns:a16="http://schemas.microsoft.com/office/drawing/2014/main" id="{90D3829E-40BF-49B2-950B-2AF5CEB97F0F}"/>
            </a:ext>
          </a:extLst>
        </xdr:cNvPr>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1E00CAA-FACD-4F1D-8D2F-F731933A285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82EC403-8300-4FFD-AB48-15BF065AAEC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27141AC-01B2-4AA4-84A5-EEFA672322B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A2C1E24-AB20-4211-A1CA-8768FA62719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A5BAD2A7-AD1C-48B0-A7B6-626BCD65D15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75928</xdr:rowOff>
    </xdr:from>
    <xdr:to>
      <xdr:col>23</xdr:col>
      <xdr:colOff>136525</xdr:colOff>
      <xdr:row>31</xdr:row>
      <xdr:rowOff>6078</xdr:rowOff>
    </xdr:to>
    <xdr:sp macro="" textlink="">
      <xdr:nvSpPr>
        <xdr:cNvPr id="93" name="楕円 92">
          <a:extLst>
            <a:ext uri="{FF2B5EF4-FFF2-40B4-BE49-F238E27FC236}">
              <a16:creationId xmlns:a16="http://schemas.microsoft.com/office/drawing/2014/main" id="{870B93A7-DBE6-4D64-A38B-D6CA1196193E}"/>
            </a:ext>
          </a:extLst>
        </xdr:cNvPr>
        <xdr:cNvSpPr/>
      </xdr:nvSpPr>
      <xdr:spPr>
        <a:xfrm>
          <a:off x="47117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54355</xdr:rowOff>
    </xdr:from>
    <xdr:ext cx="405111" cy="259045"/>
    <xdr:sp macro="" textlink="">
      <xdr:nvSpPr>
        <xdr:cNvPr id="94" name="有形固定資産減価償却率該当値テキスト">
          <a:extLst>
            <a:ext uri="{FF2B5EF4-FFF2-40B4-BE49-F238E27FC236}">
              <a16:creationId xmlns:a16="http://schemas.microsoft.com/office/drawing/2014/main" id="{6D26213E-E49D-4B3E-B5AC-B8957958DD55}"/>
            </a:ext>
          </a:extLst>
        </xdr:cNvPr>
        <xdr:cNvSpPr txBox="1"/>
      </xdr:nvSpPr>
      <xdr:spPr>
        <a:xfrm>
          <a:off x="4813300" y="5969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35832</xdr:rowOff>
    </xdr:from>
    <xdr:to>
      <xdr:col>19</xdr:col>
      <xdr:colOff>187325</xdr:colOff>
      <xdr:row>30</xdr:row>
      <xdr:rowOff>137432</xdr:rowOff>
    </xdr:to>
    <xdr:sp macro="" textlink="">
      <xdr:nvSpPr>
        <xdr:cNvPr id="95" name="楕円 94">
          <a:extLst>
            <a:ext uri="{FF2B5EF4-FFF2-40B4-BE49-F238E27FC236}">
              <a16:creationId xmlns:a16="http://schemas.microsoft.com/office/drawing/2014/main" id="{EE4A5837-29A5-45E8-9408-1381C7C67E4D}"/>
            </a:ext>
          </a:extLst>
        </xdr:cNvPr>
        <xdr:cNvSpPr/>
      </xdr:nvSpPr>
      <xdr:spPr>
        <a:xfrm>
          <a:off x="4000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86632</xdr:rowOff>
    </xdr:from>
    <xdr:to>
      <xdr:col>23</xdr:col>
      <xdr:colOff>85725</xdr:colOff>
      <xdr:row>30</xdr:row>
      <xdr:rowOff>126728</xdr:rowOff>
    </xdr:to>
    <xdr:cxnSp macro="">
      <xdr:nvCxnSpPr>
        <xdr:cNvPr id="96" name="直線コネクタ 95">
          <a:extLst>
            <a:ext uri="{FF2B5EF4-FFF2-40B4-BE49-F238E27FC236}">
              <a16:creationId xmlns:a16="http://schemas.microsoft.com/office/drawing/2014/main" id="{7F69A495-115C-495F-8CC6-0ECE6524C426}"/>
            </a:ext>
          </a:extLst>
        </xdr:cNvPr>
        <xdr:cNvCxnSpPr/>
      </xdr:nvCxnSpPr>
      <xdr:spPr>
        <a:xfrm>
          <a:off x="4051300" y="6001657"/>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11158</xdr:rowOff>
    </xdr:from>
    <xdr:to>
      <xdr:col>15</xdr:col>
      <xdr:colOff>187325</xdr:colOff>
      <xdr:row>30</xdr:row>
      <xdr:rowOff>112758</xdr:rowOff>
    </xdr:to>
    <xdr:sp macro="" textlink="">
      <xdr:nvSpPr>
        <xdr:cNvPr id="97" name="楕円 96">
          <a:extLst>
            <a:ext uri="{FF2B5EF4-FFF2-40B4-BE49-F238E27FC236}">
              <a16:creationId xmlns:a16="http://schemas.microsoft.com/office/drawing/2014/main" id="{977A1FFF-1190-4302-99D3-C896E246A278}"/>
            </a:ext>
          </a:extLst>
        </xdr:cNvPr>
        <xdr:cNvSpPr/>
      </xdr:nvSpPr>
      <xdr:spPr>
        <a:xfrm>
          <a:off x="3238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61958</xdr:rowOff>
    </xdr:from>
    <xdr:to>
      <xdr:col>19</xdr:col>
      <xdr:colOff>136525</xdr:colOff>
      <xdr:row>30</xdr:row>
      <xdr:rowOff>86632</xdr:rowOff>
    </xdr:to>
    <xdr:cxnSp macro="">
      <xdr:nvCxnSpPr>
        <xdr:cNvPr id="98" name="直線コネクタ 97">
          <a:extLst>
            <a:ext uri="{FF2B5EF4-FFF2-40B4-BE49-F238E27FC236}">
              <a16:creationId xmlns:a16="http://schemas.microsoft.com/office/drawing/2014/main" id="{A76BA674-4D23-4F13-89AC-8A4C032877E8}"/>
            </a:ext>
          </a:extLst>
        </xdr:cNvPr>
        <xdr:cNvCxnSpPr/>
      </xdr:nvCxnSpPr>
      <xdr:spPr>
        <a:xfrm>
          <a:off x="3289300" y="597698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35832</xdr:rowOff>
    </xdr:from>
    <xdr:to>
      <xdr:col>11</xdr:col>
      <xdr:colOff>187325</xdr:colOff>
      <xdr:row>30</xdr:row>
      <xdr:rowOff>137432</xdr:rowOff>
    </xdr:to>
    <xdr:sp macro="" textlink="">
      <xdr:nvSpPr>
        <xdr:cNvPr id="99" name="楕円 98">
          <a:extLst>
            <a:ext uri="{FF2B5EF4-FFF2-40B4-BE49-F238E27FC236}">
              <a16:creationId xmlns:a16="http://schemas.microsoft.com/office/drawing/2014/main" id="{66DCDB03-3C81-4AAA-B6CD-E54ACEDFB9BC}"/>
            </a:ext>
          </a:extLst>
        </xdr:cNvPr>
        <xdr:cNvSpPr/>
      </xdr:nvSpPr>
      <xdr:spPr>
        <a:xfrm>
          <a:off x="2476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61958</xdr:rowOff>
    </xdr:from>
    <xdr:to>
      <xdr:col>15</xdr:col>
      <xdr:colOff>136525</xdr:colOff>
      <xdr:row>30</xdr:row>
      <xdr:rowOff>86632</xdr:rowOff>
    </xdr:to>
    <xdr:cxnSp macro="">
      <xdr:nvCxnSpPr>
        <xdr:cNvPr id="100" name="直線コネクタ 99">
          <a:extLst>
            <a:ext uri="{FF2B5EF4-FFF2-40B4-BE49-F238E27FC236}">
              <a16:creationId xmlns:a16="http://schemas.microsoft.com/office/drawing/2014/main" id="{DC167741-2ECC-426C-94DC-E6ACAA61EE31}"/>
            </a:ext>
          </a:extLst>
        </xdr:cNvPr>
        <xdr:cNvCxnSpPr/>
      </xdr:nvCxnSpPr>
      <xdr:spPr>
        <a:xfrm flipV="1">
          <a:off x="2527300" y="597698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148681</xdr:rowOff>
    </xdr:from>
    <xdr:to>
      <xdr:col>7</xdr:col>
      <xdr:colOff>187325</xdr:colOff>
      <xdr:row>30</xdr:row>
      <xdr:rowOff>78831</xdr:rowOff>
    </xdr:to>
    <xdr:sp macro="" textlink="">
      <xdr:nvSpPr>
        <xdr:cNvPr id="101" name="楕円 100">
          <a:extLst>
            <a:ext uri="{FF2B5EF4-FFF2-40B4-BE49-F238E27FC236}">
              <a16:creationId xmlns:a16="http://schemas.microsoft.com/office/drawing/2014/main" id="{8145D835-F76E-46E3-B808-CFCE44EF8EC1}"/>
            </a:ext>
          </a:extLst>
        </xdr:cNvPr>
        <xdr:cNvSpPr/>
      </xdr:nvSpPr>
      <xdr:spPr>
        <a:xfrm>
          <a:off x="1714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28031</xdr:rowOff>
    </xdr:from>
    <xdr:to>
      <xdr:col>11</xdr:col>
      <xdr:colOff>136525</xdr:colOff>
      <xdr:row>30</xdr:row>
      <xdr:rowOff>86632</xdr:rowOff>
    </xdr:to>
    <xdr:cxnSp macro="">
      <xdr:nvCxnSpPr>
        <xdr:cNvPr id="102" name="直線コネクタ 101">
          <a:extLst>
            <a:ext uri="{FF2B5EF4-FFF2-40B4-BE49-F238E27FC236}">
              <a16:creationId xmlns:a16="http://schemas.microsoft.com/office/drawing/2014/main" id="{712A8609-98CB-48A0-9414-58BF0A6283C4}"/>
            </a:ext>
          </a:extLst>
        </xdr:cNvPr>
        <xdr:cNvCxnSpPr/>
      </xdr:nvCxnSpPr>
      <xdr:spPr>
        <a:xfrm>
          <a:off x="1765300" y="5943056"/>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103" name="n_1aveValue有形固定資産減価償却率">
          <a:extLst>
            <a:ext uri="{FF2B5EF4-FFF2-40B4-BE49-F238E27FC236}">
              <a16:creationId xmlns:a16="http://schemas.microsoft.com/office/drawing/2014/main" id="{8A566F6C-E2DE-4EA3-B126-FC02AA15A6EF}"/>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104" name="n_2aveValue有形固定資産減価償却率">
          <a:extLst>
            <a:ext uri="{FF2B5EF4-FFF2-40B4-BE49-F238E27FC236}">
              <a16:creationId xmlns:a16="http://schemas.microsoft.com/office/drawing/2014/main" id="{3D38888B-DD85-44BC-A826-F3FAF6ED255F}"/>
            </a:ext>
          </a:extLst>
        </xdr:cNvPr>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105" name="n_3aveValue有形固定資産減価償却率">
          <a:extLst>
            <a:ext uri="{FF2B5EF4-FFF2-40B4-BE49-F238E27FC236}">
              <a16:creationId xmlns:a16="http://schemas.microsoft.com/office/drawing/2014/main" id="{AC77082A-36A7-4182-BAEB-C7BB65BDED26}"/>
            </a:ext>
          </a:extLst>
        </xdr:cNvPr>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106" name="n_4aveValue有形固定資産減価償却率">
          <a:extLst>
            <a:ext uri="{FF2B5EF4-FFF2-40B4-BE49-F238E27FC236}">
              <a16:creationId xmlns:a16="http://schemas.microsoft.com/office/drawing/2014/main" id="{9D5BB857-C01B-4F5C-90F8-E2A7A12E4286}"/>
            </a:ext>
          </a:extLst>
        </xdr:cNvPr>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128559</xdr:rowOff>
    </xdr:from>
    <xdr:ext cx="405111" cy="259045"/>
    <xdr:sp macro="" textlink="">
      <xdr:nvSpPr>
        <xdr:cNvPr id="107" name="n_1mainValue有形固定資産減価償却率">
          <a:extLst>
            <a:ext uri="{FF2B5EF4-FFF2-40B4-BE49-F238E27FC236}">
              <a16:creationId xmlns:a16="http://schemas.microsoft.com/office/drawing/2014/main" id="{B1DDA7F5-B94E-45CB-8FC7-4B3550BF04D8}"/>
            </a:ext>
          </a:extLst>
        </xdr:cNvPr>
        <xdr:cNvSpPr txBox="1"/>
      </xdr:nvSpPr>
      <xdr:spPr>
        <a:xfrm>
          <a:off x="38360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103885</xdr:rowOff>
    </xdr:from>
    <xdr:ext cx="405111" cy="259045"/>
    <xdr:sp macro="" textlink="">
      <xdr:nvSpPr>
        <xdr:cNvPr id="108" name="n_2mainValue有形固定資産減価償却率">
          <a:extLst>
            <a:ext uri="{FF2B5EF4-FFF2-40B4-BE49-F238E27FC236}">
              <a16:creationId xmlns:a16="http://schemas.microsoft.com/office/drawing/2014/main" id="{7E3891C2-1913-4683-91A7-CB93D43A9A90}"/>
            </a:ext>
          </a:extLst>
        </xdr:cNvPr>
        <xdr:cNvSpPr txBox="1"/>
      </xdr:nvSpPr>
      <xdr:spPr>
        <a:xfrm>
          <a:off x="3086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128559</xdr:rowOff>
    </xdr:from>
    <xdr:ext cx="405111" cy="259045"/>
    <xdr:sp macro="" textlink="">
      <xdr:nvSpPr>
        <xdr:cNvPr id="109" name="n_3mainValue有形固定資産減価償却率">
          <a:extLst>
            <a:ext uri="{FF2B5EF4-FFF2-40B4-BE49-F238E27FC236}">
              <a16:creationId xmlns:a16="http://schemas.microsoft.com/office/drawing/2014/main" id="{6F2AE0CA-E734-483F-8568-6E97895271DF}"/>
            </a:ext>
          </a:extLst>
        </xdr:cNvPr>
        <xdr:cNvSpPr txBox="1"/>
      </xdr:nvSpPr>
      <xdr:spPr>
        <a:xfrm>
          <a:off x="23247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69958</xdr:rowOff>
    </xdr:from>
    <xdr:ext cx="405111" cy="259045"/>
    <xdr:sp macro="" textlink="">
      <xdr:nvSpPr>
        <xdr:cNvPr id="110" name="n_4mainValue有形固定資産減価償却率">
          <a:extLst>
            <a:ext uri="{FF2B5EF4-FFF2-40B4-BE49-F238E27FC236}">
              <a16:creationId xmlns:a16="http://schemas.microsoft.com/office/drawing/2014/main" id="{BF4A0DAD-DA4E-4FD5-8EC1-C32D69F6B5E7}"/>
            </a:ext>
          </a:extLst>
        </xdr:cNvPr>
        <xdr:cNvSpPr txBox="1"/>
      </xdr:nvSpPr>
      <xdr:spPr>
        <a:xfrm>
          <a:off x="1562744" y="5984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9064E2F0-89D1-4389-8697-636BF67A190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F14E6358-3FE1-46C9-8826-47C2A52C3B7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855AC8C9-5AAF-4BE9-A19F-2C75FCB43A7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D060125A-E75B-4B87-90BB-893511E002F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C8016AC5-2629-4AF3-A8B8-28171447B0B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10A6C333-ACDA-476A-8A06-8A2923FA19F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2911F59F-4A1A-4D65-B9CB-1DC53F2CD16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EA824454-D926-4E9E-95BC-725A5D4377A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9B443803-B25A-4FA6-B1D8-675087720FD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7795E8-D188-4C32-87AD-D59E1BC6DEB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730B484E-CE20-4338-88A6-AABD6AB8FED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A8BD35DA-D5FA-45E3-8A75-D8077B15F9F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2CC4225-D8B5-4A9C-AD20-42B1134FFC2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月豪雨に係る災害復旧事業債の発行により平成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年度以降の債務償還比率が悪化している。これにより平成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年度以前は類似団体を下回っていたが、以降は類似団体に近い数値となっている。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年度の債務償還費率が前年度に比べ改善された主な理由として、普通交付税の増額が挙げられる。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今後も建設事業債を過度に発行することなく、身の丈に合った財政運営を心掛け、世代間の公平性も考慮しながら、適正な起債管理に努める。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6C8E17AA-E3D6-403B-A0D2-57691E85099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D7B69EC4-5A59-43D0-A091-4E4AE7097A1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5F639B7B-E75E-40BD-B202-DD445FBA4FD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55C9A954-F0B0-4606-B5F4-F4FD0DE6ACF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9A6DEFA8-41B7-4282-957F-D2CCDFC6783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8FF827B5-4B13-42E9-B402-517F895F50F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6303C560-A153-4441-9527-60A190CFBE0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D1AA0AEE-4C3F-4460-AF8F-EFF20C0AE21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872594A5-66D2-4747-AE43-A253E89DDD5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C68308D3-83A8-46F5-B4D0-CE760DFEAE9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180C6E93-2779-4B9D-A944-611AC4177A1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23644A87-8149-45D7-B7A0-6DF518BE202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1FA6B741-83A2-44D0-8281-4FC05BDE839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B08D07F1-1A78-46A3-9F6B-9B4BD06520B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DB2B502F-97DE-4C33-BF20-0D27369CB80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a:extLst>
            <a:ext uri="{FF2B5EF4-FFF2-40B4-BE49-F238E27FC236}">
              <a16:creationId xmlns:a16="http://schemas.microsoft.com/office/drawing/2014/main" id="{48BF31BF-BEC8-4E21-A6A1-D898CD9A6913}"/>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a:extLst>
            <a:ext uri="{FF2B5EF4-FFF2-40B4-BE49-F238E27FC236}">
              <a16:creationId xmlns:a16="http://schemas.microsoft.com/office/drawing/2014/main" id="{225A8F8F-74AD-4DBD-8C91-692B237B5AA5}"/>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a:extLst>
            <a:ext uri="{FF2B5EF4-FFF2-40B4-BE49-F238E27FC236}">
              <a16:creationId xmlns:a16="http://schemas.microsoft.com/office/drawing/2014/main" id="{90B4A29E-29D9-49D5-AB18-CF7E9D6B3015}"/>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6969EF41-5358-44EF-8822-546C4C31B67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1A181918-8067-4095-B50A-30121C3B268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a:extLst>
            <a:ext uri="{FF2B5EF4-FFF2-40B4-BE49-F238E27FC236}">
              <a16:creationId xmlns:a16="http://schemas.microsoft.com/office/drawing/2014/main" id="{93D84EDE-FC1E-4E5A-B3D5-BC88127CDCD3}"/>
            </a:ext>
          </a:extLst>
        </xdr:cNvPr>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a:extLst>
            <a:ext uri="{FF2B5EF4-FFF2-40B4-BE49-F238E27FC236}">
              <a16:creationId xmlns:a16="http://schemas.microsoft.com/office/drawing/2014/main" id="{B135C947-A22C-47D0-9DCF-A1A7EE10C1F1}"/>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a:extLst>
            <a:ext uri="{FF2B5EF4-FFF2-40B4-BE49-F238E27FC236}">
              <a16:creationId xmlns:a16="http://schemas.microsoft.com/office/drawing/2014/main" id="{00583AE8-1546-4227-B956-1DCCB7A0F01B}"/>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7" name="フローチャート: 判断 146">
          <a:extLst>
            <a:ext uri="{FF2B5EF4-FFF2-40B4-BE49-F238E27FC236}">
              <a16:creationId xmlns:a16="http://schemas.microsoft.com/office/drawing/2014/main" id="{BD47387E-52C4-477C-93FE-8236E176572F}"/>
            </a:ext>
          </a:extLst>
        </xdr:cNvPr>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8" name="フローチャート: 判断 147">
          <a:extLst>
            <a:ext uri="{FF2B5EF4-FFF2-40B4-BE49-F238E27FC236}">
              <a16:creationId xmlns:a16="http://schemas.microsoft.com/office/drawing/2014/main" id="{722820E4-9974-48B2-859E-0156014FA6F6}"/>
            </a:ext>
          </a:extLst>
        </xdr:cNvPr>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9" name="フローチャート: 判断 148">
          <a:extLst>
            <a:ext uri="{FF2B5EF4-FFF2-40B4-BE49-F238E27FC236}">
              <a16:creationId xmlns:a16="http://schemas.microsoft.com/office/drawing/2014/main" id="{C15A654C-14C0-4E48-80BC-BED3C0F70C40}"/>
            </a:ext>
          </a:extLst>
        </xdr:cNvPr>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AE94771-17B4-4696-9197-A38FF5C5A28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0996BE2-C3A2-4820-A2C9-33B299A9445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7D94C4C-0D7E-47E0-A003-F77EBC82028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755D423-693C-455A-A519-74D77354B46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67B95E5B-6D96-46B7-94A5-5188CC2276D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60777</xdr:rowOff>
    </xdr:from>
    <xdr:to>
      <xdr:col>76</xdr:col>
      <xdr:colOff>73025</xdr:colOff>
      <xdr:row>28</xdr:row>
      <xdr:rowOff>162377</xdr:rowOff>
    </xdr:to>
    <xdr:sp macro="" textlink="">
      <xdr:nvSpPr>
        <xdr:cNvPr id="155" name="楕円 154">
          <a:extLst>
            <a:ext uri="{FF2B5EF4-FFF2-40B4-BE49-F238E27FC236}">
              <a16:creationId xmlns:a16="http://schemas.microsoft.com/office/drawing/2014/main" id="{77472B86-C09D-40C3-9CB1-37AD06003883}"/>
            </a:ext>
          </a:extLst>
        </xdr:cNvPr>
        <xdr:cNvSpPr/>
      </xdr:nvSpPr>
      <xdr:spPr>
        <a:xfrm>
          <a:off x="14744700" y="563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83654</xdr:rowOff>
    </xdr:from>
    <xdr:ext cx="469744" cy="259045"/>
    <xdr:sp macro="" textlink="">
      <xdr:nvSpPr>
        <xdr:cNvPr id="156" name="債務償還比率該当値テキスト">
          <a:extLst>
            <a:ext uri="{FF2B5EF4-FFF2-40B4-BE49-F238E27FC236}">
              <a16:creationId xmlns:a16="http://schemas.microsoft.com/office/drawing/2014/main" id="{CE38941E-BB0E-4E98-A53D-A48C9692DCE9}"/>
            </a:ext>
          </a:extLst>
        </xdr:cNvPr>
        <xdr:cNvSpPr txBox="1"/>
      </xdr:nvSpPr>
      <xdr:spPr>
        <a:xfrm>
          <a:off x="14846300" y="548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72602</xdr:rowOff>
    </xdr:from>
    <xdr:to>
      <xdr:col>72</xdr:col>
      <xdr:colOff>123825</xdr:colOff>
      <xdr:row>30</xdr:row>
      <xdr:rowOff>2752</xdr:rowOff>
    </xdr:to>
    <xdr:sp macro="" textlink="">
      <xdr:nvSpPr>
        <xdr:cNvPr id="157" name="楕円 156">
          <a:extLst>
            <a:ext uri="{FF2B5EF4-FFF2-40B4-BE49-F238E27FC236}">
              <a16:creationId xmlns:a16="http://schemas.microsoft.com/office/drawing/2014/main" id="{83E95B5A-8677-48AA-9658-397CEC6ACE53}"/>
            </a:ext>
          </a:extLst>
        </xdr:cNvPr>
        <xdr:cNvSpPr/>
      </xdr:nvSpPr>
      <xdr:spPr>
        <a:xfrm>
          <a:off x="14033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111577</xdr:rowOff>
    </xdr:from>
    <xdr:to>
      <xdr:col>76</xdr:col>
      <xdr:colOff>22225</xdr:colOff>
      <xdr:row>29</xdr:row>
      <xdr:rowOff>123402</xdr:rowOff>
    </xdr:to>
    <xdr:cxnSp macro="">
      <xdr:nvCxnSpPr>
        <xdr:cNvPr id="158" name="直線コネクタ 157">
          <a:extLst>
            <a:ext uri="{FF2B5EF4-FFF2-40B4-BE49-F238E27FC236}">
              <a16:creationId xmlns:a16="http://schemas.microsoft.com/office/drawing/2014/main" id="{04DAA0FF-6B79-4D59-B1EA-1824D800C496}"/>
            </a:ext>
          </a:extLst>
        </xdr:cNvPr>
        <xdr:cNvCxnSpPr/>
      </xdr:nvCxnSpPr>
      <xdr:spPr>
        <a:xfrm flipV="1">
          <a:off x="14084300" y="5683702"/>
          <a:ext cx="711200" cy="1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139891</xdr:rowOff>
    </xdr:from>
    <xdr:to>
      <xdr:col>68</xdr:col>
      <xdr:colOff>123825</xdr:colOff>
      <xdr:row>30</xdr:row>
      <xdr:rowOff>70041</xdr:rowOff>
    </xdr:to>
    <xdr:sp macro="" textlink="">
      <xdr:nvSpPr>
        <xdr:cNvPr id="159" name="楕円 158">
          <a:extLst>
            <a:ext uri="{FF2B5EF4-FFF2-40B4-BE49-F238E27FC236}">
              <a16:creationId xmlns:a16="http://schemas.microsoft.com/office/drawing/2014/main" id="{1578BEAC-1398-49BE-A0BA-79FB4A16E9D0}"/>
            </a:ext>
          </a:extLst>
        </xdr:cNvPr>
        <xdr:cNvSpPr/>
      </xdr:nvSpPr>
      <xdr:spPr>
        <a:xfrm>
          <a:off x="13271500" y="58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123402</xdr:rowOff>
    </xdr:from>
    <xdr:to>
      <xdr:col>72</xdr:col>
      <xdr:colOff>73025</xdr:colOff>
      <xdr:row>30</xdr:row>
      <xdr:rowOff>19241</xdr:rowOff>
    </xdr:to>
    <xdr:cxnSp macro="">
      <xdr:nvCxnSpPr>
        <xdr:cNvPr id="160" name="直線コネクタ 159">
          <a:extLst>
            <a:ext uri="{FF2B5EF4-FFF2-40B4-BE49-F238E27FC236}">
              <a16:creationId xmlns:a16="http://schemas.microsoft.com/office/drawing/2014/main" id="{BC3E0322-03BF-4E9A-8430-BD4F844D9377}"/>
            </a:ext>
          </a:extLst>
        </xdr:cNvPr>
        <xdr:cNvCxnSpPr/>
      </xdr:nvCxnSpPr>
      <xdr:spPr>
        <a:xfrm flipV="1">
          <a:off x="13322300" y="5866977"/>
          <a:ext cx="762000" cy="6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147856</xdr:rowOff>
    </xdr:from>
    <xdr:to>
      <xdr:col>64</xdr:col>
      <xdr:colOff>123825</xdr:colOff>
      <xdr:row>29</xdr:row>
      <xdr:rowOff>78006</xdr:rowOff>
    </xdr:to>
    <xdr:sp macro="" textlink="">
      <xdr:nvSpPr>
        <xdr:cNvPr id="161" name="楕円 160">
          <a:extLst>
            <a:ext uri="{FF2B5EF4-FFF2-40B4-BE49-F238E27FC236}">
              <a16:creationId xmlns:a16="http://schemas.microsoft.com/office/drawing/2014/main" id="{A619AA5C-43EA-48BB-AEE8-E5D943706DB2}"/>
            </a:ext>
          </a:extLst>
        </xdr:cNvPr>
        <xdr:cNvSpPr/>
      </xdr:nvSpPr>
      <xdr:spPr>
        <a:xfrm>
          <a:off x="12509500" y="571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27206</xdr:rowOff>
    </xdr:from>
    <xdr:to>
      <xdr:col>68</xdr:col>
      <xdr:colOff>73025</xdr:colOff>
      <xdr:row>30</xdr:row>
      <xdr:rowOff>19241</xdr:rowOff>
    </xdr:to>
    <xdr:cxnSp macro="">
      <xdr:nvCxnSpPr>
        <xdr:cNvPr id="162" name="直線コネクタ 161">
          <a:extLst>
            <a:ext uri="{FF2B5EF4-FFF2-40B4-BE49-F238E27FC236}">
              <a16:creationId xmlns:a16="http://schemas.microsoft.com/office/drawing/2014/main" id="{CC92AA78-580A-4570-8B33-2F4A47CF8480}"/>
            </a:ext>
          </a:extLst>
        </xdr:cNvPr>
        <xdr:cNvCxnSpPr/>
      </xdr:nvCxnSpPr>
      <xdr:spPr>
        <a:xfrm>
          <a:off x="12560300" y="5770781"/>
          <a:ext cx="762000" cy="16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122717</xdr:rowOff>
    </xdr:from>
    <xdr:to>
      <xdr:col>60</xdr:col>
      <xdr:colOff>123825</xdr:colOff>
      <xdr:row>28</xdr:row>
      <xdr:rowOff>52867</xdr:rowOff>
    </xdr:to>
    <xdr:sp macro="" textlink="">
      <xdr:nvSpPr>
        <xdr:cNvPr id="163" name="楕円 162">
          <a:extLst>
            <a:ext uri="{FF2B5EF4-FFF2-40B4-BE49-F238E27FC236}">
              <a16:creationId xmlns:a16="http://schemas.microsoft.com/office/drawing/2014/main" id="{8021F372-A3AB-4A6D-AE5F-08A10AB2A9B4}"/>
            </a:ext>
          </a:extLst>
        </xdr:cNvPr>
        <xdr:cNvSpPr/>
      </xdr:nvSpPr>
      <xdr:spPr>
        <a:xfrm>
          <a:off x="11747500" y="552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2067</xdr:rowOff>
    </xdr:from>
    <xdr:to>
      <xdr:col>64</xdr:col>
      <xdr:colOff>73025</xdr:colOff>
      <xdr:row>29</xdr:row>
      <xdr:rowOff>27206</xdr:rowOff>
    </xdr:to>
    <xdr:cxnSp macro="">
      <xdr:nvCxnSpPr>
        <xdr:cNvPr id="164" name="直線コネクタ 163">
          <a:extLst>
            <a:ext uri="{FF2B5EF4-FFF2-40B4-BE49-F238E27FC236}">
              <a16:creationId xmlns:a16="http://schemas.microsoft.com/office/drawing/2014/main" id="{42B10C5E-8AAC-40D8-8F1D-F1ED4E12A557}"/>
            </a:ext>
          </a:extLst>
        </xdr:cNvPr>
        <xdr:cNvCxnSpPr/>
      </xdr:nvCxnSpPr>
      <xdr:spPr>
        <a:xfrm>
          <a:off x="11798300" y="5574192"/>
          <a:ext cx="762000" cy="19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65" name="n_1aveValue債務償還比率">
          <a:extLst>
            <a:ext uri="{FF2B5EF4-FFF2-40B4-BE49-F238E27FC236}">
              <a16:creationId xmlns:a16="http://schemas.microsoft.com/office/drawing/2014/main" id="{8AEC7897-1322-4267-B7AE-891835B46D87}"/>
            </a:ext>
          </a:extLst>
        </xdr:cNvPr>
        <xdr:cNvSpPr txBox="1"/>
      </xdr:nvSpPr>
      <xdr:spPr>
        <a:xfrm>
          <a:off x="13836727" y="60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64286</xdr:rowOff>
    </xdr:from>
    <xdr:ext cx="469744" cy="259045"/>
    <xdr:sp macro="" textlink="">
      <xdr:nvSpPr>
        <xdr:cNvPr id="166" name="n_2aveValue債務償還比率">
          <a:extLst>
            <a:ext uri="{FF2B5EF4-FFF2-40B4-BE49-F238E27FC236}">
              <a16:creationId xmlns:a16="http://schemas.microsoft.com/office/drawing/2014/main" id="{A3252111-A7F2-4E7E-85D6-0854F6EDF306}"/>
            </a:ext>
          </a:extLst>
        </xdr:cNvPr>
        <xdr:cNvSpPr txBox="1"/>
      </xdr:nvSpPr>
      <xdr:spPr>
        <a:xfrm>
          <a:off x="13087427" y="59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163290</xdr:rowOff>
    </xdr:from>
    <xdr:ext cx="469744" cy="259045"/>
    <xdr:sp macro="" textlink="">
      <xdr:nvSpPr>
        <xdr:cNvPr id="167" name="n_3aveValue債務償還比率">
          <a:extLst>
            <a:ext uri="{FF2B5EF4-FFF2-40B4-BE49-F238E27FC236}">
              <a16:creationId xmlns:a16="http://schemas.microsoft.com/office/drawing/2014/main" id="{99210F0B-8BD7-4E99-94B9-206BC7DFF07C}"/>
            </a:ext>
          </a:extLst>
        </xdr:cNvPr>
        <xdr:cNvSpPr txBox="1"/>
      </xdr:nvSpPr>
      <xdr:spPr>
        <a:xfrm>
          <a:off x="123254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153574</xdr:rowOff>
    </xdr:from>
    <xdr:ext cx="469744" cy="259045"/>
    <xdr:sp macro="" textlink="">
      <xdr:nvSpPr>
        <xdr:cNvPr id="168" name="n_4aveValue債務償還比率">
          <a:extLst>
            <a:ext uri="{FF2B5EF4-FFF2-40B4-BE49-F238E27FC236}">
              <a16:creationId xmlns:a16="http://schemas.microsoft.com/office/drawing/2014/main" id="{4C73216A-AB10-435F-845C-DC995245B6E0}"/>
            </a:ext>
          </a:extLst>
        </xdr:cNvPr>
        <xdr:cNvSpPr txBox="1"/>
      </xdr:nvSpPr>
      <xdr:spPr>
        <a:xfrm>
          <a:off x="11563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19279</xdr:rowOff>
    </xdr:from>
    <xdr:ext cx="469744" cy="259045"/>
    <xdr:sp macro="" textlink="">
      <xdr:nvSpPr>
        <xdr:cNvPr id="169" name="n_1mainValue債務償還比率">
          <a:extLst>
            <a:ext uri="{FF2B5EF4-FFF2-40B4-BE49-F238E27FC236}">
              <a16:creationId xmlns:a16="http://schemas.microsoft.com/office/drawing/2014/main" id="{550060B0-A39C-47DB-B326-E4B7BC3CA1F9}"/>
            </a:ext>
          </a:extLst>
        </xdr:cNvPr>
        <xdr:cNvSpPr txBox="1"/>
      </xdr:nvSpPr>
      <xdr:spPr>
        <a:xfrm>
          <a:off x="13836727" y="559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86568</xdr:rowOff>
    </xdr:from>
    <xdr:ext cx="469744" cy="259045"/>
    <xdr:sp macro="" textlink="">
      <xdr:nvSpPr>
        <xdr:cNvPr id="170" name="n_2mainValue債務償還比率">
          <a:extLst>
            <a:ext uri="{FF2B5EF4-FFF2-40B4-BE49-F238E27FC236}">
              <a16:creationId xmlns:a16="http://schemas.microsoft.com/office/drawing/2014/main" id="{4810A368-9091-4923-AE7A-58E6C084DE38}"/>
            </a:ext>
          </a:extLst>
        </xdr:cNvPr>
        <xdr:cNvSpPr txBox="1"/>
      </xdr:nvSpPr>
      <xdr:spPr>
        <a:xfrm>
          <a:off x="13087427" y="565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94533</xdr:rowOff>
    </xdr:from>
    <xdr:ext cx="469744" cy="259045"/>
    <xdr:sp macro="" textlink="">
      <xdr:nvSpPr>
        <xdr:cNvPr id="171" name="n_3mainValue債務償還比率">
          <a:extLst>
            <a:ext uri="{FF2B5EF4-FFF2-40B4-BE49-F238E27FC236}">
              <a16:creationId xmlns:a16="http://schemas.microsoft.com/office/drawing/2014/main" id="{C4FF7B06-F861-4F17-81D2-0E04B0FDC1F0}"/>
            </a:ext>
          </a:extLst>
        </xdr:cNvPr>
        <xdr:cNvSpPr txBox="1"/>
      </xdr:nvSpPr>
      <xdr:spPr>
        <a:xfrm>
          <a:off x="12325427" y="549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69394</xdr:rowOff>
    </xdr:from>
    <xdr:ext cx="469744" cy="259045"/>
    <xdr:sp macro="" textlink="">
      <xdr:nvSpPr>
        <xdr:cNvPr id="172" name="n_4mainValue債務償還比率">
          <a:extLst>
            <a:ext uri="{FF2B5EF4-FFF2-40B4-BE49-F238E27FC236}">
              <a16:creationId xmlns:a16="http://schemas.microsoft.com/office/drawing/2014/main" id="{72ED841A-314B-49AB-8292-CC2B595C2AAF}"/>
            </a:ext>
          </a:extLst>
        </xdr:cNvPr>
        <xdr:cNvSpPr txBox="1"/>
      </xdr:nvSpPr>
      <xdr:spPr>
        <a:xfrm>
          <a:off x="11563427" y="529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E366624F-F8D7-4C09-AFBB-5F50D51C3EB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C8F900A7-0B08-4F17-AF27-4576FD0D509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8A6AC29C-1B63-4164-AB4B-6946A3930C6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F79E1ACA-511A-482E-8D6E-879A66E0451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48805C43-C77C-4E15-AFDB-EE3EFFDB630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AF1C7972-39C4-4415-A7A7-665724117A3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64F426-823F-49F0-A99D-CB8B4E06B7D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D384236-104F-4D0F-8D5A-8A72CD2363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C8C46A-6566-42C4-9B6D-02EDD6874AC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841D6AC-754B-44E6-9A8D-15CAF6A9B93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1A5604-905F-4D04-95DD-1D89C3E9B5C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B099768-5260-4B37-A9D8-A86CB39D8C3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08C742-360E-4363-9354-ED2863E358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5EA7C25-0758-40BA-8C8E-107E36D0061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C74D461-0BD9-4EC1-9C6F-AF4D56A6E0F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C738797-0B1B-422C-A0B0-05CD6F04ECE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12,943
12,753
15.69
8,356,478
7,202,178
229,800
3,892,867
8,094,032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8F772E-7DAB-4FDA-9BAE-E89F3AEFE8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42D1A4-DFA2-4321-85E7-166C2EF9ED5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CE0394A-1087-496E-AC93-AD0F52E8E6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0CDF533-CE32-4A91-885D-FC6A47817F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CA95D7-6B9C-499E-A27B-0A55E68348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B11490F-D949-4643-89BE-B80269956FC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4DE0A06-A6A7-4A51-8014-1638C162D0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5A4777A-B024-413B-AC64-272068917E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FD1DD4E-200F-4927-827A-582B18EE7D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35AA5E3-EE61-485B-8BCE-C8D994E9928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6C31BFB-35A3-4564-B6E8-2C695BDD834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15B7A08-A860-4BD5-B051-1208ADB7C1A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9D54FB0-BBD2-432F-8F51-0C6E1F0B0C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C5C0E96-F1EF-49E4-8747-75D8699DF9C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EE46A30-0330-45BC-9C1C-93E7F7BF3DA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5E6E26-0C95-4202-BD75-9E16469BC39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9B41914-2770-4E1F-956F-C8CB00E2B55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EE5933F-B7E4-4A0D-82C7-3FF07FBD0C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9D3BDD9-E4DC-46F9-AE79-5063EDE73D1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5B024FC-7E00-4F93-AAC3-D3C8B92A180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FB66A57-552B-4300-9F83-F1475B6CFF5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7D4949-A457-4B92-8674-7FEFFD6414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052F11D-7DD3-4F87-B3E9-2C3F7AE895F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88DFFD7-6DC6-44D9-9CF5-FB5749CC98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F489E7C-950E-413F-AE99-CBC0484C78A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E99E465-D43D-44CE-96F4-4ED6A12DDC2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A3FD7AA-1418-4CE5-A324-8A0635FB9ED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B55A072-55D9-4242-847E-C64565BDABE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6C00E2-31B7-43C9-A2D1-EF1AC519EB7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A925ACF-01BE-4A34-AC30-E1EE9497751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C005870-CD57-44C8-8265-486465A2E98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5CCEEBE-5A00-43C7-A271-EB3826E0371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987D980-ED67-41BF-A1ED-1E374176C01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DF828CBD-0236-4FC1-904D-3C37523B6C7B}"/>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5D59397-D99B-475D-BAC6-F5AF6C9BA82F}"/>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E7FDD273-061F-4186-B950-4CA1AE15047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CF810EA-42D8-40C4-BFC6-8949582F4628}"/>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4822D43-A268-4481-95BF-5805F0D7993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CF2F8C9-F6F4-4718-8E86-45D032ABCF9B}"/>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6BCE938-7C57-4F6B-9AF0-4B45D77CF071}"/>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94B8601-8C1B-4CE0-99BD-71FC63C3C58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DDF0A70F-9CD1-401C-B775-9AACD1463DF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C670AC4-03F0-4FB5-AE21-5F4471DC6B2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0F3E639B-70E9-4942-ACF3-21740EBABE5D}"/>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C33DC7E8-EA5E-4682-A1ED-1BDCA3CF2FA5}"/>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C6667DB6-6EF4-49FB-8B08-78F0823B9A76}"/>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58AD4F14-8753-4F3D-BE14-AC660C83047D}"/>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B3A7E787-079D-48A4-82A7-488A3A148E7E}"/>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a:extLst>
            <a:ext uri="{FF2B5EF4-FFF2-40B4-BE49-F238E27FC236}">
              <a16:creationId xmlns:a16="http://schemas.microsoft.com/office/drawing/2014/main" id="{9A127420-EBDD-4C51-83BD-CD69A73BC120}"/>
            </a:ext>
          </a:extLst>
        </xdr:cNvPr>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25087338-0763-4E53-A9BC-C5BF4F990567}"/>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EA458438-28B8-47DB-B667-3DAC1A497D18}"/>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2C36D805-2FDA-4A89-A6C5-B60730A5E261}"/>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3DFB916A-C700-488E-A0A6-D09EE5656515}"/>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602CEF2-D8BC-45E3-9C92-2D5DB9AB9D74}"/>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3FF7719-0FF5-4BC3-AA67-87EF181E4C0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4EA387B-CA79-411C-BFC0-DD4A908093C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ED869D7-078F-40A0-BFB6-04EA654BE23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703A797-968D-43C4-83BD-138FE4A286D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5DCC7DE-66E0-4C93-A08C-2D14DCE3A98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169418</xdr:rowOff>
    </xdr:from>
    <xdr:to>
      <xdr:col>24</xdr:col>
      <xdr:colOff>114300</xdr:colOff>
      <xdr:row>38</xdr:row>
      <xdr:rowOff>99568</xdr:rowOff>
    </xdr:to>
    <xdr:sp macro="" textlink="">
      <xdr:nvSpPr>
        <xdr:cNvPr id="71" name="楕円 70">
          <a:extLst>
            <a:ext uri="{FF2B5EF4-FFF2-40B4-BE49-F238E27FC236}">
              <a16:creationId xmlns:a16="http://schemas.microsoft.com/office/drawing/2014/main" id="{B9F7CA42-6B33-42E6-9831-3D228B64FFF3}"/>
            </a:ext>
          </a:extLst>
        </xdr:cNvPr>
        <xdr:cNvSpPr/>
      </xdr:nvSpPr>
      <xdr:spPr>
        <a:xfrm>
          <a:off x="45847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147845</xdr:rowOff>
    </xdr:from>
    <xdr:ext cx="405111" cy="259045"/>
    <xdr:sp macro="" textlink="">
      <xdr:nvSpPr>
        <xdr:cNvPr id="72" name="【道路】&#10;有形固定資産減価償却率該当値テキスト">
          <a:extLst>
            <a:ext uri="{FF2B5EF4-FFF2-40B4-BE49-F238E27FC236}">
              <a16:creationId xmlns:a16="http://schemas.microsoft.com/office/drawing/2014/main" id="{4F6A40E7-8733-42CE-B97E-51BF00837105}"/>
            </a:ext>
          </a:extLst>
        </xdr:cNvPr>
        <xdr:cNvSpPr txBox="1"/>
      </xdr:nvSpPr>
      <xdr:spPr>
        <a:xfrm>
          <a:off x="4673600" y="649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123698</xdr:rowOff>
    </xdr:from>
    <xdr:to>
      <xdr:col>20</xdr:col>
      <xdr:colOff>38100</xdr:colOff>
      <xdr:row>38</xdr:row>
      <xdr:rowOff>53848</xdr:rowOff>
    </xdr:to>
    <xdr:sp macro="" textlink="">
      <xdr:nvSpPr>
        <xdr:cNvPr id="73" name="楕円 72">
          <a:extLst>
            <a:ext uri="{FF2B5EF4-FFF2-40B4-BE49-F238E27FC236}">
              <a16:creationId xmlns:a16="http://schemas.microsoft.com/office/drawing/2014/main" id="{8DFA0FA1-67C4-4F95-86E5-3500B5A34516}"/>
            </a:ext>
          </a:extLst>
        </xdr:cNvPr>
        <xdr:cNvSpPr/>
      </xdr:nvSpPr>
      <xdr:spPr>
        <a:xfrm>
          <a:off x="3746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xdr:rowOff>
    </xdr:from>
    <xdr:to>
      <xdr:col>24</xdr:col>
      <xdr:colOff>63500</xdr:colOff>
      <xdr:row>38</xdr:row>
      <xdr:rowOff>48768</xdr:rowOff>
    </xdr:to>
    <xdr:cxnSp macro="">
      <xdr:nvCxnSpPr>
        <xdr:cNvPr id="74" name="直線コネクタ 73">
          <a:extLst>
            <a:ext uri="{FF2B5EF4-FFF2-40B4-BE49-F238E27FC236}">
              <a16:creationId xmlns:a16="http://schemas.microsoft.com/office/drawing/2014/main" id="{9DDDFDFE-5F23-4A70-BF48-32FF6BB60454}"/>
            </a:ext>
          </a:extLst>
        </xdr:cNvPr>
        <xdr:cNvCxnSpPr/>
      </xdr:nvCxnSpPr>
      <xdr:spPr>
        <a:xfrm>
          <a:off x="3797300" y="65181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77978</xdr:rowOff>
    </xdr:from>
    <xdr:to>
      <xdr:col>15</xdr:col>
      <xdr:colOff>101600</xdr:colOff>
      <xdr:row>38</xdr:row>
      <xdr:rowOff>8128</xdr:rowOff>
    </xdr:to>
    <xdr:sp macro="" textlink="">
      <xdr:nvSpPr>
        <xdr:cNvPr id="75" name="楕円 74">
          <a:extLst>
            <a:ext uri="{FF2B5EF4-FFF2-40B4-BE49-F238E27FC236}">
              <a16:creationId xmlns:a16="http://schemas.microsoft.com/office/drawing/2014/main" id="{BD057120-CD5F-4526-B662-494C80285610}"/>
            </a:ext>
          </a:extLst>
        </xdr:cNvPr>
        <xdr:cNvSpPr/>
      </xdr:nvSpPr>
      <xdr:spPr>
        <a:xfrm>
          <a:off x="2857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128778</xdr:rowOff>
    </xdr:from>
    <xdr:to>
      <xdr:col>19</xdr:col>
      <xdr:colOff>177800</xdr:colOff>
      <xdr:row>38</xdr:row>
      <xdr:rowOff>3048</xdr:rowOff>
    </xdr:to>
    <xdr:cxnSp macro="">
      <xdr:nvCxnSpPr>
        <xdr:cNvPr id="76" name="直線コネクタ 75">
          <a:extLst>
            <a:ext uri="{FF2B5EF4-FFF2-40B4-BE49-F238E27FC236}">
              <a16:creationId xmlns:a16="http://schemas.microsoft.com/office/drawing/2014/main" id="{CEDC3323-10C2-4656-B3C4-A539372C5840}"/>
            </a:ext>
          </a:extLst>
        </xdr:cNvPr>
        <xdr:cNvCxnSpPr/>
      </xdr:nvCxnSpPr>
      <xdr:spPr>
        <a:xfrm>
          <a:off x="2908300" y="6472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32258</xdr:rowOff>
    </xdr:from>
    <xdr:to>
      <xdr:col>10</xdr:col>
      <xdr:colOff>165100</xdr:colOff>
      <xdr:row>37</xdr:row>
      <xdr:rowOff>133858</xdr:rowOff>
    </xdr:to>
    <xdr:sp macro="" textlink="">
      <xdr:nvSpPr>
        <xdr:cNvPr id="77" name="楕円 76">
          <a:extLst>
            <a:ext uri="{FF2B5EF4-FFF2-40B4-BE49-F238E27FC236}">
              <a16:creationId xmlns:a16="http://schemas.microsoft.com/office/drawing/2014/main" id="{19CC3960-D613-4BCA-ADB7-840721C552D8}"/>
            </a:ext>
          </a:extLst>
        </xdr:cNvPr>
        <xdr:cNvSpPr/>
      </xdr:nvSpPr>
      <xdr:spPr>
        <a:xfrm>
          <a:off x="1968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83058</xdr:rowOff>
    </xdr:from>
    <xdr:to>
      <xdr:col>15</xdr:col>
      <xdr:colOff>50800</xdr:colOff>
      <xdr:row>37</xdr:row>
      <xdr:rowOff>128778</xdr:rowOff>
    </xdr:to>
    <xdr:cxnSp macro="">
      <xdr:nvCxnSpPr>
        <xdr:cNvPr id="78" name="直線コネクタ 77">
          <a:extLst>
            <a:ext uri="{FF2B5EF4-FFF2-40B4-BE49-F238E27FC236}">
              <a16:creationId xmlns:a16="http://schemas.microsoft.com/office/drawing/2014/main" id="{012D99CF-1527-4EA6-9D0C-C1FE29A72A8C}"/>
            </a:ext>
          </a:extLst>
        </xdr:cNvPr>
        <xdr:cNvCxnSpPr/>
      </xdr:nvCxnSpPr>
      <xdr:spPr>
        <a:xfrm>
          <a:off x="2019300" y="6426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157988</xdr:rowOff>
    </xdr:from>
    <xdr:to>
      <xdr:col>6</xdr:col>
      <xdr:colOff>38100</xdr:colOff>
      <xdr:row>37</xdr:row>
      <xdr:rowOff>88138</xdr:rowOff>
    </xdr:to>
    <xdr:sp macro="" textlink="">
      <xdr:nvSpPr>
        <xdr:cNvPr id="79" name="楕円 78">
          <a:extLst>
            <a:ext uri="{FF2B5EF4-FFF2-40B4-BE49-F238E27FC236}">
              <a16:creationId xmlns:a16="http://schemas.microsoft.com/office/drawing/2014/main" id="{FFE4CF1E-F629-4508-950D-D33DA68C855E}"/>
            </a:ext>
          </a:extLst>
        </xdr:cNvPr>
        <xdr:cNvSpPr/>
      </xdr:nvSpPr>
      <xdr:spPr>
        <a:xfrm>
          <a:off x="1079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37338</xdr:rowOff>
    </xdr:from>
    <xdr:to>
      <xdr:col>10</xdr:col>
      <xdr:colOff>114300</xdr:colOff>
      <xdr:row>37</xdr:row>
      <xdr:rowOff>83058</xdr:rowOff>
    </xdr:to>
    <xdr:cxnSp macro="">
      <xdr:nvCxnSpPr>
        <xdr:cNvPr id="80" name="直線コネクタ 79">
          <a:extLst>
            <a:ext uri="{FF2B5EF4-FFF2-40B4-BE49-F238E27FC236}">
              <a16:creationId xmlns:a16="http://schemas.microsoft.com/office/drawing/2014/main" id="{D04D3EAB-95DF-445D-A5A5-56AEFB7374A6}"/>
            </a:ext>
          </a:extLst>
        </xdr:cNvPr>
        <xdr:cNvCxnSpPr/>
      </xdr:nvCxnSpPr>
      <xdr:spPr>
        <a:xfrm>
          <a:off x="1130300" y="6380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a:extLst>
            <a:ext uri="{FF2B5EF4-FFF2-40B4-BE49-F238E27FC236}">
              <a16:creationId xmlns:a16="http://schemas.microsoft.com/office/drawing/2014/main" id="{9F5A2B8A-6D1C-48BA-B88B-AC3B8C49C91F}"/>
            </a:ext>
          </a:extLst>
        </xdr:cNvPr>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07E190FE-3D73-4A80-9A55-8BD38BD6BC56}"/>
            </a:ext>
          </a:extLst>
        </xdr:cNvPr>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a:extLst>
            <a:ext uri="{FF2B5EF4-FFF2-40B4-BE49-F238E27FC236}">
              <a16:creationId xmlns:a16="http://schemas.microsoft.com/office/drawing/2014/main" id="{359F0EC5-958C-4B99-A75B-F83AA416CAA5}"/>
            </a:ext>
          </a:extLst>
        </xdr:cNvPr>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B4884F31-7B1C-4F83-B7C9-D47EF5C2FDBB}"/>
            </a:ext>
          </a:extLst>
        </xdr:cNvPr>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44975</xdr:rowOff>
    </xdr:from>
    <xdr:ext cx="405111" cy="259045"/>
    <xdr:sp macro="" textlink="">
      <xdr:nvSpPr>
        <xdr:cNvPr id="85" name="n_1mainValue【道路】&#10;有形固定資産減価償却率">
          <a:extLst>
            <a:ext uri="{FF2B5EF4-FFF2-40B4-BE49-F238E27FC236}">
              <a16:creationId xmlns:a16="http://schemas.microsoft.com/office/drawing/2014/main" id="{A0262124-35A4-4631-980D-924D1D4AF429}"/>
            </a:ext>
          </a:extLst>
        </xdr:cNvPr>
        <xdr:cNvSpPr txBox="1"/>
      </xdr:nvSpPr>
      <xdr:spPr>
        <a:xfrm>
          <a:off x="3582044" y="656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170705</xdr:rowOff>
    </xdr:from>
    <xdr:ext cx="405111" cy="259045"/>
    <xdr:sp macro="" textlink="">
      <xdr:nvSpPr>
        <xdr:cNvPr id="86" name="n_2mainValue【道路】&#10;有形固定資産減価償却率">
          <a:extLst>
            <a:ext uri="{FF2B5EF4-FFF2-40B4-BE49-F238E27FC236}">
              <a16:creationId xmlns:a16="http://schemas.microsoft.com/office/drawing/2014/main" id="{0C3B4972-FF04-4E49-8722-4D63655999A4}"/>
            </a:ext>
          </a:extLst>
        </xdr:cNvPr>
        <xdr:cNvSpPr txBox="1"/>
      </xdr:nvSpPr>
      <xdr:spPr>
        <a:xfrm>
          <a:off x="2705744"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124985</xdr:rowOff>
    </xdr:from>
    <xdr:ext cx="405111" cy="259045"/>
    <xdr:sp macro="" textlink="">
      <xdr:nvSpPr>
        <xdr:cNvPr id="87" name="n_3mainValue【道路】&#10;有形固定資産減価償却率">
          <a:extLst>
            <a:ext uri="{FF2B5EF4-FFF2-40B4-BE49-F238E27FC236}">
              <a16:creationId xmlns:a16="http://schemas.microsoft.com/office/drawing/2014/main" id="{6CA688C6-94BC-43D0-B95D-87AB338CA76E}"/>
            </a:ext>
          </a:extLst>
        </xdr:cNvPr>
        <xdr:cNvSpPr txBox="1"/>
      </xdr:nvSpPr>
      <xdr:spPr>
        <a:xfrm>
          <a:off x="1816744" y="646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79265</xdr:rowOff>
    </xdr:from>
    <xdr:ext cx="405111" cy="259045"/>
    <xdr:sp macro="" textlink="">
      <xdr:nvSpPr>
        <xdr:cNvPr id="88" name="n_4mainValue【道路】&#10;有形固定資産減価償却率">
          <a:extLst>
            <a:ext uri="{FF2B5EF4-FFF2-40B4-BE49-F238E27FC236}">
              <a16:creationId xmlns:a16="http://schemas.microsoft.com/office/drawing/2014/main" id="{FEE33188-2111-4514-B0D3-D7BF9B89391B}"/>
            </a:ext>
          </a:extLst>
        </xdr:cNvPr>
        <xdr:cNvSpPr txBox="1"/>
      </xdr:nvSpPr>
      <xdr:spPr>
        <a:xfrm>
          <a:off x="927744" y="642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4643541-CB65-419D-94D1-7C03ACFBF85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9F8C636-AE76-4B80-A563-2A64E340E1E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7C08159-F7B3-426A-8A15-2F18923A6E9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EEB732B-70A3-4DB5-A7A5-A494747D894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B6096FA-3733-47BC-9A3E-2F46EA6D6FC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9EC82A5-CFAC-4631-B9AB-10013F96CF5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2C06CC4-12E1-4217-A8BE-7A3C2FA3E3F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70D6886-16D2-469B-B8AF-FC3E4FB8990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32D595EC-4C79-49CB-B978-3957AAEE3FD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2D9BD63-48D7-4953-87EE-6652B795201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F82E01C4-0E68-4928-A68B-2A5295F30F2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3915F95-AD84-46DC-9F88-76C94BF1FE0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A57215E-19B6-4693-9719-90924D36083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69F68866-0E82-4B10-B073-5B1CCDE3E4E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51D0E83-B66D-4F4A-AEEA-C7313C34CC4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999703D3-2F7D-4403-91AC-D09089365CF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39A3819-2298-457E-A4E2-1451DCB73D0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B8D69E09-331A-4C66-97CC-9FD3A64E9BC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0A1BEBB-8725-4920-84BE-4F739348C96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7A3081D9-E28A-4A86-BADE-9EC2DBD0D3F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4EF1B2A-C8E9-428B-A903-EEE92C8B25B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31BC027F-4375-4027-A931-F2C3E80C9B6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981C522-A70C-4353-B481-5E65DBE7806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AAF61F1E-FBB5-458C-A306-8AF010A08673}"/>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79220E30-5B4E-4995-8FBE-0F2F830F8609}"/>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20113F6B-2196-4B0B-BA8C-7C6B6CBEB18C}"/>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10CF6EBE-7AB5-4C3D-8BE3-85D98CB5458D}"/>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3F375BE1-FBE6-40E1-9C93-45C404FA8AB7}"/>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188EB19E-04EA-4AE3-88E2-3FDCF06911C6}"/>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3ACE8FC9-F7F6-4C6D-A1D2-A9347E447CE5}"/>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58A1699F-1B62-4CDE-99CB-DD8FBD369476}"/>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7DDFD36A-7AAF-4FD1-B914-2205AEC3E83B}"/>
            </a:ext>
          </a:extLst>
        </xdr:cNvPr>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9AA48961-B7B1-43C9-86C3-F28D6A8BB1F1}"/>
            </a:ext>
          </a:extLst>
        </xdr:cNvPr>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8C714BC5-649F-4A16-B7D9-6C476A039BF6}"/>
            </a:ext>
          </a:extLst>
        </xdr:cNvPr>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A615057-2040-4C47-8794-6DD922F1FE7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0CD5CA5-B0FD-42F8-B08E-415CC7B0F6D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BC106EA-2781-496A-AED4-30DA0A14DEA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31BC400-BAB3-4D6A-A5DD-D60BF560437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522EE95-1186-4A9C-8F06-322B11A04CA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42869</xdr:rowOff>
    </xdr:from>
    <xdr:to>
      <xdr:col>55</xdr:col>
      <xdr:colOff>50800</xdr:colOff>
      <xdr:row>41</xdr:row>
      <xdr:rowOff>144469</xdr:rowOff>
    </xdr:to>
    <xdr:sp macro="" textlink="">
      <xdr:nvSpPr>
        <xdr:cNvPr id="128" name="楕円 127">
          <a:extLst>
            <a:ext uri="{FF2B5EF4-FFF2-40B4-BE49-F238E27FC236}">
              <a16:creationId xmlns:a16="http://schemas.microsoft.com/office/drawing/2014/main" id="{B456C88E-5D0D-47FA-B3CE-36D2ABDA1A30}"/>
            </a:ext>
          </a:extLst>
        </xdr:cNvPr>
        <xdr:cNvSpPr/>
      </xdr:nvSpPr>
      <xdr:spPr>
        <a:xfrm>
          <a:off x="10426700" y="70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129246</xdr:rowOff>
    </xdr:from>
    <xdr:ext cx="469744" cy="259045"/>
    <xdr:sp macro="" textlink="">
      <xdr:nvSpPr>
        <xdr:cNvPr id="129" name="【道路】&#10;一人当たり延長該当値テキスト">
          <a:extLst>
            <a:ext uri="{FF2B5EF4-FFF2-40B4-BE49-F238E27FC236}">
              <a16:creationId xmlns:a16="http://schemas.microsoft.com/office/drawing/2014/main" id="{68EA59E3-F9AC-4627-8F88-CA01023BA1CC}"/>
            </a:ext>
          </a:extLst>
        </xdr:cNvPr>
        <xdr:cNvSpPr txBox="1"/>
      </xdr:nvSpPr>
      <xdr:spPr>
        <a:xfrm>
          <a:off x="10515600" y="698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43173</xdr:rowOff>
    </xdr:from>
    <xdr:to>
      <xdr:col>50</xdr:col>
      <xdr:colOff>165100</xdr:colOff>
      <xdr:row>41</xdr:row>
      <xdr:rowOff>144773</xdr:rowOff>
    </xdr:to>
    <xdr:sp macro="" textlink="">
      <xdr:nvSpPr>
        <xdr:cNvPr id="130" name="楕円 129">
          <a:extLst>
            <a:ext uri="{FF2B5EF4-FFF2-40B4-BE49-F238E27FC236}">
              <a16:creationId xmlns:a16="http://schemas.microsoft.com/office/drawing/2014/main" id="{7C14BAB0-D7A8-4198-BCA3-9CE13F38F2FC}"/>
            </a:ext>
          </a:extLst>
        </xdr:cNvPr>
        <xdr:cNvSpPr/>
      </xdr:nvSpPr>
      <xdr:spPr>
        <a:xfrm>
          <a:off x="9588500" y="70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93669</xdr:rowOff>
    </xdr:from>
    <xdr:to>
      <xdr:col>55</xdr:col>
      <xdr:colOff>0</xdr:colOff>
      <xdr:row>41</xdr:row>
      <xdr:rowOff>93973</xdr:rowOff>
    </xdr:to>
    <xdr:cxnSp macro="">
      <xdr:nvCxnSpPr>
        <xdr:cNvPr id="131" name="直線コネクタ 130">
          <a:extLst>
            <a:ext uri="{FF2B5EF4-FFF2-40B4-BE49-F238E27FC236}">
              <a16:creationId xmlns:a16="http://schemas.microsoft.com/office/drawing/2014/main" id="{319F6783-470F-4762-BBF9-1F5457AA3292}"/>
            </a:ext>
          </a:extLst>
        </xdr:cNvPr>
        <xdr:cNvCxnSpPr/>
      </xdr:nvCxnSpPr>
      <xdr:spPr>
        <a:xfrm flipV="1">
          <a:off x="9639300" y="7123119"/>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42793</xdr:rowOff>
    </xdr:from>
    <xdr:to>
      <xdr:col>46</xdr:col>
      <xdr:colOff>38100</xdr:colOff>
      <xdr:row>41</xdr:row>
      <xdr:rowOff>144393</xdr:rowOff>
    </xdr:to>
    <xdr:sp macro="" textlink="">
      <xdr:nvSpPr>
        <xdr:cNvPr id="132" name="楕円 131">
          <a:extLst>
            <a:ext uri="{FF2B5EF4-FFF2-40B4-BE49-F238E27FC236}">
              <a16:creationId xmlns:a16="http://schemas.microsoft.com/office/drawing/2014/main" id="{860EC8D5-C817-4AE4-B2A1-13C1D01113A5}"/>
            </a:ext>
          </a:extLst>
        </xdr:cNvPr>
        <xdr:cNvSpPr/>
      </xdr:nvSpPr>
      <xdr:spPr>
        <a:xfrm>
          <a:off x="8699500" y="70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93593</xdr:rowOff>
    </xdr:from>
    <xdr:to>
      <xdr:col>50</xdr:col>
      <xdr:colOff>114300</xdr:colOff>
      <xdr:row>41</xdr:row>
      <xdr:rowOff>93973</xdr:rowOff>
    </xdr:to>
    <xdr:cxnSp macro="">
      <xdr:nvCxnSpPr>
        <xdr:cNvPr id="133" name="直線コネクタ 132">
          <a:extLst>
            <a:ext uri="{FF2B5EF4-FFF2-40B4-BE49-F238E27FC236}">
              <a16:creationId xmlns:a16="http://schemas.microsoft.com/office/drawing/2014/main" id="{6D74E13F-B753-4777-A5A4-62B0A661CB71}"/>
            </a:ext>
          </a:extLst>
        </xdr:cNvPr>
        <xdr:cNvCxnSpPr/>
      </xdr:nvCxnSpPr>
      <xdr:spPr>
        <a:xfrm>
          <a:off x="8750300" y="712304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43802</xdr:rowOff>
    </xdr:from>
    <xdr:to>
      <xdr:col>41</xdr:col>
      <xdr:colOff>101600</xdr:colOff>
      <xdr:row>41</xdr:row>
      <xdr:rowOff>145402</xdr:rowOff>
    </xdr:to>
    <xdr:sp macro="" textlink="">
      <xdr:nvSpPr>
        <xdr:cNvPr id="134" name="楕円 133">
          <a:extLst>
            <a:ext uri="{FF2B5EF4-FFF2-40B4-BE49-F238E27FC236}">
              <a16:creationId xmlns:a16="http://schemas.microsoft.com/office/drawing/2014/main" id="{EB3CE7BB-C9FD-42D6-95EF-470222FF4A90}"/>
            </a:ext>
          </a:extLst>
        </xdr:cNvPr>
        <xdr:cNvSpPr/>
      </xdr:nvSpPr>
      <xdr:spPr>
        <a:xfrm>
          <a:off x="7810500" y="70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93593</xdr:rowOff>
    </xdr:from>
    <xdr:to>
      <xdr:col>45</xdr:col>
      <xdr:colOff>177800</xdr:colOff>
      <xdr:row>41</xdr:row>
      <xdr:rowOff>94602</xdr:rowOff>
    </xdr:to>
    <xdr:cxnSp macro="">
      <xdr:nvCxnSpPr>
        <xdr:cNvPr id="135" name="直線コネクタ 134">
          <a:extLst>
            <a:ext uri="{FF2B5EF4-FFF2-40B4-BE49-F238E27FC236}">
              <a16:creationId xmlns:a16="http://schemas.microsoft.com/office/drawing/2014/main" id="{78AA6A45-0E90-4357-A547-7F716181C400}"/>
            </a:ext>
          </a:extLst>
        </xdr:cNvPr>
        <xdr:cNvCxnSpPr/>
      </xdr:nvCxnSpPr>
      <xdr:spPr>
        <a:xfrm flipV="1">
          <a:off x="7861300" y="7123043"/>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45517</xdr:rowOff>
    </xdr:from>
    <xdr:to>
      <xdr:col>36</xdr:col>
      <xdr:colOff>165100</xdr:colOff>
      <xdr:row>41</xdr:row>
      <xdr:rowOff>147117</xdr:rowOff>
    </xdr:to>
    <xdr:sp macro="" textlink="">
      <xdr:nvSpPr>
        <xdr:cNvPr id="136" name="楕円 135">
          <a:extLst>
            <a:ext uri="{FF2B5EF4-FFF2-40B4-BE49-F238E27FC236}">
              <a16:creationId xmlns:a16="http://schemas.microsoft.com/office/drawing/2014/main" id="{9525EDF5-0FB2-44E5-9FBF-3159EC3C5783}"/>
            </a:ext>
          </a:extLst>
        </xdr:cNvPr>
        <xdr:cNvSpPr/>
      </xdr:nvSpPr>
      <xdr:spPr>
        <a:xfrm>
          <a:off x="6921500" y="707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94602</xdr:rowOff>
    </xdr:from>
    <xdr:to>
      <xdr:col>41</xdr:col>
      <xdr:colOff>50800</xdr:colOff>
      <xdr:row>41</xdr:row>
      <xdr:rowOff>96317</xdr:rowOff>
    </xdr:to>
    <xdr:cxnSp macro="">
      <xdr:nvCxnSpPr>
        <xdr:cNvPr id="137" name="直線コネクタ 136">
          <a:extLst>
            <a:ext uri="{FF2B5EF4-FFF2-40B4-BE49-F238E27FC236}">
              <a16:creationId xmlns:a16="http://schemas.microsoft.com/office/drawing/2014/main" id="{C1C44FC4-5C2D-4ECF-98FC-F1863026D8C5}"/>
            </a:ext>
          </a:extLst>
        </xdr:cNvPr>
        <xdr:cNvCxnSpPr/>
      </xdr:nvCxnSpPr>
      <xdr:spPr>
        <a:xfrm flipV="1">
          <a:off x="6972300" y="712405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id="{02AEB6AA-5C27-422D-94E1-9DBBDC6362D2}"/>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9" name="n_2aveValue【道路】&#10;一人当たり延長">
          <a:extLst>
            <a:ext uri="{FF2B5EF4-FFF2-40B4-BE49-F238E27FC236}">
              <a16:creationId xmlns:a16="http://schemas.microsoft.com/office/drawing/2014/main" id="{924603E3-AE50-4777-B6BD-9DCA891BE54C}"/>
            </a:ext>
          </a:extLst>
        </xdr:cNvPr>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0" name="n_3aveValue【道路】&#10;一人当たり延長">
          <a:extLst>
            <a:ext uri="{FF2B5EF4-FFF2-40B4-BE49-F238E27FC236}">
              <a16:creationId xmlns:a16="http://schemas.microsoft.com/office/drawing/2014/main" id="{1F818DD4-4434-45F2-B4F6-88830CC5FF3C}"/>
            </a:ext>
          </a:extLst>
        </xdr:cNvPr>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1" name="n_4aveValue【道路】&#10;一人当たり延長">
          <a:extLst>
            <a:ext uri="{FF2B5EF4-FFF2-40B4-BE49-F238E27FC236}">
              <a16:creationId xmlns:a16="http://schemas.microsoft.com/office/drawing/2014/main" id="{C209F455-EF9F-4550-AA26-465F09F47209}"/>
            </a:ext>
          </a:extLst>
        </xdr:cNvPr>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135900</xdr:rowOff>
    </xdr:from>
    <xdr:ext cx="469744" cy="259045"/>
    <xdr:sp macro="" textlink="">
      <xdr:nvSpPr>
        <xdr:cNvPr id="142" name="n_1mainValue【道路】&#10;一人当たり延長">
          <a:extLst>
            <a:ext uri="{FF2B5EF4-FFF2-40B4-BE49-F238E27FC236}">
              <a16:creationId xmlns:a16="http://schemas.microsoft.com/office/drawing/2014/main" id="{312EC8DA-C882-4222-A517-BF3014850518}"/>
            </a:ext>
          </a:extLst>
        </xdr:cNvPr>
        <xdr:cNvSpPr txBox="1"/>
      </xdr:nvSpPr>
      <xdr:spPr>
        <a:xfrm>
          <a:off x="9391727" y="71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135520</xdr:rowOff>
    </xdr:from>
    <xdr:ext cx="469744" cy="259045"/>
    <xdr:sp macro="" textlink="">
      <xdr:nvSpPr>
        <xdr:cNvPr id="143" name="n_2mainValue【道路】&#10;一人当たり延長">
          <a:extLst>
            <a:ext uri="{FF2B5EF4-FFF2-40B4-BE49-F238E27FC236}">
              <a16:creationId xmlns:a16="http://schemas.microsoft.com/office/drawing/2014/main" id="{DF32370A-AF1D-468B-A6B2-32521EC8B034}"/>
            </a:ext>
          </a:extLst>
        </xdr:cNvPr>
        <xdr:cNvSpPr txBox="1"/>
      </xdr:nvSpPr>
      <xdr:spPr>
        <a:xfrm>
          <a:off x="8515427" y="71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136529</xdr:rowOff>
    </xdr:from>
    <xdr:ext cx="469744" cy="259045"/>
    <xdr:sp macro="" textlink="">
      <xdr:nvSpPr>
        <xdr:cNvPr id="144" name="n_3mainValue【道路】&#10;一人当たり延長">
          <a:extLst>
            <a:ext uri="{FF2B5EF4-FFF2-40B4-BE49-F238E27FC236}">
              <a16:creationId xmlns:a16="http://schemas.microsoft.com/office/drawing/2014/main" id="{04F2FA95-8ECC-4654-A4C8-69C2D3C3D91C}"/>
            </a:ext>
          </a:extLst>
        </xdr:cNvPr>
        <xdr:cNvSpPr txBox="1"/>
      </xdr:nvSpPr>
      <xdr:spPr>
        <a:xfrm>
          <a:off x="7626427" y="71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138244</xdr:rowOff>
    </xdr:from>
    <xdr:ext cx="469744" cy="259045"/>
    <xdr:sp macro="" textlink="">
      <xdr:nvSpPr>
        <xdr:cNvPr id="145" name="n_4mainValue【道路】&#10;一人当たり延長">
          <a:extLst>
            <a:ext uri="{FF2B5EF4-FFF2-40B4-BE49-F238E27FC236}">
              <a16:creationId xmlns:a16="http://schemas.microsoft.com/office/drawing/2014/main" id="{BEFBAA87-9547-455C-B5E4-5C4D99BD6706}"/>
            </a:ext>
          </a:extLst>
        </xdr:cNvPr>
        <xdr:cNvSpPr txBox="1"/>
      </xdr:nvSpPr>
      <xdr:spPr>
        <a:xfrm>
          <a:off x="6737427" y="716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E953DAD1-BE25-4F59-B435-DBDFF29423A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A29825A-61C6-4D37-AD1C-9408D6C5A01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B03073D-B422-4B56-8968-1B23CF43394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8D8EE76-4B9F-43AF-9E5E-1921F637158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F2BFE5C-4D62-40A3-8A31-EA98FA73749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6E7EE40A-D124-4912-A617-44DB68DBBC8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F850445-FF9B-4253-AA87-DBD001B058B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7A9FF277-83C1-4C52-B40D-9A03A9FA3C3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511A8D5-FD3C-4413-945A-07A9DF40B24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A1F0849-B807-42EF-ADD7-34E45790049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1157086-C294-419B-859B-FBED37E2E06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54476BED-220F-4905-849C-DD7EFB0B4EF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752A6E18-0A49-47E1-95BC-65F124F880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396CA5A9-FB0F-4A78-BC69-B0C6688A488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E3284F81-4AFE-486E-94C4-9B9FD528DD8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8CB8833C-A5A7-4C7A-8CF1-00C228EE5C9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AB4F550-31F0-4583-9613-AB5A5CD6C66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ACA691BB-FD6E-4636-9C4C-DBD80ECD0BA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B237D58-341B-429C-9AC3-29BEE9875A4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89F73018-D852-45AD-B4CF-F86AA9A3B9D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BAA15D3B-2AA6-4375-BE8D-103501455DC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3AB93BC-7476-4633-A543-DA4A8BB60D4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3E0C2A6F-A9EB-4742-84EE-AFFEB0CD815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4F109AF-2494-4B79-B688-1DAA3EDFE2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AC3FFBB9-4FED-475E-B851-B45B0B1C74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9B7E68E6-2881-4B75-BB28-F88D7E8A8EB3}"/>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406EA3D7-6B0A-4E23-A33E-3DB113FFF8F4}"/>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5D3D9143-03B9-456F-8DE8-A70CB60DE0B1}"/>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C08F8770-7238-4CC9-B91C-3EE95CE3A725}"/>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4A1C83DB-DF64-4378-ABDB-28AD9AE5F0F4}"/>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52A80FF1-94E7-47A3-A771-8DA9943C1D7C}"/>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139908B6-C238-45BA-A02F-74AFDB785728}"/>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99657A72-F546-43EF-A0A7-86DB91B66754}"/>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3AB87309-62F4-4C6B-B081-D9B2523D6A9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698ED380-0DE1-4360-B046-AA8D74562ED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45ABF50C-A675-4C6C-9D81-93EE995ED1D2}"/>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47F8A30-0AB7-4676-8FCF-0E8745DE002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13944C4-A77C-423E-913C-A3666582B66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579618F-5A77-417A-A2A4-D3E1435FE8A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DD86780-CF34-419E-B458-2A6143A3C9F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3D494A-3891-4463-9FB6-37550237999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65133</xdr:rowOff>
    </xdr:from>
    <xdr:to>
      <xdr:col>24</xdr:col>
      <xdr:colOff>114300</xdr:colOff>
      <xdr:row>61</xdr:row>
      <xdr:rowOff>166733</xdr:rowOff>
    </xdr:to>
    <xdr:sp macro="" textlink="">
      <xdr:nvSpPr>
        <xdr:cNvPr id="187" name="楕円 186">
          <a:extLst>
            <a:ext uri="{FF2B5EF4-FFF2-40B4-BE49-F238E27FC236}">
              <a16:creationId xmlns:a16="http://schemas.microsoft.com/office/drawing/2014/main" id="{35215837-0BC6-4C80-BD86-428C095E999D}"/>
            </a:ext>
          </a:extLst>
        </xdr:cNvPr>
        <xdr:cNvSpPr/>
      </xdr:nvSpPr>
      <xdr:spPr>
        <a:xfrm>
          <a:off x="4584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43560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11B56E88-AAB8-42D0-954A-A5C4844CA72F}"/>
            </a:ext>
          </a:extLst>
        </xdr:cNvPr>
        <xdr:cNvSpPr txBox="1"/>
      </xdr:nvSpPr>
      <xdr:spPr>
        <a:xfrm>
          <a:off x="4673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89" name="楕円 188">
          <a:extLst>
            <a:ext uri="{FF2B5EF4-FFF2-40B4-BE49-F238E27FC236}">
              <a16:creationId xmlns:a16="http://schemas.microsoft.com/office/drawing/2014/main" id="{15A5A9E0-9A29-4A28-9C0C-0B7EA5332B8B}"/>
            </a:ext>
          </a:extLst>
        </xdr:cNvPr>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91440</xdr:rowOff>
    </xdr:from>
    <xdr:to>
      <xdr:col>24</xdr:col>
      <xdr:colOff>63500</xdr:colOff>
      <xdr:row>61</xdr:row>
      <xdr:rowOff>115933</xdr:rowOff>
    </xdr:to>
    <xdr:cxnSp macro="">
      <xdr:nvCxnSpPr>
        <xdr:cNvPr id="190" name="直線コネクタ 189">
          <a:extLst>
            <a:ext uri="{FF2B5EF4-FFF2-40B4-BE49-F238E27FC236}">
              <a16:creationId xmlns:a16="http://schemas.microsoft.com/office/drawing/2014/main" id="{ECEF4CC7-115D-496F-B70F-B4CB2F018F67}"/>
            </a:ext>
          </a:extLst>
        </xdr:cNvPr>
        <xdr:cNvCxnSpPr/>
      </xdr:nvCxnSpPr>
      <xdr:spPr>
        <a:xfrm>
          <a:off x="3797300" y="1054989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16147</xdr:rowOff>
    </xdr:from>
    <xdr:to>
      <xdr:col>15</xdr:col>
      <xdr:colOff>101600</xdr:colOff>
      <xdr:row>61</xdr:row>
      <xdr:rowOff>117747</xdr:rowOff>
    </xdr:to>
    <xdr:sp macro="" textlink="">
      <xdr:nvSpPr>
        <xdr:cNvPr id="191" name="楕円 190">
          <a:extLst>
            <a:ext uri="{FF2B5EF4-FFF2-40B4-BE49-F238E27FC236}">
              <a16:creationId xmlns:a16="http://schemas.microsoft.com/office/drawing/2014/main" id="{388608D3-ED97-45D0-9AC9-0F9DE0C6A5C0}"/>
            </a:ext>
          </a:extLst>
        </xdr:cNvPr>
        <xdr:cNvSpPr/>
      </xdr:nvSpPr>
      <xdr:spPr>
        <a:xfrm>
          <a:off x="2857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66947</xdr:rowOff>
    </xdr:from>
    <xdr:to>
      <xdr:col>19</xdr:col>
      <xdr:colOff>177800</xdr:colOff>
      <xdr:row>61</xdr:row>
      <xdr:rowOff>91440</xdr:rowOff>
    </xdr:to>
    <xdr:cxnSp macro="">
      <xdr:nvCxnSpPr>
        <xdr:cNvPr id="192" name="直線コネクタ 191">
          <a:extLst>
            <a:ext uri="{FF2B5EF4-FFF2-40B4-BE49-F238E27FC236}">
              <a16:creationId xmlns:a16="http://schemas.microsoft.com/office/drawing/2014/main" id="{C1931F86-C8D4-461F-B79E-1529F8F57C71}"/>
            </a:ext>
          </a:extLst>
        </xdr:cNvPr>
        <xdr:cNvCxnSpPr/>
      </xdr:nvCxnSpPr>
      <xdr:spPr>
        <a:xfrm>
          <a:off x="2908300" y="105253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159838</xdr:rowOff>
    </xdr:from>
    <xdr:to>
      <xdr:col>10</xdr:col>
      <xdr:colOff>165100</xdr:colOff>
      <xdr:row>61</xdr:row>
      <xdr:rowOff>89988</xdr:rowOff>
    </xdr:to>
    <xdr:sp macro="" textlink="">
      <xdr:nvSpPr>
        <xdr:cNvPr id="193" name="楕円 192">
          <a:extLst>
            <a:ext uri="{FF2B5EF4-FFF2-40B4-BE49-F238E27FC236}">
              <a16:creationId xmlns:a16="http://schemas.microsoft.com/office/drawing/2014/main" id="{2C3F3A43-B196-4C64-9086-74B34E296555}"/>
            </a:ext>
          </a:extLst>
        </xdr:cNvPr>
        <xdr:cNvSpPr/>
      </xdr:nvSpPr>
      <xdr:spPr>
        <a:xfrm>
          <a:off x="1968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39188</xdr:rowOff>
    </xdr:from>
    <xdr:to>
      <xdr:col>15</xdr:col>
      <xdr:colOff>50800</xdr:colOff>
      <xdr:row>61</xdr:row>
      <xdr:rowOff>66947</xdr:rowOff>
    </xdr:to>
    <xdr:cxnSp macro="">
      <xdr:nvCxnSpPr>
        <xdr:cNvPr id="194" name="直線コネクタ 193">
          <a:extLst>
            <a:ext uri="{FF2B5EF4-FFF2-40B4-BE49-F238E27FC236}">
              <a16:creationId xmlns:a16="http://schemas.microsoft.com/office/drawing/2014/main" id="{28FA23BB-78CA-44ED-9E4B-D9F9E7869492}"/>
            </a:ext>
          </a:extLst>
        </xdr:cNvPr>
        <xdr:cNvCxnSpPr/>
      </xdr:nvCxnSpPr>
      <xdr:spPr>
        <a:xfrm>
          <a:off x="2019300" y="1049763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195" name="楕円 194">
          <a:extLst>
            <a:ext uri="{FF2B5EF4-FFF2-40B4-BE49-F238E27FC236}">
              <a16:creationId xmlns:a16="http://schemas.microsoft.com/office/drawing/2014/main" id="{8003E56B-759D-443C-AA92-AAE12615FA3F}"/>
            </a:ext>
          </a:extLst>
        </xdr:cNvPr>
        <xdr:cNvSpPr/>
      </xdr:nvSpPr>
      <xdr:spPr>
        <a:xfrm>
          <a:off x="107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xdr:rowOff>
    </xdr:from>
    <xdr:to>
      <xdr:col>10</xdr:col>
      <xdr:colOff>114300</xdr:colOff>
      <xdr:row>61</xdr:row>
      <xdr:rowOff>39188</xdr:rowOff>
    </xdr:to>
    <xdr:cxnSp macro="">
      <xdr:nvCxnSpPr>
        <xdr:cNvPr id="196" name="直線コネクタ 195">
          <a:extLst>
            <a:ext uri="{FF2B5EF4-FFF2-40B4-BE49-F238E27FC236}">
              <a16:creationId xmlns:a16="http://schemas.microsoft.com/office/drawing/2014/main" id="{5690072D-0EED-4095-892B-08C8FD08A054}"/>
            </a:ext>
          </a:extLst>
        </xdr:cNvPr>
        <xdr:cNvCxnSpPr/>
      </xdr:nvCxnSpPr>
      <xdr:spPr>
        <a:xfrm>
          <a:off x="1130300" y="104698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90F2CAF-3BB3-46BA-9AEA-B9C5641742C4}"/>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15D8D0F5-E3B4-4A41-8116-43352BA7C265}"/>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E9E436B9-E89F-4CBF-B61C-CDBAE10DBB84}"/>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69E91CC-18A3-404E-959D-88CEDC8B5238}"/>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133367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C5F67D68-7006-4691-9019-EC8B0C196197}"/>
            </a:ext>
          </a:extLst>
        </xdr:cNvPr>
        <xdr:cNvSpPr txBox="1"/>
      </xdr:nvSpPr>
      <xdr:spPr>
        <a:xfrm>
          <a:off x="3582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108874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25D4F750-155E-4BB7-A438-CF347AD5D748}"/>
            </a:ext>
          </a:extLst>
        </xdr:cNvPr>
        <xdr:cNvSpPr txBox="1"/>
      </xdr:nvSpPr>
      <xdr:spPr>
        <a:xfrm>
          <a:off x="2705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81115</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5EF1F7E2-C934-427C-8E5C-F447AD032976}"/>
            </a:ext>
          </a:extLst>
        </xdr:cNvPr>
        <xdr:cNvSpPr txBox="1"/>
      </xdr:nvSpPr>
      <xdr:spPr>
        <a:xfrm>
          <a:off x="1816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53357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DF1EBF5D-D9DF-42C2-8D55-B6F3FA8ABAAB}"/>
            </a:ext>
          </a:extLst>
        </xdr:cNvPr>
        <xdr:cNvSpPr txBox="1"/>
      </xdr:nvSpPr>
      <xdr:spPr>
        <a:xfrm>
          <a:off x="927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B4CF1D6-8F60-48FE-8018-4C12FDBF50B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2D5FE1D-6B32-4BB2-9E2C-5C7E4949BF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D0F6F26-B194-4512-9375-266C308BB35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49BC166-CE18-47E7-96CE-9E192D45F89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0FB4E82-E3C0-45AE-99C7-894790880A2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773DAA0-7202-4342-B13A-D7E177FC2D2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40991F2-5789-4713-B889-0EE6F20BA4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01B4127-97BD-459E-8EB6-9D4C2ACA834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D545052F-A5BA-487A-AF69-0BE507C6FB8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71ED3E3-29E5-4A96-A831-C67F3FFB8D9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293C40D6-7293-43E4-BE20-990813332B7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E11706A-74EE-4D82-A1C1-E364B5B0F2B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9C05A8B4-704C-4D40-85B7-3F8BBA7B08F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DAC9B9E9-47C9-4C8F-A610-C3E7C90CFBC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49E5D77-17D0-4437-AACA-6A6E9CB3070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DFBDE189-1DB8-4EC8-863E-07D40B49931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1B3EAEA-48CC-4214-A0C6-AFD60E691CF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B0F7A8AF-09D6-447B-83AA-E639BB908C0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7AAB7DA9-BA0C-4B63-964E-57C94FAEF8E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46480881-4353-4EA4-8773-990A04248E8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CFB1F36-18DF-4D5F-8B85-9C116337C77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9FCA7E22-3EDE-47F1-BFCB-FC38464EA57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2630B8F4-508A-49FA-A125-F79E8067A8C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5B4C7B93-0B2C-42EE-A76D-3C86876395C4}"/>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B301B7C3-1421-4FEF-8969-49B8214F7607}"/>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447CB8F0-38EB-43B7-AD3B-7A05DCCAE125}"/>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5CB9DD69-0533-49F4-BC83-2CAB69C135F4}"/>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B6F67B54-BB19-454C-A955-BDCF2D8E7352}"/>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DA0C07AE-DB18-4612-9652-E3125D6C1DB8}"/>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FE992B50-5BE8-405A-9915-A3AEE3A03CF0}"/>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6F61E570-1803-42DE-89BF-67011D377ECF}"/>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D6C4152C-C742-42D3-8A85-DDE2119128DF}"/>
            </a:ext>
          </a:extLst>
        </xdr:cNvPr>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192B693E-60A2-4FD5-86AE-5976ECEDF174}"/>
            </a:ext>
          </a:extLst>
        </xdr:cNvPr>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2D42D4A5-1D67-420E-9F67-E16B35E422A5}"/>
            </a:ext>
          </a:extLst>
        </xdr:cNvPr>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5102677-B394-4EFE-81B9-F86870A47A0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968C968-5B2F-4312-B526-1F0DD50AB62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4221BA4-29C4-46C6-8873-417631FF6D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67C632F-D237-4C82-B463-55935183F43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77F31B4-4B5F-4232-BC36-CE692169E3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6528</xdr:rowOff>
    </xdr:from>
    <xdr:to>
      <xdr:col>55</xdr:col>
      <xdr:colOff>50800</xdr:colOff>
      <xdr:row>63</xdr:row>
      <xdr:rowOff>108128</xdr:rowOff>
    </xdr:to>
    <xdr:sp macro="" textlink="">
      <xdr:nvSpPr>
        <xdr:cNvPr id="244" name="楕円 243">
          <a:extLst>
            <a:ext uri="{FF2B5EF4-FFF2-40B4-BE49-F238E27FC236}">
              <a16:creationId xmlns:a16="http://schemas.microsoft.com/office/drawing/2014/main" id="{B58B23A6-0C4E-42FF-95A6-33F93D2A5B92}"/>
            </a:ext>
          </a:extLst>
        </xdr:cNvPr>
        <xdr:cNvSpPr/>
      </xdr:nvSpPr>
      <xdr:spPr>
        <a:xfrm>
          <a:off x="10426700" y="108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156405</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CB1AE774-9636-4CD7-B54E-D0D83ED2F948}"/>
            </a:ext>
          </a:extLst>
        </xdr:cNvPr>
        <xdr:cNvSpPr txBox="1"/>
      </xdr:nvSpPr>
      <xdr:spPr>
        <a:xfrm>
          <a:off x="10515600" y="1078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7041</xdr:rowOff>
    </xdr:from>
    <xdr:to>
      <xdr:col>50</xdr:col>
      <xdr:colOff>165100</xdr:colOff>
      <xdr:row>63</xdr:row>
      <xdr:rowOff>108641</xdr:rowOff>
    </xdr:to>
    <xdr:sp macro="" textlink="">
      <xdr:nvSpPr>
        <xdr:cNvPr id="246" name="楕円 245">
          <a:extLst>
            <a:ext uri="{FF2B5EF4-FFF2-40B4-BE49-F238E27FC236}">
              <a16:creationId xmlns:a16="http://schemas.microsoft.com/office/drawing/2014/main" id="{7413BFBC-7694-4F59-AB2F-E370C9032B63}"/>
            </a:ext>
          </a:extLst>
        </xdr:cNvPr>
        <xdr:cNvSpPr/>
      </xdr:nvSpPr>
      <xdr:spPr>
        <a:xfrm>
          <a:off x="9588500" y="10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57328</xdr:rowOff>
    </xdr:from>
    <xdr:to>
      <xdr:col>55</xdr:col>
      <xdr:colOff>0</xdr:colOff>
      <xdr:row>63</xdr:row>
      <xdr:rowOff>57841</xdr:rowOff>
    </xdr:to>
    <xdr:cxnSp macro="">
      <xdr:nvCxnSpPr>
        <xdr:cNvPr id="247" name="直線コネクタ 246">
          <a:extLst>
            <a:ext uri="{FF2B5EF4-FFF2-40B4-BE49-F238E27FC236}">
              <a16:creationId xmlns:a16="http://schemas.microsoft.com/office/drawing/2014/main" id="{07FB0AD7-F5D0-4967-AA6E-B28CE2390597}"/>
            </a:ext>
          </a:extLst>
        </xdr:cNvPr>
        <xdr:cNvCxnSpPr/>
      </xdr:nvCxnSpPr>
      <xdr:spPr>
        <a:xfrm flipV="1">
          <a:off x="9639300" y="10858678"/>
          <a:ext cx="8382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6396</xdr:rowOff>
    </xdr:from>
    <xdr:to>
      <xdr:col>46</xdr:col>
      <xdr:colOff>38100</xdr:colOff>
      <xdr:row>63</xdr:row>
      <xdr:rowOff>107996</xdr:rowOff>
    </xdr:to>
    <xdr:sp macro="" textlink="">
      <xdr:nvSpPr>
        <xdr:cNvPr id="248" name="楕円 247">
          <a:extLst>
            <a:ext uri="{FF2B5EF4-FFF2-40B4-BE49-F238E27FC236}">
              <a16:creationId xmlns:a16="http://schemas.microsoft.com/office/drawing/2014/main" id="{DE82952D-8C00-485C-82F0-E91488E240C4}"/>
            </a:ext>
          </a:extLst>
        </xdr:cNvPr>
        <xdr:cNvSpPr/>
      </xdr:nvSpPr>
      <xdr:spPr>
        <a:xfrm>
          <a:off x="8699500" y="108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57196</xdr:rowOff>
    </xdr:from>
    <xdr:to>
      <xdr:col>50</xdr:col>
      <xdr:colOff>114300</xdr:colOff>
      <xdr:row>63</xdr:row>
      <xdr:rowOff>57841</xdr:rowOff>
    </xdr:to>
    <xdr:cxnSp macro="">
      <xdr:nvCxnSpPr>
        <xdr:cNvPr id="249" name="直線コネクタ 248">
          <a:extLst>
            <a:ext uri="{FF2B5EF4-FFF2-40B4-BE49-F238E27FC236}">
              <a16:creationId xmlns:a16="http://schemas.microsoft.com/office/drawing/2014/main" id="{743F3C41-5320-49CD-B806-ECCC77E7C57D}"/>
            </a:ext>
          </a:extLst>
        </xdr:cNvPr>
        <xdr:cNvCxnSpPr/>
      </xdr:nvCxnSpPr>
      <xdr:spPr>
        <a:xfrm>
          <a:off x="8750300" y="10858546"/>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8059</xdr:rowOff>
    </xdr:from>
    <xdr:to>
      <xdr:col>41</xdr:col>
      <xdr:colOff>101600</xdr:colOff>
      <xdr:row>63</xdr:row>
      <xdr:rowOff>109659</xdr:rowOff>
    </xdr:to>
    <xdr:sp macro="" textlink="">
      <xdr:nvSpPr>
        <xdr:cNvPr id="250" name="楕円 249">
          <a:extLst>
            <a:ext uri="{FF2B5EF4-FFF2-40B4-BE49-F238E27FC236}">
              <a16:creationId xmlns:a16="http://schemas.microsoft.com/office/drawing/2014/main" id="{69951E7A-0A95-4386-8E0E-6AA968ACB313}"/>
            </a:ext>
          </a:extLst>
        </xdr:cNvPr>
        <xdr:cNvSpPr/>
      </xdr:nvSpPr>
      <xdr:spPr>
        <a:xfrm>
          <a:off x="7810500" y="108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57196</xdr:rowOff>
    </xdr:from>
    <xdr:to>
      <xdr:col>45</xdr:col>
      <xdr:colOff>177800</xdr:colOff>
      <xdr:row>63</xdr:row>
      <xdr:rowOff>58859</xdr:rowOff>
    </xdr:to>
    <xdr:cxnSp macro="">
      <xdr:nvCxnSpPr>
        <xdr:cNvPr id="251" name="直線コネクタ 250">
          <a:extLst>
            <a:ext uri="{FF2B5EF4-FFF2-40B4-BE49-F238E27FC236}">
              <a16:creationId xmlns:a16="http://schemas.microsoft.com/office/drawing/2014/main" id="{AF3F5C63-CF73-47FF-8B03-2C01DD65DCCD}"/>
            </a:ext>
          </a:extLst>
        </xdr:cNvPr>
        <xdr:cNvCxnSpPr/>
      </xdr:nvCxnSpPr>
      <xdr:spPr>
        <a:xfrm flipV="1">
          <a:off x="7861300" y="10858546"/>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10895</xdr:rowOff>
    </xdr:from>
    <xdr:to>
      <xdr:col>36</xdr:col>
      <xdr:colOff>165100</xdr:colOff>
      <xdr:row>63</xdr:row>
      <xdr:rowOff>112495</xdr:rowOff>
    </xdr:to>
    <xdr:sp macro="" textlink="">
      <xdr:nvSpPr>
        <xdr:cNvPr id="252" name="楕円 251">
          <a:extLst>
            <a:ext uri="{FF2B5EF4-FFF2-40B4-BE49-F238E27FC236}">
              <a16:creationId xmlns:a16="http://schemas.microsoft.com/office/drawing/2014/main" id="{32B4ACE3-9E6E-474C-B8AB-CBDFFD854C13}"/>
            </a:ext>
          </a:extLst>
        </xdr:cNvPr>
        <xdr:cNvSpPr/>
      </xdr:nvSpPr>
      <xdr:spPr>
        <a:xfrm>
          <a:off x="6921500" y="1081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58859</xdr:rowOff>
    </xdr:from>
    <xdr:to>
      <xdr:col>41</xdr:col>
      <xdr:colOff>50800</xdr:colOff>
      <xdr:row>63</xdr:row>
      <xdr:rowOff>61695</xdr:rowOff>
    </xdr:to>
    <xdr:cxnSp macro="">
      <xdr:nvCxnSpPr>
        <xdr:cNvPr id="253" name="直線コネクタ 252">
          <a:extLst>
            <a:ext uri="{FF2B5EF4-FFF2-40B4-BE49-F238E27FC236}">
              <a16:creationId xmlns:a16="http://schemas.microsoft.com/office/drawing/2014/main" id="{677F3D6E-BA08-4BEE-A825-B178BD3D105D}"/>
            </a:ext>
          </a:extLst>
        </xdr:cNvPr>
        <xdr:cNvCxnSpPr/>
      </xdr:nvCxnSpPr>
      <xdr:spPr>
        <a:xfrm flipV="1">
          <a:off x="6972300" y="10860209"/>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B1C92D5F-02AC-4AE0-9972-69097D4A4BF6}"/>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CEB3A47C-1554-43EA-A1FF-86D6440395AF}"/>
            </a:ext>
          </a:extLst>
        </xdr:cNvPr>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4BC0D624-17B9-485E-A0E8-6FF88DD14988}"/>
            </a:ext>
          </a:extLst>
        </xdr:cNvPr>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293C3E82-323F-48C0-9A7D-0644A89E15B1}"/>
            </a:ext>
          </a:extLst>
        </xdr:cNvPr>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99768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EC00AFA1-8404-4DB4-954D-D826F730841C}"/>
            </a:ext>
          </a:extLst>
        </xdr:cNvPr>
        <xdr:cNvSpPr txBox="1"/>
      </xdr:nvSpPr>
      <xdr:spPr>
        <a:xfrm>
          <a:off x="9327095" y="1090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99123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3B8F739F-3837-4341-8841-BD7585DD951B}"/>
            </a:ext>
          </a:extLst>
        </xdr:cNvPr>
        <xdr:cNvSpPr txBox="1"/>
      </xdr:nvSpPr>
      <xdr:spPr>
        <a:xfrm>
          <a:off x="8450795" y="1090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100786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3CD0898A-D12C-4A76-BA65-1FEC8DC95BE2}"/>
            </a:ext>
          </a:extLst>
        </xdr:cNvPr>
        <xdr:cNvSpPr txBox="1"/>
      </xdr:nvSpPr>
      <xdr:spPr>
        <a:xfrm>
          <a:off x="7561795" y="1090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103622</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647C3934-090E-40EB-8C9B-2CAD1E5AC3CB}"/>
            </a:ext>
          </a:extLst>
        </xdr:cNvPr>
        <xdr:cNvSpPr txBox="1"/>
      </xdr:nvSpPr>
      <xdr:spPr>
        <a:xfrm>
          <a:off x="6672795" y="1090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D395E6E-A023-4E56-A39A-E922A6D9DA4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A62A3A08-C98F-4B35-93C5-2A3E12D811A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977A0AB-B5C0-4E53-864C-20D788DE0E8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6D62AAA-3349-4909-A27E-9BB68C2DBE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E5F0470-4E5B-49A0-9CE2-83975595545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E878DFA-17B7-4266-B6F8-655FCC48F1B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596690D7-BF74-42CE-A0AA-2607E5F9EE7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99585C52-38CB-491B-BC65-5FB02293212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3846173-3D9A-40BA-A446-C1DEDA71281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17F8FAF-E4AB-42C3-9705-C588165A43F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69B7DE9C-A256-436B-9CC1-EE6D0DC8321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6994BEA8-40A4-46DC-A834-0635AE3FE55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4FEF3264-0704-4A50-9B30-AEAB0AE4CC1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25400801-75C8-448F-BDF8-5D27BCD9645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5A5BCFD-2AC3-4B80-9500-C07E2AB3F83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2F354E94-2232-4EF0-9773-AB24A77C706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9D9C4CCB-4A6A-485C-A4DB-CCDD2AF5D8E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460AF115-CA95-44D2-8CEA-30FBC107C99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BEBDEE6-FFE8-4E15-B2F7-AD615289001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420C2E5A-2FBB-4945-A824-567616DA7F3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673E8E13-1EF1-4854-ACFD-73C408B9AE6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AA3BFBBC-75D5-4798-88B8-656B9A7447C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F7A0278B-87D4-4A1D-9322-460D0441591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8A993654-7F9A-4FFA-9F30-AE6CABA7721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A36726BC-DBA9-486B-9774-33A332B45C98}"/>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168FE870-4AD5-4C38-BD1B-C2B4B847646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C093F4E0-B4B7-4B73-898E-F813DC4D772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FD552427-7D5D-4A94-B406-49D44C8E7D16}"/>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D6B6B6C2-8209-4DC5-A09D-D5CACC685AC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40022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314C3077-EA4F-4ED9-99F9-203C40A9C5AB}"/>
            </a:ext>
          </a:extLst>
        </xdr:cNvPr>
        <xdr:cNvSpPr txBox="1"/>
      </xdr:nvSpPr>
      <xdr:spPr>
        <a:xfrm>
          <a:off x="4673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213FDB3E-1085-46F6-9334-771ACFB18257}"/>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375D4AAD-B161-4868-8571-18A11A5592BC}"/>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7E28A215-4A55-4C34-9C68-9AD467D71A21}"/>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B9D26FDD-B54F-401A-BF68-D8CA1CF46159}"/>
            </a:ext>
          </a:extLst>
        </xdr:cNvPr>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FBFC67F6-F6F4-4399-A80C-C0CEDF0ECA15}"/>
            </a:ext>
          </a:extLst>
        </xdr:cNvPr>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35D9D1C-F717-42CC-B003-700ADCEE5FA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67371CF-6254-46AC-B796-A5135F2DBD9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8C4E70D-886F-4C54-A02A-D1D1CAD5361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90ED3CD-797C-4388-B1A2-F1A7A40F704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04A5DAB-F73E-4EEF-8ABA-FD59FFD38CE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139700</xdr:rowOff>
    </xdr:from>
    <xdr:to>
      <xdr:col>24</xdr:col>
      <xdr:colOff>114300</xdr:colOff>
      <xdr:row>80</xdr:row>
      <xdr:rowOff>69850</xdr:rowOff>
    </xdr:to>
    <xdr:sp macro="" textlink="">
      <xdr:nvSpPr>
        <xdr:cNvPr id="302" name="楕円 301">
          <a:extLst>
            <a:ext uri="{FF2B5EF4-FFF2-40B4-BE49-F238E27FC236}">
              <a16:creationId xmlns:a16="http://schemas.microsoft.com/office/drawing/2014/main" id="{F7C9961B-CABC-48E3-8572-F7380B527A57}"/>
            </a:ext>
          </a:extLst>
        </xdr:cNvPr>
        <xdr:cNvSpPr/>
      </xdr:nvSpPr>
      <xdr:spPr>
        <a:xfrm>
          <a:off x="4584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162577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6458555D-3FB2-442B-B40E-4BF546BFE47D}"/>
            </a:ext>
          </a:extLst>
        </xdr:cNvPr>
        <xdr:cNvSpPr txBox="1"/>
      </xdr:nvSpPr>
      <xdr:spPr>
        <a:xfrm>
          <a:off x="4673600"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93980</xdr:rowOff>
    </xdr:from>
    <xdr:to>
      <xdr:col>20</xdr:col>
      <xdr:colOff>38100</xdr:colOff>
      <xdr:row>80</xdr:row>
      <xdr:rowOff>24130</xdr:rowOff>
    </xdr:to>
    <xdr:sp macro="" textlink="">
      <xdr:nvSpPr>
        <xdr:cNvPr id="304" name="楕円 303">
          <a:extLst>
            <a:ext uri="{FF2B5EF4-FFF2-40B4-BE49-F238E27FC236}">
              <a16:creationId xmlns:a16="http://schemas.microsoft.com/office/drawing/2014/main" id="{EC823F5B-EFDC-40FE-8091-5C6CFFB6E50D}"/>
            </a:ext>
          </a:extLst>
        </xdr:cNvPr>
        <xdr:cNvSpPr/>
      </xdr:nvSpPr>
      <xdr:spPr>
        <a:xfrm>
          <a:off x="3746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144780</xdr:rowOff>
    </xdr:from>
    <xdr:to>
      <xdr:col>24</xdr:col>
      <xdr:colOff>63500</xdr:colOff>
      <xdr:row>80</xdr:row>
      <xdr:rowOff>19050</xdr:rowOff>
    </xdr:to>
    <xdr:cxnSp macro="">
      <xdr:nvCxnSpPr>
        <xdr:cNvPr id="305" name="直線コネクタ 304">
          <a:extLst>
            <a:ext uri="{FF2B5EF4-FFF2-40B4-BE49-F238E27FC236}">
              <a16:creationId xmlns:a16="http://schemas.microsoft.com/office/drawing/2014/main" id="{3E133898-F432-4B56-B466-D42F7CB9AC0E}"/>
            </a:ext>
          </a:extLst>
        </xdr:cNvPr>
        <xdr:cNvCxnSpPr/>
      </xdr:nvCxnSpPr>
      <xdr:spPr>
        <a:xfrm>
          <a:off x="3797300" y="136893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50164</xdr:rowOff>
    </xdr:from>
    <xdr:to>
      <xdr:col>15</xdr:col>
      <xdr:colOff>101600</xdr:colOff>
      <xdr:row>79</xdr:row>
      <xdr:rowOff>151764</xdr:rowOff>
    </xdr:to>
    <xdr:sp macro="" textlink="">
      <xdr:nvSpPr>
        <xdr:cNvPr id="306" name="楕円 305">
          <a:extLst>
            <a:ext uri="{FF2B5EF4-FFF2-40B4-BE49-F238E27FC236}">
              <a16:creationId xmlns:a16="http://schemas.microsoft.com/office/drawing/2014/main" id="{34B5E4AC-0FCB-4D96-975F-D44D7CFF5BB5}"/>
            </a:ext>
          </a:extLst>
        </xdr:cNvPr>
        <xdr:cNvSpPr/>
      </xdr:nvSpPr>
      <xdr:spPr>
        <a:xfrm>
          <a:off x="2857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100964</xdr:rowOff>
    </xdr:from>
    <xdr:to>
      <xdr:col>19</xdr:col>
      <xdr:colOff>177800</xdr:colOff>
      <xdr:row>79</xdr:row>
      <xdr:rowOff>144780</xdr:rowOff>
    </xdr:to>
    <xdr:cxnSp macro="">
      <xdr:nvCxnSpPr>
        <xdr:cNvPr id="307" name="直線コネクタ 306">
          <a:extLst>
            <a:ext uri="{FF2B5EF4-FFF2-40B4-BE49-F238E27FC236}">
              <a16:creationId xmlns:a16="http://schemas.microsoft.com/office/drawing/2014/main" id="{0B0D8A31-90E6-423D-A3F8-E5D02712EDC5}"/>
            </a:ext>
          </a:extLst>
        </xdr:cNvPr>
        <xdr:cNvCxnSpPr/>
      </xdr:nvCxnSpPr>
      <xdr:spPr>
        <a:xfrm>
          <a:off x="2908300" y="136455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6350</xdr:rowOff>
    </xdr:from>
    <xdr:to>
      <xdr:col>10</xdr:col>
      <xdr:colOff>165100</xdr:colOff>
      <xdr:row>79</xdr:row>
      <xdr:rowOff>107950</xdr:rowOff>
    </xdr:to>
    <xdr:sp macro="" textlink="">
      <xdr:nvSpPr>
        <xdr:cNvPr id="308" name="楕円 307">
          <a:extLst>
            <a:ext uri="{FF2B5EF4-FFF2-40B4-BE49-F238E27FC236}">
              <a16:creationId xmlns:a16="http://schemas.microsoft.com/office/drawing/2014/main" id="{280453B2-EC4E-47F0-9F28-1ED43F4BEF92}"/>
            </a:ext>
          </a:extLst>
        </xdr:cNvPr>
        <xdr:cNvSpPr/>
      </xdr:nvSpPr>
      <xdr:spPr>
        <a:xfrm>
          <a:off x="1968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57150</xdr:rowOff>
    </xdr:from>
    <xdr:to>
      <xdr:col>15</xdr:col>
      <xdr:colOff>50800</xdr:colOff>
      <xdr:row>79</xdr:row>
      <xdr:rowOff>100964</xdr:rowOff>
    </xdr:to>
    <xdr:cxnSp macro="">
      <xdr:nvCxnSpPr>
        <xdr:cNvPr id="309" name="直線コネクタ 308">
          <a:extLst>
            <a:ext uri="{FF2B5EF4-FFF2-40B4-BE49-F238E27FC236}">
              <a16:creationId xmlns:a16="http://schemas.microsoft.com/office/drawing/2014/main" id="{A7E5020B-FB02-4BA0-B047-EAF417B58F6B}"/>
            </a:ext>
          </a:extLst>
        </xdr:cNvPr>
        <xdr:cNvCxnSpPr/>
      </xdr:nvCxnSpPr>
      <xdr:spPr>
        <a:xfrm>
          <a:off x="2019300" y="136017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133986</xdr:rowOff>
    </xdr:from>
    <xdr:to>
      <xdr:col>6</xdr:col>
      <xdr:colOff>38100</xdr:colOff>
      <xdr:row>79</xdr:row>
      <xdr:rowOff>64136</xdr:rowOff>
    </xdr:to>
    <xdr:sp macro="" textlink="">
      <xdr:nvSpPr>
        <xdr:cNvPr id="310" name="楕円 309">
          <a:extLst>
            <a:ext uri="{FF2B5EF4-FFF2-40B4-BE49-F238E27FC236}">
              <a16:creationId xmlns:a16="http://schemas.microsoft.com/office/drawing/2014/main" id="{A2A289C9-A979-41C5-AC3E-97930841FA4E}"/>
            </a:ext>
          </a:extLst>
        </xdr:cNvPr>
        <xdr:cNvSpPr/>
      </xdr:nvSpPr>
      <xdr:spPr>
        <a:xfrm>
          <a:off x="1079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13336</xdr:rowOff>
    </xdr:from>
    <xdr:to>
      <xdr:col>10</xdr:col>
      <xdr:colOff>114300</xdr:colOff>
      <xdr:row>79</xdr:row>
      <xdr:rowOff>57150</xdr:rowOff>
    </xdr:to>
    <xdr:cxnSp macro="">
      <xdr:nvCxnSpPr>
        <xdr:cNvPr id="311" name="直線コネクタ 310">
          <a:extLst>
            <a:ext uri="{FF2B5EF4-FFF2-40B4-BE49-F238E27FC236}">
              <a16:creationId xmlns:a16="http://schemas.microsoft.com/office/drawing/2014/main" id="{EFA513FA-6C4A-4FBF-BAE8-DB46FEEECAE0}"/>
            </a:ext>
          </a:extLst>
        </xdr:cNvPr>
        <xdr:cNvCxnSpPr/>
      </xdr:nvCxnSpPr>
      <xdr:spPr>
        <a:xfrm>
          <a:off x="1130300" y="135578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2" name="n_1aveValue【公営住宅】&#10;有形固定資産減価償却率">
          <a:extLst>
            <a:ext uri="{FF2B5EF4-FFF2-40B4-BE49-F238E27FC236}">
              <a16:creationId xmlns:a16="http://schemas.microsoft.com/office/drawing/2014/main" id="{DCAC0211-CC51-474B-8E91-29495BD4C61F}"/>
            </a:ext>
          </a:extLst>
        </xdr:cNvPr>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3" name="n_2aveValue【公営住宅】&#10;有形固定資産減価償却率">
          <a:extLst>
            <a:ext uri="{FF2B5EF4-FFF2-40B4-BE49-F238E27FC236}">
              <a16:creationId xmlns:a16="http://schemas.microsoft.com/office/drawing/2014/main" id="{72540A24-B03D-4241-BEDB-95D674DA5708}"/>
            </a:ext>
          </a:extLst>
        </xdr:cNvPr>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14" name="n_3aveValue【公営住宅】&#10;有形固定資産減価償却率">
          <a:extLst>
            <a:ext uri="{FF2B5EF4-FFF2-40B4-BE49-F238E27FC236}">
              <a16:creationId xmlns:a16="http://schemas.microsoft.com/office/drawing/2014/main" id="{C350D106-95A3-4D96-B7EA-A56100278FC9}"/>
            </a:ext>
          </a:extLst>
        </xdr:cNvPr>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15" name="n_4aveValue【公営住宅】&#10;有形固定資産減価償却率">
          <a:extLst>
            <a:ext uri="{FF2B5EF4-FFF2-40B4-BE49-F238E27FC236}">
              <a16:creationId xmlns:a16="http://schemas.microsoft.com/office/drawing/2014/main" id="{D2238F6B-2E1F-486B-926C-B511370D79B9}"/>
            </a:ext>
          </a:extLst>
        </xdr:cNvPr>
        <xdr:cNvSpPr txBox="1"/>
      </xdr:nvSpPr>
      <xdr:spPr>
        <a:xfrm>
          <a:off x="927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40657</xdr:rowOff>
    </xdr:from>
    <xdr:ext cx="405111" cy="259045"/>
    <xdr:sp macro="" textlink="">
      <xdr:nvSpPr>
        <xdr:cNvPr id="316" name="n_1mainValue【公営住宅】&#10;有形固定資産減価償却率">
          <a:extLst>
            <a:ext uri="{FF2B5EF4-FFF2-40B4-BE49-F238E27FC236}">
              <a16:creationId xmlns:a16="http://schemas.microsoft.com/office/drawing/2014/main" id="{B13A9B7F-A84B-434F-B051-AFF535E539E2}"/>
            </a:ext>
          </a:extLst>
        </xdr:cNvPr>
        <xdr:cNvSpPr txBox="1"/>
      </xdr:nvSpPr>
      <xdr:spPr>
        <a:xfrm>
          <a:off x="35820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168291</xdr:rowOff>
    </xdr:from>
    <xdr:ext cx="405111" cy="259045"/>
    <xdr:sp macro="" textlink="">
      <xdr:nvSpPr>
        <xdr:cNvPr id="317" name="n_2mainValue【公営住宅】&#10;有形固定資産減価償却率">
          <a:extLst>
            <a:ext uri="{FF2B5EF4-FFF2-40B4-BE49-F238E27FC236}">
              <a16:creationId xmlns:a16="http://schemas.microsoft.com/office/drawing/2014/main" id="{178DCFC4-D10C-453F-9DA5-B5CC2FB30973}"/>
            </a:ext>
          </a:extLst>
        </xdr:cNvPr>
        <xdr:cNvSpPr txBox="1"/>
      </xdr:nvSpPr>
      <xdr:spPr>
        <a:xfrm>
          <a:off x="27057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124477</xdr:rowOff>
    </xdr:from>
    <xdr:ext cx="405111" cy="259045"/>
    <xdr:sp macro="" textlink="">
      <xdr:nvSpPr>
        <xdr:cNvPr id="318" name="n_3mainValue【公営住宅】&#10;有形固定資産減価償却率">
          <a:extLst>
            <a:ext uri="{FF2B5EF4-FFF2-40B4-BE49-F238E27FC236}">
              <a16:creationId xmlns:a16="http://schemas.microsoft.com/office/drawing/2014/main" id="{CFB8C7CF-4CA9-4B3C-B25B-9F71149C3370}"/>
            </a:ext>
          </a:extLst>
        </xdr:cNvPr>
        <xdr:cNvSpPr txBox="1"/>
      </xdr:nvSpPr>
      <xdr:spPr>
        <a:xfrm>
          <a:off x="1816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80663</xdr:rowOff>
    </xdr:from>
    <xdr:ext cx="405111" cy="259045"/>
    <xdr:sp macro="" textlink="">
      <xdr:nvSpPr>
        <xdr:cNvPr id="319" name="n_4mainValue【公営住宅】&#10;有形固定資産減価償却率">
          <a:extLst>
            <a:ext uri="{FF2B5EF4-FFF2-40B4-BE49-F238E27FC236}">
              <a16:creationId xmlns:a16="http://schemas.microsoft.com/office/drawing/2014/main" id="{30671239-261C-42BF-BABA-D747E5FD9790}"/>
            </a:ext>
          </a:extLst>
        </xdr:cNvPr>
        <xdr:cNvSpPr txBox="1"/>
      </xdr:nvSpPr>
      <xdr:spPr>
        <a:xfrm>
          <a:off x="927744" y="1328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59AD9583-5EDD-47C8-981F-EAF3EF68658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AAC15A0-BBBA-4413-9F38-65272122DAD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AB443544-BE2F-4A3E-A3ED-2C70DB1EC28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11ECDCD-C914-4619-9984-9EBA00D2B86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FBB70E5-B116-4F8B-87D5-05E5F299C54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6173F8E3-1691-4DBB-9FCF-EF4DB6E139C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8D98F4AE-00DD-47F0-9975-122D9DFECD7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E5B06520-77AA-48F6-BD30-CDFD0F33F37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73DB9FE6-1DDB-4E5E-B4EB-8FEEB70F234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6A0331D-E792-4BC8-ADB4-DB6D64A4564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997C5184-4BD4-4937-907C-355BEC485FF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566CFF09-4439-46AE-AB49-45023CC9C59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A2DEA40F-1F9A-4640-96CD-9F2257968F9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72BB3374-7DF0-4C25-AC4C-2CC7D280E67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7400DBD9-3C98-497B-AC0D-8D069547DA3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E7B2545C-5564-4D0C-835A-F2C1AF31B2A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FDA0D70E-3172-4F01-95F9-3997CBAB5AB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E7F32078-DA37-4650-8003-77CF29713CA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481F2514-D05A-464F-B42F-C1D5A8E9F7B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A9C18F6-FE3E-4A26-A258-F4EDAAF66A8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2EF5D180-2DB4-4BF8-A6E5-C9564293FAA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EF09F78D-5F70-4F58-9A99-DD2383022B0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2074E355-5468-4C7D-A6BF-A9FD66F1CC2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BDF95F7-D84F-40BD-A520-C9B6C5914B91}"/>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D1649B22-1CA9-49DE-89F9-8873604C1D72}"/>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10DC93CA-5B9E-4AD7-9E05-3F4D14C67C0B}"/>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2E3F80DF-2359-4441-811B-BEDDF33258B2}"/>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14BD09E4-052C-461A-AEE4-BDA1CCAD3364}"/>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C2A7122D-4708-4EC1-8F77-81E36FAE3431}"/>
            </a:ext>
          </a:extLst>
        </xdr:cNvPr>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F2232899-A7DF-48F8-9D2E-BA62E8CB7FF7}"/>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C0DCB263-19A4-4CD4-9BBC-15AD34C37C01}"/>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id="{4A264B70-D385-4B86-A948-39BCFD92F0B1}"/>
            </a:ext>
          </a:extLst>
        </xdr:cNvPr>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id="{C571AB42-0C95-4C5D-B942-C79F59F457B5}"/>
            </a:ext>
          </a:extLst>
        </xdr:cNvPr>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id="{0EDBD2EF-7279-4ED3-9D86-0D663E1C62B1}"/>
            </a:ext>
          </a:extLst>
        </xdr:cNvPr>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2F8E26B-FA37-4127-8C02-3831A909CEF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AD6C279-2D52-4F11-8DEF-B1FBBAB6C77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C897A73-CC28-452F-B1D2-A43E86B60D2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4BADB7E-3679-43D0-ACD9-978DBFDB312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F223911-56EE-4AEB-9738-7A94D366A64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167703</xdr:rowOff>
    </xdr:from>
    <xdr:to>
      <xdr:col>55</xdr:col>
      <xdr:colOff>50800</xdr:colOff>
      <xdr:row>85</xdr:row>
      <xdr:rowOff>97853</xdr:rowOff>
    </xdr:to>
    <xdr:sp macro="" textlink="">
      <xdr:nvSpPr>
        <xdr:cNvPr id="359" name="楕円 358">
          <a:extLst>
            <a:ext uri="{FF2B5EF4-FFF2-40B4-BE49-F238E27FC236}">
              <a16:creationId xmlns:a16="http://schemas.microsoft.com/office/drawing/2014/main" id="{57AD3488-3314-4903-97FC-1A1401425658}"/>
            </a:ext>
          </a:extLst>
        </xdr:cNvPr>
        <xdr:cNvSpPr/>
      </xdr:nvSpPr>
      <xdr:spPr>
        <a:xfrm>
          <a:off x="10426700" y="1456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146130</xdr:rowOff>
    </xdr:from>
    <xdr:ext cx="469744" cy="259045"/>
    <xdr:sp macro="" textlink="">
      <xdr:nvSpPr>
        <xdr:cNvPr id="360" name="【公営住宅】&#10;一人当たり面積該当値テキスト">
          <a:extLst>
            <a:ext uri="{FF2B5EF4-FFF2-40B4-BE49-F238E27FC236}">
              <a16:creationId xmlns:a16="http://schemas.microsoft.com/office/drawing/2014/main" id="{542D9F02-4056-45A8-8F9E-61CA2D0495B5}"/>
            </a:ext>
          </a:extLst>
        </xdr:cNvPr>
        <xdr:cNvSpPr txBox="1"/>
      </xdr:nvSpPr>
      <xdr:spPr>
        <a:xfrm>
          <a:off x="10515600" y="1454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168275</xdr:rowOff>
    </xdr:from>
    <xdr:to>
      <xdr:col>50</xdr:col>
      <xdr:colOff>165100</xdr:colOff>
      <xdr:row>85</xdr:row>
      <xdr:rowOff>98425</xdr:rowOff>
    </xdr:to>
    <xdr:sp macro="" textlink="">
      <xdr:nvSpPr>
        <xdr:cNvPr id="361" name="楕円 360">
          <a:extLst>
            <a:ext uri="{FF2B5EF4-FFF2-40B4-BE49-F238E27FC236}">
              <a16:creationId xmlns:a16="http://schemas.microsoft.com/office/drawing/2014/main" id="{A3D54C11-7A19-41D9-8C0A-77DF12B2F7A3}"/>
            </a:ext>
          </a:extLst>
        </xdr:cNvPr>
        <xdr:cNvSpPr/>
      </xdr:nvSpPr>
      <xdr:spPr>
        <a:xfrm>
          <a:off x="9588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47053</xdr:rowOff>
    </xdr:from>
    <xdr:to>
      <xdr:col>55</xdr:col>
      <xdr:colOff>0</xdr:colOff>
      <xdr:row>85</xdr:row>
      <xdr:rowOff>47625</xdr:rowOff>
    </xdr:to>
    <xdr:cxnSp macro="">
      <xdr:nvCxnSpPr>
        <xdr:cNvPr id="362" name="直線コネクタ 361">
          <a:extLst>
            <a:ext uri="{FF2B5EF4-FFF2-40B4-BE49-F238E27FC236}">
              <a16:creationId xmlns:a16="http://schemas.microsoft.com/office/drawing/2014/main" id="{0FAABC93-4815-426A-BB13-82B46DB5BC70}"/>
            </a:ext>
          </a:extLst>
        </xdr:cNvPr>
        <xdr:cNvCxnSpPr/>
      </xdr:nvCxnSpPr>
      <xdr:spPr>
        <a:xfrm flipV="1">
          <a:off x="9639300" y="1462030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167512</xdr:rowOff>
    </xdr:from>
    <xdr:to>
      <xdr:col>46</xdr:col>
      <xdr:colOff>38100</xdr:colOff>
      <xdr:row>85</xdr:row>
      <xdr:rowOff>97662</xdr:rowOff>
    </xdr:to>
    <xdr:sp macro="" textlink="">
      <xdr:nvSpPr>
        <xdr:cNvPr id="363" name="楕円 362">
          <a:extLst>
            <a:ext uri="{FF2B5EF4-FFF2-40B4-BE49-F238E27FC236}">
              <a16:creationId xmlns:a16="http://schemas.microsoft.com/office/drawing/2014/main" id="{DE5B3F90-7663-4C7D-8776-9ADE10AA0DCE}"/>
            </a:ext>
          </a:extLst>
        </xdr:cNvPr>
        <xdr:cNvSpPr/>
      </xdr:nvSpPr>
      <xdr:spPr>
        <a:xfrm>
          <a:off x="8699500" y="145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46862</xdr:rowOff>
    </xdr:from>
    <xdr:to>
      <xdr:col>50</xdr:col>
      <xdr:colOff>114300</xdr:colOff>
      <xdr:row>85</xdr:row>
      <xdr:rowOff>47625</xdr:rowOff>
    </xdr:to>
    <xdr:cxnSp macro="">
      <xdr:nvCxnSpPr>
        <xdr:cNvPr id="364" name="直線コネクタ 363">
          <a:extLst>
            <a:ext uri="{FF2B5EF4-FFF2-40B4-BE49-F238E27FC236}">
              <a16:creationId xmlns:a16="http://schemas.microsoft.com/office/drawing/2014/main" id="{FA297289-2F9B-4678-8581-74F45AD66BCC}"/>
            </a:ext>
          </a:extLst>
        </xdr:cNvPr>
        <xdr:cNvCxnSpPr/>
      </xdr:nvCxnSpPr>
      <xdr:spPr>
        <a:xfrm>
          <a:off x="8750300" y="1462011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169608</xdr:rowOff>
    </xdr:from>
    <xdr:to>
      <xdr:col>41</xdr:col>
      <xdr:colOff>101600</xdr:colOff>
      <xdr:row>85</xdr:row>
      <xdr:rowOff>99758</xdr:rowOff>
    </xdr:to>
    <xdr:sp macro="" textlink="">
      <xdr:nvSpPr>
        <xdr:cNvPr id="365" name="楕円 364">
          <a:extLst>
            <a:ext uri="{FF2B5EF4-FFF2-40B4-BE49-F238E27FC236}">
              <a16:creationId xmlns:a16="http://schemas.microsoft.com/office/drawing/2014/main" id="{2AEFAB0B-C982-4D00-9409-FC9E3B10773A}"/>
            </a:ext>
          </a:extLst>
        </xdr:cNvPr>
        <xdr:cNvSpPr/>
      </xdr:nvSpPr>
      <xdr:spPr>
        <a:xfrm>
          <a:off x="7810500" y="1457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46862</xdr:rowOff>
    </xdr:from>
    <xdr:to>
      <xdr:col>45</xdr:col>
      <xdr:colOff>177800</xdr:colOff>
      <xdr:row>85</xdr:row>
      <xdr:rowOff>48958</xdr:rowOff>
    </xdr:to>
    <xdr:cxnSp macro="">
      <xdr:nvCxnSpPr>
        <xdr:cNvPr id="366" name="直線コネクタ 365">
          <a:extLst>
            <a:ext uri="{FF2B5EF4-FFF2-40B4-BE49-F238E27FC236}">
              <a16:creationId xmlns:a16="http://schemas.microsoft.com/office/drawing/2014/main" id="{C59DA775-8A51-48B1-A4F3-72A2C01D780F}"/>
            </a:ext>
          </a:extLst>
        </xdr:cNvPr>
        <xdr:cNvCxnSpPr/>
      </xdr:nvCxnSpPr>
      <xdr:spPr>
        <a:xfrm flipV="1">
          <a:off x="7861300" y="14620112"/>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1778</xdr:rowOff>
    </xdr:from>
    <xdr:to>
      <xdr:col>36</xdr:col>
      <xdr:colOff>165100</xdr:colOff>
      <xdr:row>85</xdr:row>
      <xdr:rowOff>103378</xdr:rowOff>
    </xdr:to>
    <xdr:sp macro="" textlink="">
      <xdr:nvSpPr>
        <xdr:cNvPr id="367" name="楕円 366">
          <a:extLst>
            <a:ext uri="{FF2B5EF4-FFF2-40B4-BE49-F238E27FC236}">
              <a16:creationId xmlns:a16="http://schemas.microsoft.com/office/drawing/2014/main" id="{F2082AD5-238B-4996-9424-54769375080C}"/>
            </a:ext>
          </a:extLst>
        </xdr:cNvPr>
        <xdr:cNvSpPr/>
      </xdr:nvSpPr>
      <xdr:spPr>
        <a:xfrm>
          <a:off x="6921500" y="145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48958</xdr:rowOff>
    </xdr:from>
    <xdr:to>
      <xdr:col>41</xdr:col>
      <xdr:colOff>50800</xdr:colOff>
      <xdr:row>85</xdr:row>
      <xdr:rowOff>52578</xdr:rowOff>
    </xdr:to>
    <xdr:cxnSp macro="">
      <xdr:nvCxnSpPr>
        <xdr:cNvPr id="368" name="直線コネクタ 367">
          <a:extLst>
            <a:ext uri="{FF2B5EF4-FFF2-40B4-BE49-F238E27FC236}">
              <a16:creationId xmlns:a16="http://schemas.microsoft.com/office/drawing/2014/main" id="{13BE44CC-9063-4E9A-836A-8510A7A43B1D}"/>
            </a:ext>
          </a:extLst>
        </xdr:cNvPr>
        <xdr:cNvCxnSpPr/>
      </xdr:nvCxnSpPr>
      <xdr:spPr>
        <a:xfrm flipV="1">
          <a:off x="6972300" y="14622208"/>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a16="http://schemas.microsoft.com/office/drawing/2014/main" id="{6E0CAED3-BA64-407D-AE0B-1C3DC1E67648}"/>
            </a:ext>
          </a:extLst>
        </xdr:cNvPr>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a:extLst>
            <a:ext uri="{FF2B5EF4-FFF2-40B4-BE49-F238E27FC236}">
              <a16:creationId xmlns:a16="http://schemas.microsoft.com/office/drawing/2014/main" id="{7C434329-B184-4E10-9384-8B1A408AB18C}"/>
            </a:ext>
          </a:extLst>
        </xdr:cNvPr>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a:extLst>
            <a:ext uri="{FF2B5EF4-FFF2-40B4-BE49-F238E27FC236}">
              <a16:creationId xmlns:a16="http://schemas.microsoft.com/office/drawing/2014/main" id="{D9FD7B7E-7CFD-4CE5-95E5-18887DBE1636}"/>
            </a:ext>
          </a:extLst>
        </xdr:cNvPr>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a:extLst>
            <a:ext uri="{FF2B5EF4-FFF2-40B4-BE49-F238E27FC236}">
              <a16:creationId xmlns:a16="http://schemas.microsoft.com/office/drawing/2014/main" id="{7D918BDC-7E5F-4F49-8200-5106782291DC}"/>
            </a:ext>
          </a:extLst>
        </xdr:cNvPr>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89552</xdr:rowOff>
    </xdr:from>
    <xdr:ext cx="469744" cy="259045"/>
    <xdr:sp macro="" textlink="">
      <xdr:nvSpPr>
        <xdr:cNvPr id="373" name="n_1mainValue【公営住宅】&#10;一人当たり面積">
          <a:extLst>
            <a:ext uri="{FF2B5EF4-FFF2-40B4-BE49-F238E27FC236}">
              <a16:creationId xmlns:a16="http://schemas.microsoft.com/office/drawing/2014/main" id="{859E40D3-C7EB-484A-8F32-BCC999B38C1D}"/>
            </a:ext>
          </a:extLst>
        </xdr:cNvPr>
        <xdr:cNvSpPr txBox="1"/>
      </xdr:nvSpPr>
      <xdr:spPr>
        <a:xfrm>
          <a:off x="9391727"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88789</xdr:rowOff>
    </xdr:from>
    <xdr:ext cx="469744" cy="259045"/>
    <xdr:sp macro="" textlink="">
      <xdr:nvSpPr>
        <xdr:cNvPr id="374" name="n_2mainValue【公営住宅】&#10;一人当たり面積">
          <a:extLst>
            <a:ext uri="{FF2B5EF4-FFF2-40B4-BE49-F238E27FC236}">
              <a16:creationId xmlns:a16="http://schemas.microsoft.com/office/drawing/2014/main" id="{63EC7192-C17E-44F3-A323-99A3AC1BFDCB}"/>
            </a:ext>
          </a:extLst>
        </xdr:cNvPr>
        <xdr:cNvSpPr txBox="1"/>
      </xdr:nvSpPr>
      <xdr:spPr>
        <a:xfrm>
          <a:off x="8515427"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90885</xdr:rowOff>
    </xdr:from>
    <xdr:ext cx="469744" cy="259045"/>
    <xdr:sp macro="" textlink="">
      <xdr:nvSpPr>
        <xdr:cNvPr id="375" name="n_3mainValue【公営住宅】&#10;一人当たり面積">
          <a:extLst>
            <a:ext uri="{FF2B5EF4-FFF2-40B4-BE49-F238E27FC236}">
              <a16:creationId xmlns:a16="http://schemas.microsoft.com/office/drawing/2014/main" id="{C4CAD71E-AE82-4687-BC14-BA75E827A44B}"/>
            </a:ext>
          </a:extLst>
        </xdr:cNvPr>
        <xdr:cNvSpPr txBox="1"/>
      </xdr:nvSpPr>
      <xdr:spPr>
        <a:xfrm>
          <a:off x="7626427" y="1466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94505</xdr:rowOff>
    </xdr:from>
    <xdr:ext cx="469744" cy="259045"/>
    <xdr:sp macro="" textlink="">
      <xdr:nvSpPr>
        <xdr:cNvPr id="376" name="n_4mainValue【公営住宅】&#10;一人当たり面積">
          <a:extLst>
            <a:ext uri="{FF2B5EF4-FFF2-40B4-BE49-F238E27FC236}">
              <a16:creationId xmlns:a16="http://schemas.microsoft.com/office/drawing/2014/main" id="{6149A3CE-5EC0-496E-A1F2-4B9FD633B190}"/>
            </a:ext>
          </a:extLst>
        </xdr:cNvPr>
        <xdr:cNvSpPr txBox="1"/>
      </xdr:nvSpPr>
      <xdr:spPr>
        <a:xfrm>
          <a:off x="6737427"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CD40CD01-0B50-4F7B-97FB-52D15E16999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388D4916-D37B-4C73-9EBD-B3213A1CD0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2B1F1AF1-3185-410E-A670-3EDDBF0045D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183A3A65-AAD0-42E2-8403-DD8A5208E91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3CC76302-314B-446C-879F-746A71AC9DB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31945FCA-D8F8-43A2-A810-0A99B1F5656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59EF50EC-29FB-4279-BBEB-EFCE5E17951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82431A8E-59C1-444C-B1A5-94B018D4DA3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44D58696-67B2-438D-BF55-5B0E44B7FBD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90FBE14E-A0EC-427E-8C66-5B41D09E6CE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BE80E446-C9BF-4FA0-B83A-FC2E8397EA0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1F0AB17C-2006-4E7B-BE8D-71A3C5E0DD2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B9A25499-BBE1-4546-BF16-78A5F04F71B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7E6746B2-894F-4A37-BD54-8EF0CBB4BFC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7FDFE0B8-2C1E-444F-9D2B-1AC4343ECD0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E29EE08A-4AD1-489A-9A8B-072A079A42E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C8D50249-5929-4751-96E7-1659F1C0A60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BF757053-F674-4A2F-9FE5-F0D1C78739B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8B7DD55C-3DB3-4FD5-8F0C-D7F39657858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42FAF389-BF70-4A8E-BAAE-D6B1DA1E81C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D9BA03F9-AA81-4AED-A0EF-85937ADE77D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EFCD2697-3087-46D3-B596-71008A4701A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60A44FB4-FBD2-438D-9A23-C7C32878906D}"/>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5F27E131-0933-4D95-A95C-430C4C892DF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401" name="直線コネクタ 400">
          <a:extLst>
            <a:ext uri="{FF2B5EF4-FFF2-40B4-BE49-F238E27FC236}">
              <a16:creationId xmlns:a16="http://schemas.microsoft.com/office/drawing/2014/main" id="{8E4DACEC-4439-40FC-9AAA-B39248EB099C}"/>
            </a:ext>
          </a:extLst>
        </xdr:cNvPr>
        <xdr:cNvCxnSpPr/>
      </xdr:nvCxnSpPr>
      <xdr:spPr>
        <a:xfrm flipV="1">
          <a:off x="4634865" y="172993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FCA05BDA-A645-43D6-8AF5-9821CC1CE0C6}"/>
            </a:ext>
          </a:extLst>
        </xdr:cNvPr>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403" name="直線コネクタ 402">
          <a:extLst>
            <a:ext uri="{FF2B5EF4-FFF2-40B4-BE49-F238E27FC236}">
              <a16:creationId xmlns:a16="http://schemas.microsoft.com/office/drawing/2014/main" id="{4FF002B6-8C41-468E-B300-20CB5660A83B}"/>
            </a:ext>
          </a:extLst>
        </xdr:cNvPr>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B89485A0-31D0-44C9-B41B-F308B8CE40C4}"/>
            </a:ext>
          </a:extLst>
        </xdr:cNvPr>
        <xdr:cNvSpPr txBox="1"/>
      </xdr:nvSpPr>
      <xdr:spPr>
        <a:xfrm>
          <a:off x="4673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5" name="直線コネクタ 404">
          <a:extLst>
            <a:ext uri="{FF2B5EF4-FFF2-40B4-BE49-F238E27FC236}">
              <a16:creationId xmlns:a16="http://schemas.microsoft.com/office/drawing/2014/main" id="{E68E2DB0-AFD9-4D23-AA96-944E481AC2D9}"/>
            </a:ext>
          </a:extLst>
        </xdr:cNvPr>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E52F5F57-D822-4E7D-8338-B405499BB097}"/>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7" name="フローチャート: 判断 406">
          <a:extLst>
            <a:ext uri="{FF2B5EF4-FFF2-40B4-BE49-F238E27FC236}">
              <a16:creationId xmlns:a16="http://schemas.microsoft.com/office/drawing/2014/main" id="{22023BED-CD1E-4008-ACBE-FDDA5D381096}"/>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8" name="フローチャート: 判断 407">
          <a:extLst>
            <a:ext uri="{FF2B5EF4-FFF2-40B4-BE49-F238E27FC236}">
              <a16:creationId xmlns:a16="http://schemas.microsoft.com/office/drawing/2014/main" id="{147115E5-8959-4449-8298-13387D6397B2}"/>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9" name="フローチャート: 判断 408">
          <a:extLst>
            <a:ext uri="{FF2B5EF4-FFF2-40B4-BE49-F238E27FC236}">
              <a16:creationId xmlns:a16="http://schemas.microsoft.com/office/drawing/2014/main" id="{1C3FCD7F-6A4C-45B0-9EC9-9F7B03DBFC73}"/>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0" name="フローチャート: 判断 409">
          <a:extLst>
            <a:ext uri="{FF2B5EF4-FFF2-40B4-BE49-F238E27FC236}">
              <a16:creationId xmlns:a16="http://schemas.microsoft.com/office/drawing/2014/main" id="{13DD4DBA-2C78-4B5C-A7D1-FE535B80D3E4}"/>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111125</xdr:rowOff>
    </xdr:from>
    <xdr:to>
      <xdr:col>6</xdr:col>
      <xdr:colOff>38100</xdr:colOff>
      <xdr:row>104</xdr:row>
      <xdr:rowOff>41275</xdr:rowOff>
    </xdr:to>
    <xdr:sp macro="" textlink="">
      <xdr:nvSpPr>
        <xdr:cNvPr id="411" name="フローチャート: 判断 410">
          <a:extLst>
            <a:ext uri="{FF2B5EF4-FFF2-40B4-BE49-F238E27FC236}">
              <a16:creationId xmlns:a16="http://schemas.microsoft.com/office/drawing/2014/main" id="{CAB72856-D760-491B-AF51-433FE99D794D}"/>
            </a:ext>
          </a:extLst>
        </xdr:cNvPr>
        <xdr:cNvSpPr/>
      </xdr:nvSpPr>
      <xdr:spPr>
        <a:xfrm>
          <a:off x="1079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A6BCB3E5-D0CF-49B0-9D1C-0DBB3D16200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43E82D2C-82A0-4A1B-93F1-9CA06D3CD65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98AF38F-4CCB-42F6-9F9D-10267759798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C79270E-7142-46C9-9BA1-671B78957AE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ECB4371-1681-4799-BCAF-833CE48D20B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73025</xdr:rowOff>
    </xdr:from>
    <xdr:to>
      <xdr:col>24</xdr:col>
      <xdr:colOff>114300</xdr:colOff>
      <xdr:row>105</xdr:row>
      <xdr:rowOff>3175</xdr:rowOff>
    </xdr:to>
    <xdr:sp macro="" textlink="">
      <xdr:nvSpPr>
        <xdr:cNvPr id="417" name="楕円 416">
          <a:extLst>
            <a:ext uri="{FF2B5EF4-FFF2-40B4-BE49-F238E27FC236}">
              <a16:creationId xmlns:a16="http://schemas.microsoft.com/office/drawing/2014/main" id="{B3AFF2DB-1507-40E0-9725-48F44939589A}"/>
            </a:ext>
          </a:extLst>
        </xdr:cNvPr>
        <xdr:cNvSpPr/>
      </xdr:nvSpPr>
      <xdr:spPr>
        <a:xfrm>
          <a:off x="45847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51452</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B4D7895D-EA83-4541-A7B5-DA106DE6BBE4}"/>
            </a:ext>
          </a:extLst>
        </xdr:cNvPr>
        <xdr:cNvSpPr txBox="1"/>
      </xdr:nvSpPr>
      <xdr:spPr>
        <a:xfrm>
          <a:off x="4673600"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40639</xdr:rowOff>
    </xdr:from>
    <xdr:to>
      <xdr:col>20</xdr:col>
      <xdr:colOff>38100</xdr:colOff>
      <xdr:row>104</xdr:row>
      <xdr:rowOff>142239</xdr:rowOff>
    </xdr:to>
    <xdr:sp macro="" textlink="">
      <xdr:nvSpPr>
        <xdr:cNvPr id="419" name="楕円 418">
          <a:extLst>
            <a:ext uri="{FF2B5EF4-FFF2-40B4-BE49-F238E27FC236}">
              <a16:creationId xmlns:a16="http://schemas.microsoft.com/office/drawing/2014/main" id="{2D1745A4-4193-4F50-8FB4-BC33494B8558}"/>
            </a:ext>
          </a:extLst>
        </xdr:cNvPr>
        <xdr:cNvSpPr/>
      </xdr:nvSpPr>
      <xdr:spPr>
        <a:xfrm>
          <a:off x="3746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91439</xdr:rowOff>
    </xdr:from>
    <xdr:to>
      <xdr:col>24</xdr:col>
      <xdr:colOff>63500</xdr:colOff>
      <xdr:row>104</xdr:row>
      <xdr:rowOff>123825</xdr:rowOff>
    </xdr:to>
    <xdr:cxnSp macro="">
      <xdr:nvCxnSpPr>
        <xdr:cNvPr id="420" name="直線コネクタ 419">
          <a:extLst>
            <a:ext uri="{FF2B5EF4-FFF2-40B4-BE49-F238E27FC236}">
              <a16:creationId xmlns:a16="http://schemas.microsoft.com/office/drawing/2014/main" id="{20FF548E-079F-4485-B726-6722D28A6520}"/>
            </a:ext>
          </a:extLst>
        </xdr:cNvPr>
        <xdr:cNvCxnSpPr/>
      </xdr:nvCxnSpPr>
      <xdr:spPr>
        <a:xfrm>
          <a:off x="3797300" y="179222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6350</xdr:rowOff>
    </xdr:from>
    <xdr:to>
      <xdr:col>15</xdr:col>
      <xdr:colOff>101600</xdr:colOff>
      <xdr:row>104</xdr:row>
      <xdr:rowOff>107950</xdr:rowOff>
    </xdr:to>
    <xdr:sp macro="" textlink="">
      <xdr:nvSpPr>
        <xdr:cNvPr id="421" name="楕円 420">
          <a:extLst>
            <a:ext uri="{FF2B5EF4-FFF2-40B4-BE49-F238E27FC236}">
              <a16:creationId xmlns:a16="http://schemas.microsoft.com/office/drawing/2014/main" id="{F5691CA6-DA5E-4A9D-8DB6-20B045C6707F}"/>
            </a:ext>
          </a:extLst>
        </xdr:cNvPr>
        <xdr:cNvSpPr/>
      </xdr:nvSpPr>
      <xdr:spPr>
        <a:xfrm>
          <a:off x="2857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57150</xdr:rowOff>
    </xdr:from>
    <xdr:to>
      <xdr:col>19</xdr:col>
      <xdr:colOff>177800</xdr:colOff>
      <xdr:row>104</xdr:row>
      <xdr:rowOff>91439</xdr:rowOff>
    </xdr:to>
    <xdr:cxnSp macro="">
      <xdr:nvCxnSpPr>
        <xdr:cNvPr id="422" name="直線コネクタ 421">
          <a:extLst>
            <a:ext uri="{FF2B5EF4-FFF2-40B4-BE49-F238E27FC236}">
              <a16:creationId xmlns:a16="http://schemas.microsoft.com/office/drawing/2014/main" id="{F4BFAD22-17E1-4672-9128-565622BB41D9}"/>
            </a:ext>
          </a:extLst>
        </xdr:cNvPr>
        <xdr:cNvCxnSpPr/>
      </xdr:nvCxnSpPr>
      <xdr:spPr>
        <a:xfrm>
          <a:off x="2908300" y="17887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143511</xdr:rowOff>
    </xdr:from>
    <xdr:to>
      <xdr:col>10</xdr:col>
      <xdr:colOff>165100</xdr:colOff>
      <xdr:row>104</xdr:row>
      <xdr:rowOff>73661</xdr:rowOff>
    </xdr:to>
    <xdr:sp macro="" textlink="">
      <xdr:nvSpPr>
        <xdr:cNvPr id="423" name="楕円 422">
          <a:extLst>
            <a:ext uri="{FF2B5EF4-FFF2-40B4-BE49-F238E27FC236}">
              <a16:creationId xmlns:a16="http://schemas.microsoft.com/office/drawing/2014/main" id="{88292DA1-EE0F-433C-A63A-F6D4A13B9D49}"/>
            </a:ext>
          </a:extLst>
        </xdr:cNvPr>
        <xdr:cNvSpPr/>
      </xdr:nvSpPr>
      <xdr:spPr>
        <a:xfrm>
          <a:off x="1968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22861</xdr:rowOff>
    </xdr:from>
    <xdr:to>
      <xdr:col>15</xdr:col>
      <xdr:colOff>50800</xdr:colOff>
      <xdr:row>104</xdr:row>
      <xdr:rowOff>57150</xdr:rowOff>
    </xdr:to>
    <xdr:cxnSp macro="">
      <xdr:nvCxnSpPr>
        <xdr:cNvPr id="424" name="直線コネクタ 423">
          <a:extLst>
            <a:ext uri="{FF2B5EF4-FFF2-40B4-BE49-F238E27FC236}">
              <a16:creationId xmlns:a16="http://schemas.microsoft.com/office/drawing/2014/main" id="{2E4931E8-A65E-4CAC-94A1-3E71E04584F3}"/>
            </a:ext>
          </a:extLst>
        </xdr:cNvPr>
        <xdr:cNvCxnSpPr/>
      </xdr:nvCxnSpPr>
      <xdr:spPr>
        <a:xfrm>
          <a:off x="2019300" y="178536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107314</xdr:rowOff>
    </xdr:from>
    <xdr:to>
      <xdr:col>6</xdr:col>
      <xdr:colOff>38100</xdr:colOff>
      <xdr:row>104</xdr:row>
      <xdr:rowOff>37464</xdr:rowOff>
    </xdr:to>
    <xdr:sp macro="" textlink="">
      <xdr:nvSpPr>
        <xdr:cNvPr id="425" name="楕円 424">
          <a:extLst>
            <a:ext uri="{FF2B5EF4-FFF2-40B4-BE49-F238E27FC236}">
              <a16:creationId xmlns:a16="http://schemas.microsoft.com/office/drawing/2014/main" id="{0E8276D3-45FB-4CDD-8559-C3171D5DD244}"/>
            </a:ext>
          </a:extLst>
        </xdr:cNvPr>
        <xdr:cNvSpPr/>
      </xdr:nvSpPr>
      <xdr:spPr>
        <a:xfrm>
          <a:off x="1079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158114</xdr:rowOff>
    </xdr:from>
    <xdr:to>
      <xdr:col>10</xdr:col>
      <xdr:colOff>114300</xdr:colOff>
      <xdr:row>104</xdr:row>
      <xdr:rowOff>22861</xdr:rowOff>
    </xdr:to>
    <xdr:cxnSp macro="">
      <xdr:nvCxnSpPr>
        <xdr:cNvPr id="426" name="直線コネクタ 425">
          <a:extLst>
            <a:ext uri="{FF2B5EF4-FFF2-40B4-BE49-F238E27FC236}">
              <a16:creationId xmlns:a16="http://schemas.microsoft.com/office/drawing/2014/main" id="{4C8ED3AD-1206-4635-90F4-06E43F810893}"/>
            </a:ext>
          </a:extLst>
        </xdr:cNvPr>
        <xdr:cNvCxnSpPr/>
      </xdr:nvCxnSpPr>
      <xdr:spPr>
        <a:xfrm>
          <a:off x="1130300" y="178174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427" name="n_1aveValue【港湾・漁港】&#10;有形固定資産減価償却率">
          <a:extLst>
            <a:ext uri="{FF2B5EF4-FFF2-40B4-BE49-F238E27FC236}">
              <a16:creationId xmlns:a16="http://schemas.microsoft.com/office/drawing/2014/main" id="{5900E2F0-FA8A-48B2-9B99-404A01EB43E4}"/>
            </a:ext>
          </a:extLst>
        </xdr:cNvPr>
        <xdr:cNvSpPr txBox="1"/>
      </xdr:nvSpPr>
      <xdr:spPr>
        <a:xfrm>
          <a:off x="3582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28" name="n_2aveValue【港湾・漁港】&#10;有形固定資産減価償却率">
          <a:extLst>
            <a:ext uri="{FF2B5EF4-FFF2-40B4-BE49-F238E27FC236}">
              <a16:creationId xmlns:a16="http://schemas.microsoft.com/office/drawing/2014/main" id="{A9223461-3C70-4FAD-9E63-BCE22D146CED}"/>
            </a:ext>
          </a:extLst>
        </xdr:cNvPr>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29" name="n_3aveValue【港湾・漁港】&#10;有形固定資産減価償却率">
          <a:extLst>
            <a:ext uri="{FF2B5EF4-FFF2-40B4-BE49-F238E27FC236}">
              <a16:creationId xmlns:a16="http://schemas.microsoft.com/office/drawing/2014/main" id="{4A85E828-EB11-479A-A776-F5E48AAC9021}"/>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32402</xdr:rowOff>
    </xdr:from>
    <xdr:ext cx="405111" cy="259045"/>
    <xdr:sp macro="" textlink="">
      <xdr:nvSpPr>
        <xdr:cNvPr id="430" name="n_4aveValue【港湾・漁港】&#10;有形固定資産減価償却率">
          <a:extLst>
            <a:ext uri="{FF2B5EF4-FFF2-40B4-BE49-F238E27FC236}">
              <a16:creationId xmlns:a16="http://schemas.microsoft.com/office/drawing/2014/main" id="{BBAA82D3-BA31-488D-8492-1524FE0435E8}"/>
            </a:ext>
          </a:extLst>
        </xdr:cNvPr>
        <xdr:cNvSpPr txBox="1"/>
      </xdr:nvSpPr>
      <xdr:spPr>
        <a:xfrm>
          <a:off x="927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158766</xdr:rowOff>
    </xdr:from>
    <xdr:ext cx="405111" cy="259045"/>
    <xdr:sp macro="" textlink="">
      <xdr:nvSpPr>
        <xdr:cNvPr id="431" name="n_1mainValue【港湾・漁港】&#10;有形固定資産減価償却率">
          <a:extLst>
            <a:ext uri="{FF2B5EF4-FFF2-40B4-BE49-F238E27FC236}">
              <a16:creationId xmlns:a16="http://schemas.microsoft.com/office/drawing/2014/main" id="{C34F5265-A28C-4F1F-BE8F-3F6D1EC04906}"/>
            </a:ext>
          </a:extLst>
        </xdr:cNvPr>
        <xdr:cNvSpPr txBox="1"/>
      </xdr:nvSpPr>
      <xdr:spPr>
        <a:xfrm>
          <a:off x="35820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124477</xdr:rowOff>
    </xdr:from>
    <xdr:ext cx="405111" cy="259045"/>
    <xdr:sp macro="" textlink="">
      <xdr:nvSpPr>
        <xdr:cNvPr id="432" name="n_2mainValue【港湾・漁港】&#10;有形固定資産減価償却率">
          <a:extLst>
            <a:ext uri="{FF2B5EF4-FFF2-40B4-BE49-F238E27FC236}">
              <a16:creationId xmlns:a16="http://schemas.microsoft.com/office/drawing/2014/main" id="{9B4F89EB-E1A0-4732-B47C-8F163B3D6A5D}"/>
            </a:ext>
          </a:extLst>
        </xdr:cNvPr>
        <xdr:cNvSpPr txBox="1"/>
      </xdr:nvSpPr>
      <xdr:spPr>
        <a:xfrm>
          <a:off x="2705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64788</xdr:rowOff>
    </xdr:from>
    <xdr:ext cx="405111" cy="259045"/>
    <xdr:sp macro="" textlink="">
      <xdr:nvSpPr>
        <xdr:cNvPr id="433" name="n_3mainValue【港湾・漁港】&#10;有形固定資産減価償却率">
          <a:extLst>
            <a:ext uri="{FF2B5EF4-FFF2-40B4-BE49-F238E27FC236}">
              <a16:creationId xmlns:a16="http://schemas.microsoft.com/office/drawing/2014/main" id="{6CB652C8-A301-41B2-8C5F-68EC4F9730D7}"/>
            </a:ext>
          </a:extLst>
        </xdr:cNvPr>
        <xdr:cNvSpPr txBox="1"/>
      </xdr:nvSpPr>
      <xdr:spPr>
        <a:xfrm>
          <a:off x="1816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53991</xdr:rowOff>
    </xdr:from>
    <xdr:ext cx="405111" cy="259045"/>
    <xdr:sp macro="" textlink="">
      <xdr:nvSpPr>
        <xdr:cNvPr id="434" name="n_4mainValue【港湾・漁港】&#10;有形固定資産減価償却率">
          <a:extLst>
            <a:ext uri="{FF2B5EF4-FFF2-40B4-BE49-F238E27FC236}">
              <a16:creationId xmlns:a16="http://schemas.microsoft.com/office/drawing/2014/main" id="{3F53C090-B231-45C2-86D4-9EC12D3A23C7}"/>
            </a:ext>
          </a:extLst>
        </xdr:cNvPr>
        <xdr:cNvSpPr txBox="1"/>
      </xdr:nvSpPr>
      <xdr:spPr>
        <a:xfrm>
          <a:off x="927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36A1706D-740B-422D-A415-730E1D94B8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453CFDBB-7A62-4557-96B8-ADF6FE1AAF1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1DB9A8E4-AF42-4FE0-8AF9-4B9731313D5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3E596B81-31C1-4033-92EA-5A99A03233B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E1F95105-1DE5-4884-9D81-C25DBBE6EA9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650D5B59-EF0E-4590-B992-91493BE88EF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371E1280-2A96-446F-975C-1DE258D3B7E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A6915E73-CBB2-477D-A421-4632A0ADBAD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7940B210-B918-4A66-A31D-F52E229EECC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A8B38533-0A26-49A3-A0BD-E815286BF1B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04BC0D1E-F838-49A3-BB38-EC808A9B7B3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BF510082-4D0A-456B-9C17-BAC9D7CECA94}"/>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94F5B7BA-9113-4E47-B144-539BE16953C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FFB3C9F2-78FA-4EDA-891D-2D7FC879B4C6}"/>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A9BC588B-265C-4F96-B656-08AB554CDFDD}"/>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099E08DF-EB4B-4E7E-8D9D-7790BD6253C6}"/>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74D9E1FD-CD3A-4DD6-8071-C93D608704E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1816E879-FB8F-4D80-A3F8-87319651A962}"/>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C718A088-A49E-4F47-B83D-34F62EE6CC2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2CBC6999-D007-4011-88FC-FE6F19EA48E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FD43DD9F-1ED3-4F0C-9C00-7D33509FA44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id="{E3135586-9228-4464-9677-6ECD6F65EE50}"/>
            </a:ext>
          </a:extLst>
        </xdr:cNvPr>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4599EFA2-6684-4CD3-B3CB-838FBD53F6B0}"/>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id="{25362B8F-8D14-407F-9686-54354D74AB20}"/>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661575FF-CC7D-4640-B0C6-3C4EF31D576B}"/>
            </a:ext>
          </a:extLst>
        </xdr:cNvPr>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0" name="直線コネクタ 459">
          <a:extLst>
            <a:ext uri="{FF2B5EF4-FFF2-40B4-BE49-F238E27FC236}">
              <a16:creationId xmlns:a16="http://schemas.microsoft.com/office/drawing/2014/main" id="{F472FC1B-93CB-4342-8965-35B1B7192492}"/>
            </a:ext>
          </a:extLst>
        </xdr:cNvPr>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167708</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CC8B9306-0D49-4D82-B1CB-B702AC97AAAE}"/>
            </a:ext>
          </a:extLst>
        </xdr:cNvPr>
        <xdr:cNvSpPr txBox="1"/>
      </xdr:nvSpPr>
      <xdr:spPr>
        <a:xfrm>
          <a:off x="10515600" y="18169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2" name="フローチャート: 判断 461">
          <a:extLst>
            <a:ext uri="{FF2B5EF4-FFF2-40B4-BE49-F238E27FC236}">
              <a16:creationId xmlns:a16="http://schemas.microsoft.com/office/drawing/2014/main" id="{FBB6185C-2C4A-413F-9EF1-DAD112ED9016}"/>
            </a:ext>
          </a:extLst>
        </xdr:cNvPr>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3" name="フローチャート: 判断 462">
          <a:extLst>
            <a:ext uri="{FF2B5EF4-FFF2-40B4-BE49-F238E27FC236}">
              <a16:creationId xmlns:a16="http://schemas.microsoft.com/office/drawing/2014/main" id="{C700804B-B0AA-4DD6-A0AD-320731C83E58}"/>
            </a:ext>
          </a:extLst>
        </xdr:cNvPr>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103428</xdr:rowOff>
    </xdr:from>
    <xdr:to>
      <xdr:col>46</xdr:col>
      <xdr:colOff>38100</xdr:colOff>
      <xdr:row>107</xdr:row>
      <xdr:rowOff>33578</xdr:rowOff>
    </xdr:to>
    <xdr:sp macro="" textlink="">
      <xdr:nvSpPr>
        <xdr:cNvPr id="464" name="フローチャート: 判断 463">
          <a:extLst>
            <a:ext uri="{FF2B5EF4-FFF2-40B4-BE49-F238E27FC236}">
              <a16:creationId xmlns:a16="http://schemas.microsoft.com/office/drawing/2014/main" id="{F1E42533-C32A-4146-980F-7003AD5C9993}"/>
            </a:ext>
          </a:extLst>
        </xdr:cNvPr>
        <xdr:cNvSpPr/>
      </xdr:nvSpPr>
      <xdr:spPr>
        <a:xfrm>
          <a:off x="8699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106491</xdr:rowOff>
    </xdr:from>
    <xdr:to>
      <xdr:col>41</xdr:col>
      <xdr:colOff>101600</xdr:colOff>
      <xdr:row>107</xdr:row>
      <xdr:rowOff>36641</xdr:rowOff>
    </xdr:to>
    <xdr:sp macro="" textlink="">
      <xdr:nvSpPr>
        <xdr:cNvPr id="465" name="フローチャート: 判断 464">
          <a:extLst>
            <a:ext uri="{FF2B5EF4-FFF2-40B4-BE49-F238E27FC236}">
              <a16:creationId xmlns:a16="http://schemas.microsoft.com/office/drawing/2014/main" id="{7E1C7DCE-CCC1-4733-9C6D-0CCE1806217B}"/>
            </a:ext>
          </a:extLst>
        </xdr:cNvPr>
        <xdr:cNvSpPr/>
      </xdr:nvSpPr>
      <xdr:spPr>
        <a:xfrm>
          <a:off x="7810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108950</xdr:rowOff>
    </xdr:from>
    <xdr:to>
      <xdr:col>36</xdr:col>
      <xdr:colOff>165100</xdr:colOff>
      <xdr:row>107</xdr:row>
      <xdr:rowOff>39100</xdr:rowOff>
    </xdr:to>
    <xdr:sp macro="" textlink="">
      <xdr:nvSpPr>
        <xdr:cNvPr id="466" name="フローチャート: 判断 465">
          <a:extLst>
            <a:ext uri="{FF2B5EF4-FFF2-40B4-BE49-F238E27FC236}">
              <a16:creationId xmlns:a16="http://schemas.microsoft.com/office/drawing/2014/main" id="{3F776F55-4098-4252-BACD-F70C312FE04A}"/>
            </a:ext>
          </a:extLst>
        </xdr:cNvPr>
        <xdr:cNvSpPr/>
      </xdr:nvSpPr>
      <xdr:spPr>
        <a:xfrm>
          <a:off x="6921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E8921969-8497-4B44-9E7E-061E21666B9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CC0CD8EA-4F7E-4DD9-A8C1-90CE7384537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72117048-85BA-41AC-A680-255C5B67580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2368A7B-3EEA-4138-B0AE-78DC00A7AF1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FEC1330C-33F4-4719-BE90-25EA7BE73C2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167901</xdr:rowOff>
    </xdr:from>
    <xdr:to>
      <xdr:col>55</xdr:col>
      <xdr:colOff>50800</xdr:colOff>
      <xdr:row>108</xdr:row>
      <xdr:rowOff>98051</xdr:rowOff>
    </xdr:to>
    <xdr:sp macro="" textlink="">
      <xdr:nvSpPr>
        <xdr:cNvPr id="472" name="楕円 471">
          <a:extLst>
            <a:ext uri="{FF2B5EF4-FFF2-40B4-BE49-F238E27FC236}">
              <a16:creationId xmlns:a16="http://schemas.microsoft.com/office/drawing/2014/main" id="{61E98FC8-3B26-4484-A294-CCA5D9B27E69}"/>
            </a:ext>
          </a:extLst>
        </xdr:cNvPr>
        <xdr:cNvSpPr/>
      </xdr:nvSpPr>
      <xdr:spPr>
        <a:xfrm>
          <a:off x="10426700" y="1851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82828</xdr:rowOff>
    </xdr:from>
    <xdr:ext cx="534377" cy="259045"/>
    <xdr:sp macro="" textlink="">
      <xdr:nvSpPr>
        <xdr:cNvPr id="473" name="【港湾・漁港】&#10;一人当たり有形固定資産（償却資産）額該当値テキスト">
          <a:extLst>
            <a:ext uri="{FF2B5EF4-FFF2-40B4-BE49-F238E27FC236}">
              <a16:creationId xmlns:a16="http://schemas.microsoft.com/office/drawing/2014/main" id="{C2B39C95-5849-40D5-A3C2-B0EA3D76AC80}"/>
            </a:ext>
          </a:extLst>
        </xdr:cNvPr>
        <xdr:cNvSpPr txBox="1"/>
      </xdr:nvSpPr>
      <xdr:spPr>
        <a:xfrm>
          <a:off x="10515600" y="184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167979</xdr:rowOff>
    </xdr:from>
    <xdr:to>
      <xdr:col>50</xdr:col>
      <xdr:colOff>165100</xdr:colOff>
      <xdr:row>108</xdr:row>
      <xdr:rowOff>98129</xdr:rowOff>
    </xdr:to>
    <xdr:sp macro="" textlink="">
      <xdr:nvSpPr>
        <xdr:cNvPr id="474" name="楕円 473">
          <a:extLst>
            <a:ext uri="{FF2B5EF4-FFF2-40B4-BE49-F238E27FC236}">
              <a16:creationId xmlns:a16="http://schemas.microsoft.com/office/drawing/2014/main" id="{E67F7A80-BD7E-4C73-89F8-F54B2A5D6966}"/>
            </a:ext>
          </a:extLst>
        </xdr:cNvPr>
        <xdr:cNvSpPr/>
      </xdr:nvSpPr>
      <xdr:spPr>
        <a:xfrm>
          <a:off x="9588500" y="1851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47251</xdr:rowOff>
    </xdr:from>
    <xdr:to>
      <xdr:col>55</xdr:col>
      <xdr:colOff>0</xdr:colOff>
      <xdr:row>108</xdr:row>
      <xdr:rowOff>47329</xdr:rowOff>
    </xdr:to>
    <xdr:cxnSp macro="">
      <xdr:nvCxnSpPr>
        <xdr:cNvPr id="475" name="直線コネクタ 474">
          <a:extLst>
            <a:ext uri="{FF2B5EF4-FFF2-40B4-BE49-F238E27FC236}">
              <a16:creationId xmlns:a16="http://schemas.microsoft.com/office/drawing/2014/main" id="{F3965A1A-78A0-445E-ADF6-B8B36874030A}"/>
            </a:ext>
          </a:extLst>
        </xdr:cNvPr>
        <xdr:cNvCxnSpPr/>
      </xdr:nvCxnSpPr>
      <xdr:spPr>
        <a:xfrm flipV="1">
          <a:off x="9639300" y="18563851"/>
          <a:ext cx="8382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167881</xdr:rowOff>
    </xdr:from>
    <xdr:to>
      <xdr:col>46</xdr:col>
      <xdr:colOff>38100</xdr:colOff>
      <xdr:row>108</xdr:row>
      <xdr:rowOff>98031</xdr:rowOff>
    </xdr:to>
    <xdr:sp macro="" textlink="">
      <xdr:nvSpPr>
        <xdr:cNvPr id="476" name="楕円 475">
          <a:extLst>
            <a:ext uri="{FF2B5EF4-FFF2-40B4-BE49-F238E27FC236}">
              <a16:creationId xmlns:a16="http://schemas.microsoft.com/office/drawing/2014/main" id="{05765DFE-45A0-4F55-8E15-94AAD7D4AD78}"/>
            </a:ext>
          </a:extLst>
        </xdr:cNvPr>
        <xdr:cNvSpPr/>
      </xdr:nvSpPr>
      <xdr:spPr>
        <a:xfrm>
          <a:off x="8699500" y="185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47231</xdr:rowOff>
    </xdr:from>
    <xdr:to>
      <xdr:col>50</xdr:col>
      <xdr:colOff>114300</xdr:colOff>
      <xdr:row>108</xdr:row>
      <xdr:rowOff>47329</xdr:rowOff>
    </xdr:to>
    <xdr:cxnSp macro="">
      <xdr:nvCxnSpPr>
        <xdr:cNvPr id="477" name="直線コネクタ 476">
          <a:extLst>
            <a:ext uri="{FF2B5EF4-FFF2-40B4-BE49-F238E27FC236}">
              <a16:creationId xmlns:a16="http://schemas.microsoft.com/office/drawing/2014/main" id="{C94350AD-BD93-4EBE-8185-A6AC2C3BB708}"/>
            </a:ext>
          </a:extLst>
        </xdr:cNvPr>
        <xdr:cNvCxnSpPr/>
      </xdr:nvCxnSpPr>
      <xdr:spPr>
        <a:xfrm>
          <a:off x="8750300" y="18563831"/>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168134</xdr:rowOff>
    </xdr:from>
    <xdr:to>
      <xdr:col>41</xdr:col>
      <xdr:colOff>101600</xdr:colOff>
      <xdr:row>108</xdr:row>
      <xdr:rowOff>98284</xdr:rowOff>
    </xdr:to>
    <xdr:sp macro="" textlink="">
      <xdr:nvSpPr>
        <xdr:cNvPr id="478" name="楕円 477">
          <a:extLst>
            <a:ext uri="{FF2B5EF4-FFF2-40B4-BE49-F238E27FC236}">
              <a16:creationId xmlns:a16="http://schemas.microsoft.com/office/drawing/2014/main" id="{600086F8-2AC8-40FE-849F-050FBCAEC223}"/>
            </a:ext>
          </a:extLst>
        </xdr:cNvPr>
        <xdr:cNvSpPr/>
      </xdr:nvSpPr>
      <xdr:spPr>
        <a:xfrm>
          <a:off x="7810500" y="185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47231</xdr:rowOff>
    </xdr:from>
    <xdr:to>
      <xdr:col>45</xdr:col>
      <xdr:colOff>177800</xdr:colOff>
      <xdr:row>108</xdr:row>
      <xdr:rowOff>47484</xdr:rowOff>
    </xdr:to>
    <xdr:cxnSp macro="">
      <xdr:nvCxnSpPr>
        <xdr:cNvPr id="479" name="直線コネクタ 478">
          <a:extLst>
            <a:ext uri="{FF2B5EF4-FFF2-40B4-BE49-F238E27FC236}">
              <a16:creationId xmlns:a16="http://schemas.microsoft.com/office/drawing/2014/main" id="{3E2D6F44-7F41-4A83-8F7F-560BFE2AA0AA}"/>
            </a:ext>
          </a:extLst>
        </xdr:cNvPr>
        <xdr:cNvCxnSpPr/>
      </xdr:nvCxnSpPr>
      <xdr:spPr>
        <a:xfrm flipV="1">
          <a:off x="7861300" y="18563831"/>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168566</xdr:rowOff>
    </xdr:from>
    <xdr:to>
      <xdr:col>36</xdr:col>
      <xdr:colOff>165100</xdr:colOff>
      <xdr:row>108</xdr:row>
      <xdr:rowOff>98716</xdr:rowOff>
    </xdr:to>
    <xdr:sp macro="" textlink="">
      <xdr:nvSpPr>
        <xdr:cNvPr id="480" name="楕円 479">
          <a:extLst>
            <a:ext uri="{FF2B5EF4-FFF2-40B4-BE49-F238E27FC236}">
              <a16:creationId xmlns:a16="http://schemas.microsoft.com/office/drawing/2014/main" id="{F9DB7FDA-2E85-4D15-A2BA-9BE1A28AE8DB}"/>
            </a:ext>
          </a:extLst>
        </xdr:cNvPr>
        <xdr:cNvSpPr/>
      </xdr:nvSpPr>
      <xdr:spPr>
        <a:xfrm>
          <a:off x="6921500" y="185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47484</xdr:rowOff>
    </xdr:from>
    <xdr:to>
      <xdr:col>41</xdr:col>
      <xdr:colOff>50800</xdr:colOff>
      <xdr:row>108</xdr:row>
      <xdr:rowOff>47916</xdr:rowOff>
    </xdr:to>
    <xdr:cxnSp macro="">
      <xdr:nvCxnSpPr>
        <xdr:cNvPr id="481" name="直線コネクタ 480">
          <a:extLst>
            <a:ext uri="{FF2B5EF4-FFF2-40B4-BE49-F238E27FC236}">
              <a16:creationId xmlns:a16="http://schemas.microsoft.com/office/drawing/2014/main" id="{CAEB2A84-4DAD-4110-999E-39689089E72C}"/>
            </a:ext>
          </a:extLst>
        </xdr:cNvPr>
        <xdr:cNvCxnSpPr/>
      </xdr:nvCxnSpPr>
      <xdr:spPr>
        <a:xfrm flipV="1">
          <a:off x="6972300" y="18564084"/>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89535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E6D7C97F-AECF-462E-A6BC-2B81E935EF52}"/>
            </a:ext>
          </a:extLst>
        </xdr:cNvPr>
        <xdr:cNvSpPr txBox="1"/>
      </xdr:nvSpPr>
      <xdr:spPr>
        <a:xfrm>
          <a:off x="9327095" y="1809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50105</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9A250F47-5437-4886-B5CD-4D1BE15D8D92}"/>
            </a:ext>
          </a:extLst>
        </xdr:cNvPr>
        <xdr:cNvSpPr txBox="1"/>
      </xdr:nvSpPr>
      <xdr:spPr>
        <a:xfrm>
          <a:off x="84507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53168</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178EEFFA-4975-4155-8643-4B634B59360D}"/>
            </a:ext>
          </a:extLst>
        </xdr:cNvPr>
        <xdr:cNvSpPr txBox="1"/>
      </xdr:nvSpPr>
      <xdr:spPr>
        <a:xfrm>
          <a:off x="7561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55627</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15F42C1F-0393-4C23-B63B-6704E4159D8A}"/>
            </a:ext>
          </a:extLst>
        </xdr:cNvPr>
        <xdr:cNvSpPr txBox="1"/>
      </xdr:nvSpPr>
      <xdr:spPr>
        <a:xfrm>
          <a:off x="6672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89256</xdr:rowOff>
    </xdr:from>
    <xdr:ext cx="534377" cy="259045"/>
    <xdr:sp macro="" textlink="">
      <xdr:nvSpPr>
        <xdr:cNvPr id="486" name="n_1mainValue【港湾・漁港】&#10;一人当たり有形固定資産（償却資産）額">
          <a:extLst>
            <a:ext uri="{FF2B5EF4-FFF2-40B4-BE49-F238E27FC236}">
              <a16:creationId xmlns:a16="http://schemas.microsoft.com/office/drawing/2014/main" id="{BF8DA2DA-81D6-4716-8A09-BAB3C7A336D3}"/>
            </a:ext>
          </a:extLst>
        </xdr:cNvPr>
        <xdr:cNvSpPr txBox="1"/>
      </xdr:nvSpPr>
      <xdr:spPr>
        <a:xfrm>
          <a:off x="9359411" y="1860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89158</xdr:rowOff>
    </xdr:from>
    <xdr:ext cx="534377" cy="259045"/>
    <xdr:sp macro="" textlink="">
      <xdr:nvSpPr>
        <xdr:cNvPr id="487" name="n_2mainValue【港湾・漁港】&#10;一人当たり有形固定資産（償却資産）額">
          <a:extLst>
            <a:ext uri="{FF2B5EF4-FFF2-40B4-BE49-F238E27FC236}">
              <a16:creationId xmlns:a16="http://schemas.microsoft.com/office/drawing/2014/main" id="{47C7872D-8BBB-4C44-A4EC-43F168B51C77}"/>
            </a:ext>
          </a:extLst>
        </xdr:cNvPr>
        <xdr:cNvSpPr txBox="1"/>
      </xdr:nvSpPr>
      <xdr:spPr>
        <a:xfrm>
          <a:off x="8483111" y="186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89411</xdr:rowOff>
    </xdr:from>
    <xdr:ext cx="534377" cy="259045"/>
    <xdr:sp macro="" textlink="">
      <xdr:nvSpPr>
        <xdr:cNvPr id="488" name="n_3mainValue【港湾・漁港】&#10;一人当たり有形固定資産（償却資産）額">
          <a:extLst>
            <a:ext uri="{FF2B5EF4-FFF2-40B4-BE49-F238E27FC236}">
              <a16:creationId xmlns:a16="http://schemas.microsoft.com/office/drawing/2014/main" id="{1CF397D9-7F3D-4D72-AA84-0D9ACC3C7143}"/>
            </a:ext>
          </a:extLst>
        </xdr:cNvPr>
        <xdr:cNvSpPr txBox="1"/>
      </xdr:nvSpPr>
      <xdr:spPr>
        <a:xfrm>
          <a:off x="7594111" y="1860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89843</xdr:rowOff>
    </xdr:from>
    <xdr:ext cx="534377" cy="259045"/>
    <xdr:sp macro="" textlink="">
      <xdr:nvSpPr>
        <xdr:cNvPr id="489" name="n_4mainValue【港湾・漁港】&#10;一人当たり有形固定資産（償却資産）額">
          <a:extLst>
            <a:ext uri="{FF2B5EF4-FFF2-40B4-BE49-F238E27FC236}">
              <a16:creationId xmlns:a16="http://schemas.microsoft.com/office/drawing/2014/main" id="{0E02F248-5F16-4423-96E9-FEE9122CBCD0}"/>
            </a:ext>
          </a:extLst>
        </xdr:cNvPr>
        <xdr:cNvSpPr txBox="1"/>
      </xdr:nvSpPr>
      <xdr:spPr>
        <a:xfrm>
          <a:off x="6705111" y="186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1AEC3460-6F6F-4F8C-B461-0ED333D7D2F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EB33CF6B-9C17-4F1E-BCC5-C32F891BD97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B44E0A2E-FA34-4ABD-ABCD-50C3F36730F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80AF9E10-A8ED-48C7-B493-9CE5151C341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FDF0F11E-E68E-4883-9D64-BFC9F2055B9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C2137ED8-30B9-45E0-ADDB-AB15E4D58DD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B96E5F78-C942-411B-BB74-6200B2AA2FA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2D1C28CA-66CE-4B6C-8CC9-C5C80344451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3711DE3-A6C5-425A-AA63-B3B3CF429A9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D5A2C962-9FC7-4840-99A9-05B9F76680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B39A01B3-ADEF-44B4-B52F-E7049A54D0B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46279636-6543-4DCB-A377-24161C72516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5D3DFD30-4D83-4CDC-9265-8620F50189A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6CD7B4CE-23C8-43F4-8C5D-D78DD14D202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62E5505F-CC26-4B7F-930C-9C2BD0FA6AE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3571387-776C-4134-92B0-0BEB76D7BA3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6FA91541-ABFA-4B58-81CC-FB0FC2B9054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1C3048B8-8B0F-42B9-99E5-41933BBC05D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C29EE08F-0337-4823-8242-C059BBDED82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F90D720C-A401-4FFB-AE2C-546DD8310FA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0" name="テキスト ボックス 509">
          <a:extLst>
            <a:ext uri="{FF2B5EF4-FFF2-40B4-BE49-F238E27FC236}">
              <a16:creationId xmlns:a16="http://schemas.microsoft.com/office/drawing/2014/main" id="{A0365E38-4BB5-4C29-842F-F9D21F68941E}"/>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14A836D9-E59B-4C76-9606-AC9E6B79117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6FC6564A-A964-41B1-9DD5-FAF76AD56E8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3" name="直線コネクタ 512">
          <a:extLst>
            <a:ext uri="{FF2B5EF4-FFF2-40B4-BE49-F238E27FC236}">
              <a16:creationId xmlns:a16="http://schemas.microsoft.com/office/drawing/2014/main" id="{6E2EE4D1-63F6-4DCC-A0D3-5677FB7612FA}"/>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4" name="【認定こども園・幼稚園・保育所】&#10;有形固定資産減価償却率最小値テキスト">
          <a:extLst>
            <a:ext uri="{FF2B5EF4-FFF2-40B4-BE49-F238E27FC236}">
              <a16:creationId xmlns:a16="http://schemas.microsoft.com/office/drawing/2014/main" id="{95A8E5AE-E8C0-4A46-9E57-44E13CB2E9C8}"/>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5" name="直線コネクタ 514">
          <a:extLst>
            <a:ext uri="{FF2B5EF4-FFF2-40B4-BE49-F238E27FC236}">
              <a16:creationId xmlns:a16="http://schemas.microsoft.com/office/drawing/2014/main" id="{5956EA23-D0FF-4D78-B97C-31ACD5120A02}"/>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6" name="【認定こども園・幼稚園・保育所】&#10;有形固定資産減価償却率最大値テキスト">
          <a:extLst>
            <a:ext uri="{FF2B5EF4-FFF2-40B4-BE49-F238E27FC236}">
              <a16:creationId xmlns:a16="http://schemas.microsoft.com/office/drawing/2014/main" id="{A402B09F-7D16-4E44-B0BB-EF3DAB068931}"/>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7" name="直線コネクタ 516">
          <a:extLst>
            <a:ext uri="{FF2B5EF4-FFF2-40B4-BE49-F238E27FC236}">
              <a16:creationId xmlns:a16="http://schemas.microsoft.com/office/drawing/2014/main" id="{693537C3-3007-4F65-9D00-17DDF442E2C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0ED88E1A-0011-46A2-B7CE-E5879FA384A7}"/>
            </a:ext>
          </a:extLst>
        </xdr:cNvPr>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19" name="フローチャート: 判断 518">
          <a:extLst>
            <a:ext uri="{FF2B5EF4-FFF2-40B4-BE49-F238E27FC236}">
              <a16:creationId xmlns:a16="http://schemas.microsoft.com/office/drawing/2014/main" id="{4DEC8C4B-8C34-4DDB-AEBD-B139E464DE30}"/>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0" name="フローチャート: 判断 519">
          <a:extLst>
            <a:ext uri="{FF2B5EF4-FFF2-40B4-BE49-F238E27FC236}">
              <a16:creationId xmlns:a16="http://schemas.microsoft.com/office/drawing/2014/main" id="{6B176072-C70A-4440-A1F1-591309B9F892}"/>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521" name="フローチャート: 判断 520">
          <a:extLst>
            <a:ext uri="{FF2B5EF4-FFF2-40B4-BE49-F238E27FC236}">
              <a16:creationId xmlns:a16="http://schemas.microsoft.com/office/drawing/2014/main" id="{2D2DFA4D-DC1B-4B97-A3F3-6B0D8F5E1D93}"/>
            </a:ext>
          </a:extLst>
        </xdr:cNvPr>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522" name="フローチャート: 判断 521">
          <a:extLst>
            <a:ext uri="{FF2B5EF4-FFF2-40B4-BE49-F238E27FC236}">
              <a16:creationId xmlns:a16="http://schemas.microsoft.com/office/drawing/2014/main" id="{C98D356B-E2F4-4AC2-9048-B5D06FEEE31C}"/>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523" name="フローチャート: 判断 522">
          <a:extLst>
            <a:ext uri="{FF2B5EF4-FFF2-40B4-BE49-F238E27FC236}">
              <a16:creationId xmlns:a16="http://schemas.microsoft.com/office/drawing/2014/main" id="{CE56C5B7-6090-4A39-A985-4C2AE25585F7}"/>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C84C8B2-56DE-4F46-BC8A-C208E1BEF5E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AC93BF1B-CD30-4658-BFC5-6E12FA46D26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B99A813B-68DA-4753-AEBC-45F0C538E7A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5AF0D214-3EC4-43DE-9FAD-8FD0546D545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DF8F6D22-A98C-4092-8154-D217E769E14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9" name="楕円 528">
          <a:extLst>
            <a:ext uri="{FF2B5EF4-FFF2-40B4-BE49-F238E27FC236}">
              <a16:creationId xmlns:a16="http://schemas.microsoft.com/office/drawing/2014/main" id="{7A7B4199-AE13-4410-AE40-E52318BBB620}"/>
            </a:ext>
          </a:extLst>
        </xdr:cNvPr>
        <xdr:cNvSpPr/>
      </xdr:nvSpPr>
      <xdr:spPr>
        <a:xfrm>
          <a:off x="16268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124477</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5579CB1F-987C-47C7-A965-E397969322AA}"/>
            </a:ext>
          </a:extLst>
        </xdr:cNvPr>
        <xdr:cNvSpPr txBox="1"/>
      </xdr:nvSpPr>
      <xdr:spPr>
        <a:xfrm>
          <a:off x="1635760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531" name="楕円 530">
          <a:extLst>
            <a:ext uri="{FF2B5EF4-FFF2-40B4-BE49-F238E27FC236}">
              <a16:creationId xmlns:a16="http://schemas.microsoft.com/office/drawing/2014/main" id="{300DAAE2-8A74-4122-A943-2B00D37DE6B2}"/>
            </a:ext>
          </a:extLst>
        </xdr:cNvPr>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114300</xdr:rowOff>
    </xdr:from>
    <xdr:to>
      <xdr:col>85</xdr:col>
      <xdr:colOff>127000</xdr:colOff>
      <xdr:row>36</xdr:row>
      <xdr:rowOff>152400</xdr:rowOff>
    </xdr:to>
    <xdr:cxnSp macro="">
      <xdr:nvCxnSpPr>
        <xdr:cNvPr id="532" name="直線コネクタ 531">
          <a:extLst>
            <a:ext uri="{FF2B5EF4-FFF2-40B4-BE49-F238E27FC236}">
              <a16:creationId xmlns:a16="http://schemas.microsoft.com/office/drawing/2014/main" id="{EE8C4BC4-0BAD-4031-B839-9561C10878F6}"/>
            </a:ext>
          </a:extLst>
        </xdr:cNvPr>
        <xdr:cNvCxnSpPr/>
      </xdr:nvCxnSpPr>
      <xdr:spPr>
        <a:xfrm>
          <a:off x="15481300" y="628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25400</xdr:rowOff>
    </xdr:from>
    <xdr:to>
      <xdr:col>76</xdr:col>
      <xdr:colOff>165100</xdr:colOff>
      <xdr:row>36</xdr:row>
      <xdr:rowOff>127000</xdr:rowOff>
    </xdr:to>
    <xdr:sp macro="" textlink="">
      <xdr:nvSpPr>
        <xdr:cNvPr id="533" name="楕円 532">
          <a:extLst>
            <a:ext uri="{FF2B5EF4-FFF2-40B4-BE49-F238E27FC236}">
              <a16:creationId xmlns:a16="http://schemas.microsoft.com/office/drawing/2014/main" id="{9184DE10-06A5-47AF-8FDA-00219489AD71}"/>
            </a:ext>
          </a:extLst>
        </xdr:cNvPr>
        <xdr:cNvSpPr/>
      </xdr:nvSpPr>
      <xdr:spPr>
        <a:xfrm>
          <a:off x="1454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76200</xdr:rowOff>
    </xdr:from>
    <xdr:to>
      <xdr:col>81</xdr:col>
      <xdr:colOff>50800</xdr:colOff>
      <xdr:row>36</xdr:row>
      <xdr:rowOff>114300</xdr:rowOff>
    </xdr:to>
    <xdr:cxnSp macro="">
      <xdr:nvCxnSpPr>
        <xdr:cNvPr id="534" name="直線コネクタ 533">
          <a:extLst>
            <a:ext uri="{FF2B5EF4-FFF2-40B4-BE49-F238E27FC236}">
              <a16:creationId xmlns:a16="http://schemas.microsoft.com/office/drawing/2014/main" id="{3242B723-09B6-4EF1-B32C-0F134C08BB92}"/>
            </a:ext>
          </a:extLst>
        </xdr:cNvPr>
        <xdr:cNvCxnSpPr/>
      </xdr:nvCxnSpPr>
      <xdr:spPr>
        <a:xfrm>
          <a:off x="14592300" y="624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158750</xdr:rowOff>
    </xdr:from>
    <xdr:to>
      <xdr:col>72</xdr:col>
      <xdr:colOff>38100</xdr:colOff>
      <xdr:row>36</xdr:row>
      <xdr:rowOff>88900</xdr:rowOff>
    </xdr:to>
    <xdr:sp macro="" textlink="">
      <xdr:nvSpPr>
        <xdr:cNvPr id="535" name="楕円 534">
          <a:extLst>
            <a:ext uri="{FF2B5EF4-FFF2-40B4-BE49-F238E27FC236}">
              <a16:creationId xmlns:a16="http://schemas.microsoft.com/office/drawing/2014/main" id="{F9219806-5EC0-4786-A98D-A739A87E19DB}"/>
            </a:ext>
          </a:extLst>
        </xdr:cNvPr>
        <xdr:cNvSpPr/>
      </xdr:nvSpPr>
      <xdr:spPr>
        <a:xfrm>
          <a:off x="13652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38100</xdr:rowOff>
    </xdr:from>
    <xdr:to>
      <xdr:col>76</xdr:col>
      <xdr:colOff>114300</xdr:colOff>
      <xdr:row>36</xdr:row>
      <xdr:rowOff>76200</xdr:rowOff>
    </xdr:to>
    <xdr:cxnSp macro="">
      <xdr:nvCxnSpPr>
        <xdr:cNvPr id="536" name="直線コネクタ 535">
          <a:extLst>
            <a:ext uri="{FF2B5EF4-FFF2-40B4-BE49-F238E27FC236}">
              <a16:creationId xmlns:a16="http://schemas.microsoft.com/office/drawing/2014/main" id="{F7D07926-66B7-47F1-880E-52E0BC7965A1}"/>
            </a:ext>
          </a:extLst>
        </xdr:cNvPr>
        <xdr:cNvCxnSpPr/>
      </xdr:nvCxnSpPr>
      <xdr:spPr>
        <a:xfrm>
          <a:off x="13703300" y="621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120650</xdr:rowOff>
    </xdr:from>
    <xdr:to>
      <xdr:col>67</xdr:col>
      <xdr:colOff>101600</xdr:colOff>
      <xdr:row>36</xdr:row>
      <xdr:rowOff>50800</xdr:rowOff>
    </xdr:to>
    <xdr:sp macro="" textlink="">
      <xdr:nvSpPr>
        <xdr:cNvPr id="537" name="楕円 536">
          <a:extLst>
            <a:ext uri="{FF2B5EF4-FFF2-40B4-BE49-F238E27FC236}">
              <a16:creationId xmlns:a16="http://schemas.microsoft.com/office/drawing/2014/main" id="{725FB3CD-6A75-4AE7-AB7F-45457DD7938E}"/>
            </a:ext>
          </a:extLst>
        </xdr:cNvPr>
        <xdr:cNvSpPr/>
      </xdr:nvSpPr>
      <xdr:spPr>
        <a:xfrm>
          <a:off x="12763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0</xdr:rowOff>
    </xdr:from>
    <xdr:to>
      <xdr:col>71</xdr:col>
      <xdr:colOff>177800</xdr:colOff>
      <xdr:row>36</xdr:row>
      <xdr:rowOff>38100</xdr:rowOff>
    </xdr:to>
    <xdr:cxnSp macro="">
      <xdr:nvCxnSpPr>
        <xdr:cNvPr id="538" name="直線コネクタ 537">
          <a:extLst>
            <a:ext uri="{FF2B5EF4-FFF2-40B4-BE49-F238E27FC236}">
              <a16:creationId xmlns:a16="http://schemas.microsoft.com/office/drawing/2014/main" id="{41DE2922-86D6-46BF-9E76-EF8837AD742A}"/>
            </a:ext>
          </a:extLst>
        </xdr:cNvPr>
        <xdr:cNvCxnSpPr/>
      </xdr:nvCxnSpPr>
      <xdr:spPr>
        <a:xfrm>
          <a:off x="12814300" y="617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532B89EE-7EDE-45B5-A35B-6B524903103C}"/>
            </a:ext>
          </a:extLst>
        </xdr:cNvPr>
        <xdr:cNvSpPr txBox="1"/>
      </xdr:nvSpPr>
      <xdr:spPr>
        <a:xfrm>
          <a:off x="15266044"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107967</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A0794F86-AD42-41A9-BB5F-72522DDCBA15}"/>
            </a:ext>
          </a:extLst>
        </xdr:cNvPr>
        <xdr:cNvSpPr txBox="1"/>
      </xdr:nvSpPr>
      <xdr:spPr>
        <a:xfrm>
          <a:off x="14389744" y="645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92727</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D9D46057-B9C7-40B6-A776-91D6AFE4E437}"/>
            </a:ext>
          </a:extLst>
        </xdr:cNvPr>
        <xdr:cNvSpPr txBox="1"/>
      </xdr:nvSpPr>
      <xdr:spPr>
        <a:xfrm>
          <a:off x="135007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63517</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881F6C05-7E53-47B5-AF85-63B5D8985D1B}"/>
            </a:ext>
          </a:extLst>
        </xdr:cNvPr>
        <xdr:cNvSpPr txBox="1"/>
      </xdr:nvSpPr>
      <xdr:spPr>
        <a:xfrm>
          <a:off x="12611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17F25820-DA45-40B6-8673-47B8A0971A09}"/>
            </a:ext>
          </a:extLst>
        </xdr:cNvPr>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CE30E83E-973C-478F-A45A-26DA7B9417DA}"/>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105427</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582A5A95-4104-4764-A7EB-5EB41289C814}"/>
            </a:ext>
          </a:extLst>
        </xdr:cNvPr>
        <xdr:cNvSpPr txBox="1"/>
      </xdr:nvSpPr>
      <xdr:spPr>
        <a:xfrm>
          <a:off x="13500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67327</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9D28842A-7D2A-4282-803C-98D48C1A33F3}"/>
            </a:ext>
          </a:extLst>
        </xdr:cNvPr>
        <xdr:cNvSpPr txBox="1"/>
      </xdr:nvSpPr>
      <xdr:spPr>
        <a:xfrm>
          <a:off x="12611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8A35C0F0-5416-4DDE-AC4F-47644C51779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423633FA-49B6-49D0-8364-0E72681D897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B033D006-21A7-4B3E-96B5-9DE3FA00D42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6C80618D-3B16-451F-8A83-364F0938B39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6EBFCDEE-A196-416D-B175-F93079BF6A3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621202A8-EC16-4D4F-89DE-53C9F1C4189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A6B11945-66CF-4E31-BD26-1A6CCB68105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399415CB-2EDF-45DF-8A97-14403B2A780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D321D73F-B57B-40E3-87D8-8F412C1AFE2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837FD5E9-8CB1-4725-83DB-1ECF64045A6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1888DFCB-10E8-40C7-808B-DEFFCFC021F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id="{EBA19C9B-BED4-4643-B153-30B2A6CB1F0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EBE6508E-73B8-4B29-A02D-1D3F003F16D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id="{724F2584-C7AA-4140-95E9-9A1FCBA8F354}"/>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1DED0502-0872-410D-84C5-727B8BB26ED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id="{5754F09D-2FD6-4ACB-90E3-24DBB1F9E99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5F722D36-1365-4A1E-B3AA-87A4456557E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id="{44AAAC0F-681C-4424-9E7B-7A1D3C55023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6CC69C5D-886B-473B-B2B6-2CBE65434C8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id="{440FAE59-F621-415F-ACC6-A4328A67015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378088C4-1237-48DE-A17F-7C9A031D7A0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0C4D7016-544D-43BE-83DD-03555C07759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22C715FF-5EA2-4F9F-BACA-E3248EA00F0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0" name="直線コネクタ 569">
          <a:extLst>
            <a:ext uri="{FF2B5EF4-FFF2-40B4-BE49-F238E27FC236}">
              <a16:creationId xmlns:a16="http://schemas.microsoft.com/office/drawing/2014/main" id="{F5C9072A-1CC6-4D52-BCA1-A1E751CF154D}"/>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0B1D4C07-BB0F-4DF7-9970-48A458210B31}"/>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2" name="直線コネクタ 571">
          <a:extLst>
            <a:ext uri="{FF2B5EF4-FFF2-40B4-BE49-F238E27FC236}">
              <a16:creationId xmlns:a16="http://schemas.microsoft.com/office/drawing/2014/main" id="{DF1A6BA3-427E-4880-B6DC-C74C796601D3}"/>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6D52CF83-0107-4411-AAD2-E0D0DED93919}"/>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4" name="直線コネクタ 573">
          <a:extLst>
            <a:ext uri="{FF2B5EF4-FFF2-40B4-BE49-F238E27FC236}">
              <a16:creationId xmlns:a16="http://schemas.microsoft.com/office/drawing/2014/main" id="{F80DD5D5-7452-4BB5-95B1-856949F04149}"/>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146419A9-27D6-4A6F-BFD2-64B596111A36}"/>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6" name="フローチャート: 判断 575">
          <a:extLst>
            <a:ext uri="{FF2B5EF4-FFF2-40B4-BE49-F238E27FC236}">
              <a16:creationId xmlns:a16="http://schemas.microsoft.com/office/drawing/2014/main" id="{8B0990BA-A957-4134-8A1F-9F880C7FE1B8}"/>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7" name="フローチャート: 判断 576">
          <a:extLst>
            <a:ext uri="{FF2B5EF4-FFF2-40B4-BE49-F238E27FC236}">
              <a16:creationId xmlns:a16="http://schemas.microsoft.com/office/drawing/2014/main" id="{0F7C4236-9582-4C1A-B299-983F848C479B}"/>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578" name="フローチャート: 判断 577">
          <a:extLst>
            <a:ext uri="{FF2B5EF4-FFF2-40B4-BE49-F238E27FC236}">
              <a16:creationId xmlns:a16="http://schemas.microsoft.com/office/drawing/2014/main" id="{6466B0B1-144C-4796-8B01-3447B1B10A5F}"/>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79" name="フローチャート: 判断 578">
          <a:extLst>
            <a:ext uri="{FF2B5EF4-FFF2-40B4-BE49-F238E27FC236}">
              <a16:creationId xmlns:a16="http://schemas.microsoft.com/office/drawing/2014/main" id="{A238174F-9E2B-4045-94E3-18D7A2004B6B}"/>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580" name="フローチャート: 判断 579">
          <a:extLst>
            <a:ext uri="{FF2B5EF4-FFF2-40B4-BE49-F238E27FC236}">
              <a16:creationId xmlns:a16="http://schemas.microsoft.com/office/drawing/2014/main" id="{9170AB25-CE00-4544-B68B-700A05FE7588}"/>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516EE0C4-E65A-4AEB-9B32-C09F818FE22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5F637975-5EA4-41C9-9C5E-FFCB856E903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3FE09A36-FE62-4BC4-BD6A-9306510257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7B6EEDF8-8E14-4FAF-854E-6089EAA7494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AC51FAA5-9F1E-4B1A-BC14-B0BB6683E1E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90170</xdr:rowOff>
    </xdr:from>
    <xdr:to>
      <xdr:col>116</xdr:col>
      <xdr:colOff>114300</xdr:colOff>
      <xdr:row>42</xdr:row>
      <xdr:rowOff>20320</xdr:rowOff>
    </xdr:to>
    <xdr:sp macro="" textlink="">
      <xdr:nvSpPr>
        <xdr:cNvPr id="586" name="楕円 585">
          <a:extLst>
            <a:ext uri="{FF2B5EF4-FFF2-40B4-BE49-F238E27FC236}">
              <a16:creationId xmlns:a16="http://schemas.microsoft.com/office/drawing/2014/main" id="{114E8B9A-42F2-4F5F-B3E3-4DB8D758F4BD}"/>
            </a:ext>
          </a:extLst>
        </xdr:cNvPr>
        <xdr:cNvSpPr/>
      </xdr:nvSpPr>
      <xdr:spPr>
        <a:xfrm>
          <a:off x="22110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5097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FBC9DF42-633D-495F-9342-2D85326943CE}"/>
            </a:ext>
          </a:extLst>
        </xdr:cNvPr>
        <xdr:cNvSpPr txBox="1"/>
      </xdr:nvSpPr>
      <xdr:spPr>
        <a:xfrm>
          <a:off x="22199600" y="70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90170</xdr:rowOff>
    </xdr:from>
    <xdr:to>
      <xdr:col>112</xdr:col>
      <xdr:colOff>38100</xdr:colOff>
      <xdr:row>42</xdr:row>
      <xdr:rowOff>20320</xdr:rowOff>
    </xdr:to>
    <xdr:sp macro="" textlink="">
      <xdr:nvSpPr>
        <xdr:cNvPr id="588" name="楕円 587">
          <a:extLst>
            <a:ext uri="{FF2B5EF4-FFF2-40B4-BE49-F238E27FC236}">
              <a16:creationId xmlns:a16="http://schemas.microsoft.com/office/drawing/2014/main" id="{BEF66E83-5AC5-43D8-B5A7-9BE207C4F465}"/>
            </a:ext>
          </a:extLst>
        </xdr:cNvPr>
        <xdr:cNvSpPr/>
      </xdr:nvSpPr>
      <xdr:spPr>
        <a:xfrm>
          <a:off x="21272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140970</xdr:rowOff>
    </xdr:from>
    <xdr:to>
      <xdr:col>116</xdr:col>
      <xdr:colOff>63500</xdr:colOff>
      <xdr:row>41</xdr:row>
      <xdr:rowOff>140970</xdr:rowOff>
    </xdr:to>
    <xdr:cxnSp macro="">
      <xdr:nvCxnSpPr>
        <xdr:cNvPr id="589" name="直線コネクタ 588">
          <a:extLst>
            <a:ext uri="{FF2B5EF4-FFF2-40B4-BE49-F238E27FC236}">
              <a16:creationId xmlns:a16="http://schemas.microsoft.com/office/drawing/2014/main" id="{9E958A6A-781E-413A-8E36-25D8A6E4B717}"/>
            </a:ext>
          </a:extLst>
        </xdr:cNvPr>
        <xdr:cNvCxnSpPr/>
      </xdr:nvCxnSpPr>
      <xdr:spPr>
        <a:xfrm>
          <a:off x="21323300" y="717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90170</xdr:rowOff>
    </xdr:from>
    <xdr:to>
      <xdr:col>107</xdr:col>
      <xdr:colOff>101600</xdr:colOff>
      <xdr:row>42</xdr:row>
      <xdr:rowOff>20320</xdr:rowOff>
    </xdr:to>
    <xdr:sp macro="" textlink="">
      <xdr:nvSpPr>
        <xdr:cNvPr id="590" name="楕円 589">
          <a:extLst>
            <a:ext uri="{FF2B5EF4-FFF2-40B4-BE49-F238E27FC236}">
              <a16:creationId xmlns:a16="http://schemas.microsoft.com/office/drawing/2014/main" id="{AE40283E-CF47-4BF4-8128-61484641C03B}"/>
            </a:ext>
          </a:extLst>
        </xdr:cNvPr>
        <xdr:cNvSpPr/>
      </xdr:nvSpPr>
      <xdr:spPr>
        <a:xfrm>
          <a:off x="20383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140970</xdr:rowOff>
    </xdr:from>
    <xdr:to>
      <xdr:col>111</xdr:col>
      <xdr:colOff>177800</xdr:colOff>
      <xdr:row>41</xdr:row>
      <xdr:rowOff>140970</xdr:rowOff>
    </xdr:to>
    <xdr:cxnSp macro="">
      <xdr:nvCxnSpPr>
        <xdr:cNvPr id="591" name="直線コネクタ 590">
          <a:extLst>
            <a:ext uri="{FF2B5EF4-FFF2-40B4-BE49-F238E27FC236}">
              <a16:creationId xmlns:a16="http://schemas.microsoft.com/office/drawing/2014/main" id="{20E4B8E9-6BBE-459E-B256-0CADBDC57293}"/>
            </a:ext>
          </a:extLst>
        </xdr:cNvPr>
        <xdr:cNvCxnSpPr/>
      </xdr:nvCxnSpPr>
      <xdr:spPr>
        <a:xfrm>
          <a:off x="20434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91440</xdr:rowOff>
    </xdr:from>
    <xdr:to>
      <xdr:col>102</xdr:col>
      <xdr:colOff>165100</xdr:colOff>
      <xdr:row>42</xdr:row>
      <xdr:rowOff>21590</xdr:rowOff>
    </xdr:to>
    <xdr:sp macro="" textlink="">
      <xdr:nvSpPr>
        <xdr:cNvPr id="592" name="楕円 591">
          <a:extLst>
            <a:ext uri="{FF2B5EF4-FFF2-40B4-BE49-F238E27FC236}">
              <a16:creationId xmlns:a16="http://schemas.microsoft.com/office/drawing/2014/main" id="{079C5B6A-766F-4360-938B-9566C697B896}"/>
            </a:ext>
          </a:extLst>
        </xdr:cNvPr>
        <xdr:cNvSpPr/>
      </xdr:nvSpPr>
      <xdr:spPr>
        <a:xfrm>
          <a:off x="19494500" y="71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140970</xdr:rowOff>
    </xdr:from>
    <xdr:to>
      <xdr:col>107</xdr:col>
      <xdr:colOff>50800</xdr:colOff>
      <xdr:row>41</xdr:row>
      <xdr:rowOff>142240</xdr:rowOff>
    </xdr:to>
    <xdr:cxnSp macro="">
      <xdr:nvCxnSpPr>
        <xdr:cNvPr id="593" name="直線コネクタ 592">
          <a:extLst>
            <a:ext uri="{FF2B5EF4-FFF2-40B4-BE49-F238E27FC236}">
              <a16:creationId xmlns:a16="http://schemas.microsoft.com/office/drawing/2014/main" id="{FABF1CAF-CBF5-417D-8BD7-B5A67AA4F19C}"/>
            </a:ext>
          </a:extLst>
        </xdr:cNvPr>
        <xdr:cNvCxnSpPr/>
      </xdr:nvCxnSpPr>
      <xdr:spPr>
        <a:xfrm flipV="1">
          <a:off x="19545300" y="71704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92710</xdr:rowOff>
    </xdr:from>
    <xdr:to>
      <xdr:col>98</xdr:col>
      <xdr:colOff>38100</xdr:colOff>
      <xdr:row>42</xdr:row>
      <xdr:rowOff>22860</xdr:rowOff>
    </xdr:to>
    <xdr:sp macro="" textlink="">
      <xdr:nvSpPr>
        <xdr:cNvPr id="594" name="楕円 593">
          <a:extLst>
            <a:ext uri="{FF2B5EF4-FFF2-40B4-BE49-F238E27FC236}">
              <a16:creationId xmlns:a16="http://schemas.microsoft.com/office/drawing/2014/main" id="{50A4C0F9-F6D7-47FA-A693-54F19B51E78B}"/>
            </a:ext>
          </a:extLst>
        </xdr:cNvPr>
        <xdr:cNvSpPr/>
      </xdr:nvSpPr>
      <xdr:spPr>
        <a:xfrm>
          <a:off x="186055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142240</xdr:rowOff>
    </xdr:from>
    <xdr:to>
      <xdr:col>102</xdr:col>
      <xdr:colOff>114300</xdr:colOff>
      <xdr:row>41</xdr:row>
      <xdr:rowOff>143510</xdr:rowOff>
    </xdr:to>
    <xdr:cxnSp macro="">
      <xdr:nvCxnSpPr>
        <xdr:cNvPr id="595" name="直線コネクタ 594">
          <a:extLst>
            <a:ext uri="{FF2B5EF4-FFF2-40B4-BE49-F238E27FC236}">
              <a16:creationId xmlns:a16="http://schemas.microsoft.com/office/drawing/2014/main" id="{C201094E-A245-495F-90D8-D36E8C876963}"/>
            </a:ext>
          </a:extLst>
        </xdr:cNvPr>
        <xdr:cNvCxnSpPr/>
      </xdr:nvCxnSpPr>
      <xdr:spPr>
        <a:xfrm flipV="1">
          <a:off x="18656300" y="71716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29D6BF3D-5742-4356-8856-9F6E0B21CE60}"/>
            </a:ext>
          </a:extLst>
        </xdr:cNvPr>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F12DCBC0-6EE9-472A-A5CB-A374624777DC}"/>
            </a:ext>
          </a:extLst>
        </xdr:cNvPr>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B4A91A19-C39E-4CA7-B882-404CDD53D2C9}"/>
            </a:ext>
          </a:extLst>
        </xdr:cNvPr>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F77D306A-6359-43E4-A319-40391FA8753C}"/>
            </a:ext>
          </a:extLst>
        </xdr:cNvPr>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11447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B52A9595-B762-42A1-AB85-93D14E1648C4}"/>
            </a:ext>
          </a:extLst>
        </xdr:cNvPr>
        <xdr:cNvSpPr txBox="1"/>
      </xdr:nvSpPr>
      <xdr:spPr>
        <a:xfrm>
          <a:off x="210757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11447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3F190409-DF15-48F4-87E7-E325646F9BA0}"/>
            </a:ext>
          </a:extLst>
        </xdr:cNvPr>
        <xdr:cNvSpPr txBox="1"/>
      </xdr:nvSpPr>
      <xdr:spPr>
        <a:xfrm>
          <a:off x="20199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12717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3004FBB5-28BB-489B-8FA2-530B4A29C989}"/>
            </a:ext>
          </a:extLst>
        </xdr:cNvPr>
        <xdr:cNvSpPr txBox="1"/>
      </xdr:nvSpPr>
      <xdr:spPr>
        <a:xfrm>
          <a:off x="19310427" y="72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13987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510F9E52-AE4D-4833-9239-A332FF4E4A8A}"/>
            </a:ext>
          </a:extLst>
        </xdr:cNvPr>
        <xdr:cNvSpPr txBox="1"/>
      </xdr:nvSpPr>
      <xdr:spPr>
        <a:xfrm>
          <a:off x="18421427" y="7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47732592-3346-4320-AC86-C3B4D04BAF2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D0E19009-EDE4-4FAE-A27D-CD28F71861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2E99331F-7773-4B88-B962-8680062EDE1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46A711B5-6363-436B-A589-B5FFA134595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3B17B5CC-6CC1-46AF-BD48-185004C75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FF4F6577-83B4-47D1-8AB9-987151E232F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2CB71422-2BBE-43DB-ABC2-0E271A026D7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1C8A0762-38ED-4C46-ADB8-9363E820FC2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B5431365-9073-4184-ABA9-A544DF7B5E4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7CE047D2-B1F0-41C7-9488-37A721A4942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25A72604-F99F-4ADB-900A-278041E2F4D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98C15321-6272-4404-93A0-F1ED2E5C45A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EC924E1B-C8DD-46C5-8E58-904BAAB2574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0AC78AFE-6783-48DB-8A74-E3F09E321E2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F165E847-E139-4EDB-A97B-0C3A43C89A4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BB48BF0-85B6-4182-8A14-13154511754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71D70A34-2E5B-402B-A9CB-1218E407F29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EFB01F52-416C-4B11-9917-38BB6355356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AAF3A42F-641C-4380-B262-96A7038374C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07152D84-6C58-48CB-AA2E-A08FB041F4C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0BEDC865-0968-440A-876A-CF29D1370CD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3F2199A8-980C-4ACC-BB2C-8728C11CBE7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614B30EE-4D81-491D-90F9-F2109DAA312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32EE1D35-5F95-4C37-85D4-561613F9342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8" name="直線コネクタ 627">
          <a:extLst>
            <a:ext uri="{FF2B5EF4-FFF2-40B4-BE49-F238E27FC236}">
              <a16:creationId xmlns:a16="http://schemas.microsoft.com/office/drawing/2014/main" id="{D889DCD5-0D1F-4375-99F2-F7ECE8116194}"/>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2B531820-51B2-44CE-99E1-8C6FBE338B63}"/>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0" name="直線コネクタ 629">
          <a:extLst>
            <a:ext uri="{FF2B5EF4-FFF2-40B4-BE49-F238E27FC236}">
              <a16:creationId xmlns:a16="http://schemas.microsoft.com/office/drawing/2014/main" id="{A0A2CF58-ECC3-4F03-B889-FEE22D8BB93C}"/>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A4F8D8D0-8EEE-4CA7-A5D4-491020F80870}"/>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2" name="直線コネクタ 631">
          <a:extLst>
            <a:ext uri="{FF2B5EF4-FFF2-40B4-BE49-F238E27FC236}">
              <a16:creationId xmlns:a16="http://schemas.microsoft.com/office/drawing/2014/main" id="{D8B965A5-B743-41DB-B15A-75B72F583223}"/>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1AD2E12D-365D-4228-AD2A-F2E85DF7A800}"/>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4" name="フローチャート: 判断 633">
          <a:extLst>
            <a:ext uri="{FF2B5EF4-FFF2-40B4-BE49-F238E27FC236}">
              <a16:creationId xmlns:a16="http://schemas.microsoft.com/office/drawing/2014/main" id="{2E1EEB71-02D2-4094-8D96-4B02FE281986}"/>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5" name="フローチャート: 判断 634">
          <a:extLst>
            <a:ext uri="{FF2B5EF4-FFF2-40B4-BE49-F238E27FC236}">
              <a16:creationId xmlns:a16="http://schemas.microsoft.com/office/drawing/2014/main" id="{6D0C2CF0-A14D-42AC-AEA2-2CD65CAE8C67}"/>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36" name="フローチャート: 判断 635">
          <a:extLst>
            <a:ext uri="{FF2B5EF4-FFF2-40B4-BE49-F238E27FC236}">
              <a16:creationId xmlns:a16="http://schemas.microsoft.com/office/drawing/2014/main" id="{77215A42-BC99-419B-B014-909DC68EE487}"/>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37" name="フローチャート: 判断 636">
          <a:extLst>
            <a:ext uri="{FF2B5EF4-FFF2-40B4-BE49-F238E27FC236}">
              <a16:creationId xmlns:a16="http://schemas.microsoft.com/office/drawing/2014/main" id="{79982F68-08F5-433A-8A51-9474E04EFAA6}"/>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8" name="フローチャート: 判断 637">
          <a:extLst>
            <a:ext uri="{FF2B5EF4-FFF2-40B4-BE49-F238E27FC236}">
              <a16:creationId xmlns:a16="http://schemas.microsoft.com/office/drawing/2014/main" id="{1799D79F-148C-4662-B65B-32BE711EBCB8}"/>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E14D83F-CCD0-476B-BE26-3677D3D5768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DD4B7D5D-1A02-4367-8C5D-A2C390ECC18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FF8CC2FC-5439-4D50-9C91-7BB10CB3196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EEFE8549-4EDB-4ABF-8C35-17D4E929093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90BDEEBE-0561-459A-82F0-BF7AFE09546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644" name="楕円 643">
          <a:extLst>
            <a:ext uri="{FF2B5EF4-FFF2-40B4-BE49-F238E27FC236}">
              <a16:creationId xmlns:a16="http://schemas.microsoft.com/office/drawing/2014/main" id="{24B64698-A776-4541-B022-105FA0499246}"/>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94D7A7BF-21A0-4E90-9DBC-437D6C1743AC}"/>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31115</xdr:rowOff>
    </xdr:from>
    <xdr:to>
      <xdr:col>81</xdr:col>
      <xdr:colOff>101600</xdr:colOff>
      <xdr:row>62</xdr:row>
      <xdr:rowOff>132715</xdr:rowOff>
    </xdr:to>
    <xdr:sp macro="" textlink="">
      <xdr:nvSpPr>
        <xdr:cNvPr id="646" name="楕円 645">
          <a:extLst>
            <a:ext uri="{FF2B5EF4-FFF2-40B4-BE49-F238E27FC236}">
              <a16:creationId xmlns:a16="http://schemas.microsoft.com/office/drawing/2014/main" id="{CCAE9A2E-840B-455E-BA04-A32E9E07A87F}"/>
            </a:ext>
          </a:extLst>
        </xdr:cNvPr>
        <xdr:cNvSpPr/>
      </xdr:nvSpPr>
      <xdr:spPr>
        <a:xfrm>
          <a:off x="15430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81915</xdr:rowOff>
    </xdr:from>
    <xdr:to>
      <xdr:col>85</xdr:col>
      <xdr:colOff>127000</xdr:colOff>
      <xdr:row>62</xdr:row>
      <xdr:rowOff>114300</xdr:rowOff>
    </xdr:to>
    <xdr:cxnSp macro="">
      <xdr:nvCxnSpPr>
        <xdr:cNvPr id="647" name="直線コネクタ 646">
          <a:extLst>
            <a:ext uri="{FF2B5EF4-FFF2-40B4-BE49-F238E27FC236}">
              <a16:creationId xmlns:a16="http://schemas.microsoft.com/office/drawing/2014/main" id="{C9252715-71AA-4B7B-AEC0-E2A0BABC86A4}"/>
            </a:ext>
          </a:extLst>
        </xdr:cNvPr>
        <xdr:cNvCxnSpPr/>
      </xdr:nvCxnSpPr>
      <xdr:spPr>
        <a:xfrm>
          <a:off x="15481300" y="107118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166370</xdr:rowOff>
    </xdr:from>
    <xdr:to>
      <xdr:col>76</xdr:col>
      <xdr:colOff>165100</xdr:colOff>
      <xdr:row>62</xdr:row>
      <xdr:rowOff>96520</xdr:rowOff>
    </xdr:to>
    <xdr:sp macro="" textlink="">
      <xdr:nvSpPr>
        <xdr:cNvPr id="648" name="楕円 647">
          <a:extLst>
            <a:ext uri="{FF2B5EF4-FFF2-40B4-BE49-F238E27FC236}">
              <a16:creationId xmlns:a16="http://schemas.microsoft.com/office/drawing/2014/main" id="{F791E0CE-8F9B-4239-903D-DAD93D332F0E}"/>
            </a:ext>
          </a:extLst>
        </xdr:cNvPr>
        <xdr:cNvSpPr/>
      </xdr:nvSpPr>
      <xdr:spPr>
        <a:xfrm>
          <a:off x="14541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45720</xdr:rowOff>
    </xdr:from>
    <xdr:to>
      <xdr:col>81</xdr:col>
      <xdr:colOff>50800</xdr:colOff>
      <xdr:row>62</xdr:row>
      <xdr:rowOff>81915</xdr:rowOff>
    </xdr:to>
    <xdr:cxnSp macro="">
      <xdr:nvCxnSpPr>
        <xdr:cNvPr id="649" name="直線コネクタ 648">
          <a:extLst>
            <a:ext uri="{FF2B5EF4-FFF2-40B4-BE49-F238E27FC236}">
              <a16:creationId xmlns:a16="http://schemas.microsoft.com/office/drawing/2014/main" id="{98FFC4C6-6CF9-4B8E-BAF9-F7E145D39BEB}"/>
            </a:ext>
          </a:extLst>
        </xdr:cNvPr>
        <xdr:cNvCxnSpPr/>
      </xdr:nvCxnSpPr>
      <xdr:spPr>
        <a:xfrm>
          <a:off x="14592300" y="106756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130175</xdr:rowOff>
    </xdr:from>
    <xdr:to>
      <xdr:col>72</xdr:col>
      <xdr:colOff>38100</xdr:colOff>
      <xdr:row>62</xdr:row>
      <xdr:rowOff>60325</xdr:rowOff>
    </xdr:to>
    <xdr:sp macro="" textlink="">
      <xdr:nvSpPr>
        <xdr:cNvPr id="650" name="楕円 649">
          <a:extLst>
            <a:ext uri="{FF2B5EF4-FFF2-40B4-BE49-F238E27FC236}">
              <a16:creationId xmlns:a16="http://schemas.microsoft.com/office/drawing/2014/main" id="{1E606204-AE0E-4609-907D-EB60D1FDDDDA}"/>
            </a:ext>
          </a:extLst>
        </xdr:cNvPr>
        <xdr:cNvSpPr/>
      </xdr:nvSpPr>
      <xdr:spPr>
        <a:xfrm>
          <a:off x="13652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9525</xdr:rowOff>
    </xdr:from>
    <xdr:to>
      <xdr:col>76</xdr:col>
      <xdr:colOff>114300</xdr:colOff>
      <xdr:row>62</xdr:row>
      <xdr:rowOff>45720</xdr:rowOff>
    </xdr:to>
    <xdr:cxnSp macro="">
      <xdr:nvCxnSpPr>
        <xdr:cNvPr id="651" name="直線コネクタ 650">
          <a:extLst>
            <a:ext uri="{FF2B5EF4-FFF2-40B4-BE49-F238E27FC236}">
              <a16:creationId xmlns:a16="http://schemas.microsoft.com/office/drawing/2014/main" id="{400C1AAE-6105-42A9-B39C-DFF699D63A58}"/>
            </a:ext>
          </a:extLst>
        </xdr:cNvPr>
        <xdr:cNvCxnSpPr/>
      </xdr:nvCxnSpPr>
      <xdr:spPr>
        <a:xfrm>
          <a:off x="13703300" y="10639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93980</xdr:rowOff>
    </xdr:from>
    <xdr:to>
      <xdr:col>67</xdr:col>
      <xdr:colOff>101600</xdr:colOff>
      <xdr:row>62</xdr:row>
      <xdr:rowOff>24130</xdr:rowOff>
    </xdr:to>
    <xdr:sp macro="" textlink="">
      <xdr:nvSpPr>
        <xdr:cNvPr id="652" name="楕円 651">
          <a:extLst>
            <a:ext uri="{FF2B5EF4-FFF2-40B4-BE49-F238E27FC236}">
              <a16:creationId xmlns:a16="http://schemas.microsoft.com/office/drawing/2014/main" id="{BD954D80-E184-4427-8895-F1CA24E12C57}"/>
            </a:ext>
          </a:extLst>
        </xdr:cNvPr>
        <xdr:cNvSpPr/>
      </xdr:nvSpPr>
      <xdr:spPr>
        <a:xfrm>
          <a:off x="1276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144780</xdr:rowOff>
    </xdr:from>
    <xdr:to>
      <xdr:col>71</xdr:col>
      <xdr:colOff>177800</xdr:colOff>
      <xdr:row>62</xdr:row>
      <xdr:rowOff>9525</xdr:rowOff>
    </xdr:to>
    <xdr:cxnSp macro="">
      <xdr:nvCxnSpPr>
        <xdr:cNvPr id="653" name="直線コネクタ 652">
          <a:extLst>
            <a:ext uri="{FF2B5EF4-FFF2-40B4-BE49-F238E27FC236}">
              <a16:creationId xmlns:a16="http://schemas.microsoft.com/office/drawing/2014/main" id="{4EF9826C-D44B-4BF1-83BD-7F562CFD665C}"/>
            </a:ext>
          </a:extLst>
        </xdr:cNvPr>
        <xdr:cNvCxnSpPr/>
      </xdr:nvCxnSpPr>
      <xdr:spPr>
        <a:xfrm>
          <a:off x="12814300" y="106032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654" name="n_1aveValue【学校施設】&#10;有形固定資産減価償却率">
          <a:extLst>
            <a:ext uri="{FF2B5EF4-FFF2-40B4-BE49-F238E27FC236}">
              <a16:creationId xmlns:a16="http://schemas.microsoft.com/office/drawing/2014/main" id="{AC14FF5A-2257-4100-A661-9755CA18C108}"/>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655" name="n_2aveValue【学校施設】&#10;有形固定資産減価償却率">
          <a:extLst>
            <a:ext uri="{FF2B5EF4-FFF2-40B4-BE49-F238E27FC236}">
              <a16:creationId xmlns:a16="http://schemas.microsoft.com/office/drawing/2014/main" id="{0F2C9D05-6A78-4FF8-BD8C-6AD593511955}"/>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56" name="n_3aveValue【学校施設】&#10;有形固定資産減価償却率">
          <a:extLst>
            <a:ext uri="{FF2B5EF4-FFF2-40B4-BE49-F238E27FC236}">
              <a16:creationId xmlns:a16="http://schemas.microsoft.com/office/drawing/2014/main" id="{0A13F0EF-D605-456C-B737-DACDC692E9A8}"/>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657" name="n_4aveValue【学校施設】&#10;有形固定資産減価償却率">
          <a:extLst>
            <a:ext uri="{FF2B5EF4-FFF2-40B4-BE49-F238E27FC236}">
              <a16:creationId xmlns:a16="http://schemas.microsoft.com/office/drawing/2014/main" id="{B2B22742-2895-460D-8755-389C020A8A51}"/>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123842</xdr:rowOff>
    </xdr:from>
    <xdr:ext cx="405111" cy="259045"/>
    <xdr:sp macro="" textlink="">
      <xdr:nvSpPr>
        <xdr:cNvPr id="658" name="n_1mainValue【学校施設】&#10;有形固定資産減価償却率">
          <a:extLst>
            <a:ext uri="{FF2B5EF4-FFF2-40B4-BE49-F238E27FC236}">
              <a16:creationId xmlns:a16="http://schemas.microsoft.com/office/drawing/2014/main" id="{0CA484F8-4A22-4EA7-8307-03DBF4375732}"/>
            </a:ext>
          </a:extLst>
        </xdr:cNvPr>
        <xdr:cNvSpPr txBox="1"/>
      </xdr:nvSpPr>
      <xdr:spPr>
        <a:xfrm>
          <a:off x="152660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87647</xdr:rowOff>
    </xdr:from>
    <xdr:ext cx="405111" cy="259045"/>
    <xdr:sp macro="" textlink="">
      <xdr:nvSpPr>
        <xdr:cNvPr id="659" name="n_2mainValue【学校施設】&#10;有形固定資産減価償却率">
          <a:extLst>
            <a:ext uri="{FF2B5EF4-FFF2-40B4-BE49-F238E27FC236}">
              <a16:creationId xmlns:a16="http://schemas.microsoft.com/office/drawing/2014/main" id="{5CB11D0E-1A6D-4255-B1AC-B4A65E60A629}"/>
            </a:ext>
          </a:extLst>
        </xdr:cNvPr>
        <xdr:cNvSpPr txBox="1"/>
      </xdr:nvSpPr>
      <xdr:spPr>
        <a:xfrm>
          <a:off x="14389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51452</xdr:rowOff>
    </xdr:from>
    <xdr:ext cx="405111" cy="259045"/>
    <xdr:sp macro="" textlink="">
      <xdr:nvSpPr>
        <xdr:cNvPr id="660" name="n_3mainValue【学校施設】&#10;有形固定資産減価償却率">
          <a:extLst>
            <a:ext uri="{FF2B5EF4-FFF2-40B4-BE49-F238E27FC236}">
              <a16:creationId xmlns:a16="http://schemas.microsoft.com/office/drawing/2014/main" id="{88F00766-C7B0-4A97-8F7F-F312A19DFCC8}"/>
            </a:ext>
          </a:extLst>
        </xdr:cNvPr>
        <xdr:cNvSpPr txBox="1"/>
      </xdr:nvSpPr>
      <xdr:spPr>
        <a:xfrm>
          <a:off x="135007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15257</xdr:rowOff>
    </xdr:from>
    <xdr:ext cx="405111" cy="259045"/>
    <xdr:sp macro="" textlink="">
      <xdr:nvSpPr>
        <xdr:cNvPr id="661" name="n_4mainValue【学校施設】&#10;有形固定資産減価償却率">
          <a:extLst>
            <a:ext uri="{FF2B5EF4-FFF2-40B4-BE49-F238E27FC236}">
              <a16:creationId xmlns:a16="http://schemas.microsoft.com/office/drawing/2014/main" id="{15999364-8984-490D-AC0B-610B41C4FE37}"/>
            </a:ext>
          </a:extLst>
        </xdr:cNvPr>
        <xdr:cNvSpPr txBox="1"/>
      </xdr:nvSpPr>
      <xdr:spPr>
        <a:xfrm>
          <a:off x="12611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EC9F6ACC-8D95-456F-BA33-89E9209ADA3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CE6B008E-F5BF-4F4D-B6F9-45FEBBBE563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5FB1A98-E33B-463E-A74C-5CD10627C87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DB65944C-FF8B-4C34-9DA8-F3C52282BA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F0CF993E-8B1D-438A-8BB1-CED1D45D14E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20FCA751-A726-4156-8EE0-56647BE3953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823ECB4F-35B4-4A65-8406-19979590E27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AC6BFE37-9D18-4D72-8FD0-F1C9ADC8570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836EAF08-2D12-466F-93A7-44A96E24C19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9CC8F642-8E00-4123-9F35-E5602D1C5AD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B0EA5AE3-F55A-4A92-A50B-56450BDDEC7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247F95F9-2052-44D2-A9FA-E5BD8CF4348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ED645BDA-2429-4A0A-B743-03EC21B3E0E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ACFED5EC-6805-4520-85C0-A8AD0E48D30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70B4EE94-34E4-4ACF-A4F1-ACE347AD061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EE4DFD9B-77FD-4707-ACF4-B71EF2CE430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86A40D7B-C051-4F02-8433-EDD809A197F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2EB67E0E-F400-4E1E-BC1D-D7973468074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28CED694-4D78-4CD2-88D1-3EB822E63C8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20C5EB80-50B0-4E6B-AD9F-BDC27C75792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49EA1CE0-3CF2-4C49-A7B8-2EDAAA0E6D0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4DA5537F-1C0E-4C29-9BBB-7348786209B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78145EBC-2450-407E-9B27-1753FF93A36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53391D09-BA07-4824-8970-C7D3C22A807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6" name="直線コネクタ 685">
          <a:extLst>
            <a:ext uri="{FF2B5EF4-FFF2-40B4-BE49-F238E27FC236}">
              <a16:creationId xmlns:a16="http://schemas.microsoft.com/office/drawing/2014/main" id="{B764665F-691B-480C-849C-B9A179FFE39A}"/>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7" name="【学校施設】&#10;一人当たり面積最小値テキスト">
          <a:extLst>
            <a:ext uri="{FF2B5EF4-FFF2-40B4-BE49-F238E27FC236}">
              <a16:creationId xmlns:a16="http://schemas.microsoft.com/office/drawing/2014/main" id="{43D7AA6C-CC40-49E1-9426-E42DE53BD052}"/>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8" name="直線コネクタ 687">
          <a:extLst>
            <a:ext uri="{FF2B5EF4-FFF2-40B4-BE49-F238E27FC236}">
              <a16:creationId xmlns:a16="http://schemas.microsoft.com/office/drawing/2014/main" id="{D7483739-FB33-4AFA-BDD9-7A8927F7E369}"/>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89" name="【学校施設】&#10;一人当たり面積最大値テキスト">
          <a:extLst>
            <a:ext uri="{FF2B5EF4-FFF2-40B4-BE49-F238E27FC236}">
              <a16:creationId xmlns:a16="http://schemas.microsoft.com/office/drawing/2014/main" id="{C0235700-8EFD-4C98-9D8B-6DB0F4D773B9}"/>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0" name="直線コネクタ 689">
          <a:extLst>
            <a:ext uri="{FF2B5EF4-FFF2-40B4-BE49-F238E27FC236}">
              <a16:creationId xmlns:a16="http://schemas.microsoft.com/office/drawing/2014/main" id="{0A6E4E5F-8C7A-43D0-B7B2-0C9320F40102}"/>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691" name="【学校施設】&#10;一人当たり面積平均値テキスト">
          <a:extLst>
            <a:ext uri="{FF2B5EF4-FFF2-40B4-BE49-F238E27FC236}">
              <a16:creationId xmlns:a16="http://schemas.microsoft.com/office/drawing/2014/main" id="{1F0C937B-0AEB-49E2-BDAB-D10B2AFF5165}"/>
            </a:ext>
          </a:extLst>
        </xdr:cNvPr>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2" name="フローチャート: 判断 691">
          <a:extLst>
            <a:ext uri="{FF2B5EF4-FFF2-40B4-BE49-F238E27FC236}">
              <a16:creationId xmlns:a16="http://schemas.microsoft.com/office/drawing/2014/main" id="{EA35078E-282C-4B20-BEC2-9038FED8CEA2}"/>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3" name="フローチャート: 判断 692">
          <a:extLst>
            <a:ext uri="{FF2B5EF4-FFF2-40B4-BE49-F238E27FC236}">
              <a16:creationId xmlns:a16="http://schemas.microsoft.com/office/drawing/2014/main" id="{5B4CD3ED-3875-441D-810F-D4CB19EA96F9}"/>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694" name="フローチャート: 判断 693">
          <a:extLst>
            <a:ext uri="{FF2B5EF4-FFF2-40B4-BE49-F238E27FC236}">
              <a16:creationId xmlns:a16="http://schemas.microsoft.com/office/drawing/2014/main" id="{A24EF9A4-DC3C-42AA-875F-ACC3635689C4}"/>
            </a:ext>
          </a:extLst>
        </xdr:cNvPr>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695" name="フローチャート: 判断 694">
          <a:extLst>
            <a:ext uri="{FF2B5EF4-FFF2-40B4-BE49-F238E27FC236}">
              <a16:creationId xmlns:a16="http://schemas.microsoft.com/office/drawing/2014/main" id="{A57959A3-984F-4B18-82C8-33352B8D26AB}"/>
            </a:ext>
          </a:extLst>
        </xdr:cNvPr>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696" name="フローチャート: 判断 695">
          <a:extLst>
            <a:ext uri="{FF2B5EF4-FFF2-40B4-BE49-F238E27FC236}">
              <a16:creationId xmlns:a16="http://schemas.microsoft.com/office/drawing/2014/main" id="{6F390E4D-67CB-4832-A12C-3E73854EF796}"/>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4AACB0C0-97E9-41BA-BE85-F2E338B60D4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58764B1A-1E44-4C2B-86C4-72BD805C94F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58BFB557-0492-4A4E-9945-3B3D314A65E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B9BEA0CE-E9E6-4694-8556-CBD945D0CD5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667007DA-B415-4B0F-B3CC-E4414747B27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702" name="楕円 701">
          <a:extLst>
            <a:ext uri="{FF2B5EF4-FFF2-40B4-BE49-F238E27FC236}">
              <a16:creationId xmlns:a16="http://schemas.microsoft.com/office/drawing/2014/main" id="{A2BE73EC-FDAB-45DC-8F92-5447D28D7106}"/>
            </a:ext>
          </a:extLst>
        </xdr:cNvPr>
        <xdr:cNvSpPr/>
      </xdr:nvSpPr>
      <xdr:spPr>
        <a:xfrm>
          <a:off x="22110700" y="107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51833</xdr:rowOff>
    </xdr:from>
    <xdr:ext cx="469744" cy="259045"/>
    <xdr:sp macro="" textlink="">
      <xdr:nvSpPr>
        <xdr:cNvPr id="703" name="【学校施設】&#10;一人当たり面積該当値テキスト">
          <a:extLst>
            <a:ext uri="{FF2B5EF4-FFF2-40B4-BE49-F238E27FC236}">
              <a16:creationId xmlns:a16="http://schemas.microsoft.com/office/drawing/2014/main" id="{7A1B4643-05DE-4280-BD1A-972BB27015EB}"/>
            </a:ext>
          </a:extLst>
        </xdr:cNvPr>
        <xdr:cNvSpPr txBox="1"/>
      </xdr:nvSpPr>
      <xdr:spPr>
        <a:xfrm>
          <a:off x="22199600" y="106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75311</xdr:rowOff>
    </xdr:from>
    <xdr:to>
      <xdr:col>112</xdr:col>
      <xdr:colOff>38100</xdr:colOff>
      <xdr:row>63</xdr:row>
      <xdr:rowOff>5461</xdr:rowOff>
    </xdr:to>
    <xdr:sp macro="" textlink="">
      <xdr:nvSpPr>
        <xdr:cNvPr id="704" name="楕円 703">
          <a:extLst>
            <a:ext uri="{FF2B5EF4-FFF2-40B4-BE49-F238E27FC236}">
              <a16:creationId xmlns:a16="http://schemas.microsoft.com/office/drawing/2014/main" id="{49EC4979-40D5-4A4E-A1EE-6D274A5E0274}"/>
            </a:ext>
          </a:extLst>
        </xdr:cNvPr>
        <xdr:cNvSpPr/>
      </xdr:nvSpPr>
      <xdr:spPr>
        <a:xfrm>
          <a:off x="21272500" y="107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124206</xdr:rowOff>
    </xdr:from>
    <xdr:to>
      <xdr:col>116</xdr:col>
      <xdr:colOff>63500</xdr:colOff>
      <xdr:row>62</xdr:row>
      <xdr:rowOff>126111</xdr:rowOff>
    </xdr:to>
    <xdr:cxnSp macro="">
      <xdr:nvCxnSpPr>
        <xdr:cNvPr id="705" name="直線コネクタ 704">
          <a:extLst>
            <a:ext uri="{FF2B5EF4-FFF2-40B4-BE49-F238E27FC236}">
              <a16:creationId xmlns:a16="http://schemas.microsoft.com/office/drawing/2014/main" id="{FDE7DFA5-3A9A-406D-8068-1ECCED552BB0}"/>
            </a:ext>
          </a:extLst>
        </xdr:cNvPr>
        <xdr:cNvCxnSpPr/>
      </xdr:nvCxnSpPr>
      <xdr:spPr>
        <a:xfrm flipV="1">
          <a:off x="21323300" y="1075410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73025</xdr:rowOff>
    </xdr:from>
    <xdr:to>
      <xdr:col>107</xdr:col>
      <xdr:colOff>101600</xdr:colOff>
      <xdr:row>63</xdr:row>
      <xdr:rowOff>3175</xdr:rowOff>
    </xdr:to>
    <xdr:sp macro="" textlink="">
      <xdr:nvSpPr>
        <xdr:cNvPr id="706" name="楕円 705">
          <a:extLst>
            <a:ext uri="{FF2B5EF4-FFF2-40B4-BE49-F238E27FC236}">
              <a16:creationId xmlns:a16="http://schemas.microsoft.com/office/drawing/2014/main" id="{876BC055-3D42-46B8-B7D8-F6BFBAC8655A}"/>
            </a:ext>
          </a:extLst>
        </xdr:cNvPr>
        <xdr:cNvSpPr/>
      </xdr:nvSpPr>
      <xdr:spPr>
        <a:xfrm>
          <a:off x="20383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123825</xdr:rowOff>
    </xdr:from>
    <xdr:to>
      <xdr:col>111</xdr:col>
      <xdr:colOff>177800</xdr:colOff>
      <xdr:row>62</xdr:row>
      <xdr:rowOff>126111</xdr:rowOff>
    </xdr:to>
    <xdr:cxnSp macro="">
      <xdr:nvCxnSpPr>
        <xdr:cNvPr id="707" name="直線コネクタ 706">
          <a:extLst>
            <a:ext uri="{FF2B5EF4-FFF2-40B4-BE49-F238E27FC236}">
              <a16:creationId xmlns:a16="http://schemas.microsoft.com/office/drawing/2014/main" id="{68C52064-1482-41B1-907A-B3D23044BE49}"/>
            </a:ext>
          </a:extLst>
        </xdr:cNvPr>
        <xdr:cNvCxnSpPr/>
      </xdr:nvCxnSpPr>
      <xdr:spPr>
        <a:xfrm>
          <a:off x="20434300" y="1075372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708" name="楕円 707">
          <a:extLst>
            <a:ext uri="{FF2B5EF4-FFF2-40B4-BE49-F238E27FC236}">
              <a16:creationId xmlns:a16="http://schemas.microsoft.com/office/drawing/2014/main" id="{98FB4D74-4339-49D4-B4C8-B7B3CC5C7C58}"/>
            </a:ext>
          </a:extLst>
        </xdr:cNvPr>
        <xdr:cNvSpPr/>
      </xdr:nvSpPr>
      <xdr:spPr>
        <a:xfrm>
          <a:off x="19494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123825</xdr:rowOff>
    </xdr:from>
    <xdr:to>
      <xdr:col>107</xdr:col>
      <xdr:colOff>50800</xdr:colOff>
      <xdr:row>62</xdr:row>
      <xdr:rowOff>129540</xdr:rowOff>
    </xdr:to>
    <xdr:cxnSp macro="">
      <xdr:nvCxnSpPr>
        <xdr:cNvPr id="709" name="直線コネクタ 708">
          <a:extLst>
            <a:ext uri="{FF2B5EF4-FFF2-40B4-BE49-F238E27FC236}">
              <a16:creationId xmlns:a16="http://schemas.microsoft.com/office/drawing/2014/main" id="{98F439A4-2CE6-4574-B27B-C0CA3F145D1B}"/>
            </a:ext>
          </a:extLst>
        </xdr:cNvPr>
        <xdr:cNvCxnSpPr/>
      </xdr:nvCxnSpPr>
      <xdr:spPr>
        <a:xfrm flipV="1">
          <a:off x="19545300" y="107537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89027</xdr:rowOff>
    </xdr:from>
    <xdr:to>
      <xdr:col>98</xdr:col>
      <xdr:colOff>38100</xdr:colOff>
      <xdr:row>63</xdr:row>
      <xdr:rowOff>19177</xdr:rowOff>
    </xdr:to>
    <xdr:sp macro="" textlink="">
      <xdr:nvSpPr>
        <xdr:cNvPr id="710" name="楕円 709">
          <a:extLst>
            <a:ext uri="{FF2B5EF4-FFF2-40B4-BE49-F238E27FC236}">
              <a16:creationId xmlns:a16="http://schemas.microsoft.com/office/drawing/2014/main" id="{EB4B0032-AAC7-4683-8EFB-1154C5D730BC}"/>
            </a:ext>
          </a:extLst>
        </xdr:cNvPr>
        <xdr:cNvSpPr/>
      </xdr:nvSpPr>
      <xdr:spPr>
        <a:xfrm>
          <a:off x="18605500" y="107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129540</xdr:rowOff>
    </xdr:from>
    <xdr:to>
      <xdr:col>102</xdr:col>
      <xdr:colOff>114300</xdr:colOff>
      <xdr:row>62</xdr:row>
      <xdr:rowOff>139827</xdr:rowOff>
    </xdr:to>
    <xdr:cxnSp macro="">
      <xdr:nvCxnSpPr>
        <xdr:cNvPr id="711" name="直線コネクタ 710">
          <a:extLst>
            <a:ext uri="{FF2B5EF4-FFF2-40B4-BE49-F238E27FC236}">
              <a16:creationId xmlns:a16="http://schemas.microsoft.com/office/drawing/2014/main" id="{ED1B0AA9-E46C-4530-BC74-2701B4C42054}"/>
            </a:ext>
          </a:extLst>
        </xdr:cNvPr>
        <xdr:cNvCxnSpPr/>
      </xdr:nvCxnSpPr>
      <xdr:spPr>
        <a:xfrm flipV="1">
          <a:off x="18656300" y="1075944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12" name="n_1aveValue【学校施設】&#10;一人当たり面積">
          <a:extLst>
            <a:ext uri="{FF2B5EF4-FFF2-40B4-BE49-F238E27FC236}">
              <a16:creationId xmlns:a16="http://schemas.microsoft.com/office/drawing/2014/main" id="{714D6BFE-AEBF-47C6-8C9E-7D1CBE9978D0}"/>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713" name="n_2aveValue【学校施設】&#10;一人当たり面積">
          <a:extLst>
            <a:ext uri="{FF2B5EF4-FFF2-40B4-BE49-F238E27FC236}">
              <a16:creationId xmlns:a16="http://schemas.microsoft.com/office/drawing/2014/main" id="{1FAD3F51-B88F-4849-BBF5-7B8B914FFB54}"/>
            </a:ext>
          </a:extLst>
        </xdr:cNvPr>
        <xdr:cNvSpPr txBox="1"/>
      </xdr:nvSpPr>
      <xdr:spPr>
        <a:xfrm>
          <a:off x="201994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714" name="n_3aveValue【学校施設】&#10;一人当たり面積">
          <a:extLst>
            <a:ext uri="{FF2B5EF4-FFF2-40B4-BE49-F238E27FC236}">
              <a16:creationId xmlns:a16="http://schemas.microsoft.com/office/drawing/2014/main" id="{2D4AC9F5-8E05-4162-9B5E-0F7219AFA23F}"/>
            </a:ext>
          </a:extLst>
        </xdr:cNvPr>
        <xdr:cNvSpPr txBox="1"/>
      </xdr:nvSpPr>
      <xdr:spPr>
        <a:xfrm>
          <a:off x="19310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715" name="n_4aveValue【学校施設】&#10;一人当たり面積">
          <a:extLst>
            <a:ext uri="{FF2B5EF4-FFF2-40B4-BE49-F238E27FC236}">
              <a16:creationId xmlns:a16="http://schemas.microsoft.com/office/drawing/2014/main" id="{D67ADCA4-D869-48A2-AAC9-7223C17C5A1E}"/>
            </a:ext>
          </a:extLst>
        </xdr:cNvPr>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168038</xdr:rowOff>
    </xdr:from>
    <xdr:ext cx="469744" cy="259045"/>
    <xdr:sp macro="" textlink="">
      <xdr:nvSpPr>
        <xdr:cNvPr id="716" name="n_1mainValue【学校施設】&#10;一人当たり面積">
          <a:extLst>
            <a:ext uri="{FF2B5EF4-FFF2-40B4-BE49-F238E27FC236}">
              <a16:creationId xmlns:a16="http://schemas.microsoft.com/office/drawing/2014/main" id="{2E460969-1A7C-45CE-BB4A-2961FC8AAF3B}"/>
            </a:ext>
          </a:extLst>
        </xdr:cNvPr>
        <xdr:cNvSpPr txBox="1"/>
      </xdr:nvSpPr>
      <xdr:spPr>
        <a:xfrm>
          <a:off x="21075727" y="1079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165752</xdr:rowOff>
    </xdr:from>
    <xdr:ext cx="469744" cy="259045"/>
    <xdr:sp macro="" textlink="">
      <xdr:nvSpPr>
        <xdr:cNvPr id="717" name="n_2mainValue【学校施設】&#10;一人当たり面積">
          <a:extLst>
            <a:ext uri="{FF2B5EF4-FFF2-40B4-BE49-F238E27FC236}">
              <a16:creationId xmlns:a16="http://schemas.microsoft.com/office/drawing/2014/main" id="{195BFF25-94E9-420F-B8D9-22B54739697D}"/>
            </a:ext>
          </a:extLst>
        </xdr:cNvPr>
        <xdr:cNvSpPr txBox="1"/>
      </xdr:nvSpPr>
      <xdr:spPr>
        <a:xfrm>
          <a:off x="20199427"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xdr:rowOff>
    </xdr:from>
    <xdr:ext cx="469744" cy="259045"/>
    <xdr:sp macro="" textlink="">
      <xdr:nvSpPr>
        <xdr:cNvPr id="718" name="n_3mainValue【学校施設】&#10;一人当たり面積">
          <a:extLst>
            <a:ext uri="{FF2B5EF4-FFF2-40B4-BE49-F238E27FC236}">
              <a16:creationId xmlns:a16="http://schemas.microsoft.com/office/drawing/2014/main" id="{96540AF1-668E-4F58-B005-DB7F2587E3E2}"/>
            </a:ext>
          </a:extLst>
        </xdr:cNvPr>
        <xdr:cNvSpPr txBox="1"/>
      </xdr:nvSpPr>
      <xdr:spPr>
        <a:xfrm>
          <a:off x="19310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xdr:rowOff>
    </xdr:from>
    <xdr:ext cx="469744" cy="259045"/>
    <xdr:sp macro="" textlink="">
      <xdr:nvSpPr>
        <xdr:cNvPr id="719" name="n_4mainValue【学校施設】&#10;一人当たり面積">
          <a:extLst>
            <a:ext uri="{FF2B5EF4-FFF2-40B4-BE49-F238E27FC236}">
              <a16:creationId xmlns:a16="http://schemas.microsoft.com/office/drawing/2014/main" id="{3A292AEC-69AC-4E36-AE5C-05C95307C3AB}"/>
            </a:ext>
          </a:extLst>
        </xdr:cNvPr>
        <xdr:cNvSpPr txBox="1"/>
      </xdr:nvSpPr>
      <xdr:spPr>
        <a:xfrm>
          <a:off x="18421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12F7358B-C179-44D4-819C-134871BCD65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99564E31-133A-4A6E-82EB-48022918AED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DE435C91-77E4-4C44-A267-BAF6C0054A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CEBFC30A-598C-4BFA-BF80-2CF643E10D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97C80A6D-DB05-481B-8222-0C91493D871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3820BD6-F6E1-482D-8F76-029DE9C0391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5B1E4E6-15A6-4984-9E06-A963DA8B420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CC5C7BF6-235F-4514-A4F4-5964050A8BF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a:extLst>
            <a:ext uri="{FF2B5EF4-FFF2-40B4-BE49-F238E27FC236}">
              <a16:creationId xmlns:a16="http://schemas.microsoft.com/office/drawing/2014/main" id="{23C14EC6-BF5A-4244-A5AF-5E7D038A93B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a:extLst>
            <a:ext uri="{FF2B5EF4-FFF2-40B4-BE49-F238E27FC236}">
              <a16:creationId xmlns:a16="http://schemas.microsoft.com/office/drawing/2014/main" id="{12F2963C-0778-43F5-BDA6-6D416652A00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a:extLst>
            <a:ext uri="{FF2B5EF4-FFF2-40B4-BE49-F238E27FC236}">
              <a16:creationId xmlns:a16="http://schemas.microsoft.com/office/drawing/2014/main" id="{EFC9EABE-8729-4679-994E-DBB5E50D13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a:extLst>
            <a:ext uri="{FF2B5EF4-FFF2-40B4-BE49-F238E27FC236}">
              <a16:creationId xmlns:a16="http://schemas.microsoft.com/office/drawing/2014/main" id="{80C58A64-4332-403A-A6D7-90A8230E904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a:extLst>
            <a:ext uri="{FF2B5EF4-FFF2-40B4-BE49-F238E27FC236}">
              <a16:creationId xmlns:a16="http://schemas.microsoft.com/office/drawing/2014/main" id="{BC51BE3A-E11D-4DFA-9D34-54403BB920A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a:extLst>
            <a:ext uri="{FF2B5EF4-FFF2-40B4-BE49-F238E27FC236}">
              <a16:creationId xmlns:a16="http://schemas.microsoft.com/office/drawing/2014/main" id="{9A7D488F-D29E-4AB5-B7C3-83046567EDA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a:extLst>
            <a:ext uri="{FF2B5EF4-FFF2-40B4-BE49-F238E27FC236}">
              <a16:creationId xmlns:a16="http://schemas.microsoft.com/office/drawing/2014/main" id="{CF096A1E-8FB1-4393-BE7B-CC69273B918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a:extLst>
            <a:ext uri="{FF2B5EF4-FFF2-40B4-BE49-F238E27FC236}">
              <a16:creationId xmlns:a16="http://schemas.microsoft.com/office/drawing/2014/main" id="{B13372D0-1C3D-4187-AD75-FB639267E66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8CAD927F-9610-486F-B891-3ACBB3F6DEA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49C72CED-459B-4B8D-BA62-FCF4B292463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DE7927E-85E3-45B2-81BA-FB3DEAB956E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CE66BF62-6F52-4208-B1BD-D3A909807EF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95C22285-DF0E-4C11-9A35-43CC54E8762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CF19FD0-1BD6-4891-B84E-0D19FFA9296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41F6E63E-F200-4D3E-A22A-E5A042B18C3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A008C4D4-ECBD-41FC-A51C-464718850E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F689DB4-5249-4CF7-B521-90A8071B950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D83078A4-0632-4958-96EC-8D2A1F015AB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CE849405-9C45-4C31-9DBD-5C1CD609D45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6904B5D9-0A49-46C7-A5AC-450929D2F71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1AA06C8E-5853-4109-8064-160301D4C38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82F73AD8-20B0-43E7-B321-06E589951BC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A9B4DB9F-D3DC-4805-A34B-371124362EB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C7DFE40B-D6D3-4566-AD0E-1E985423BEB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F748B4C2-139E-4FB6-9FB2-089A338ED22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8264FB-CDF8-4733-8716-EF8175933E6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61557112-170A-4715-B4F5-ABF40F68DA5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375D1C8D-8297-47C8-93E8-5198477528F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a:extLst>
            <a:ext uri="{FF2B5EF4-FFF2-40B4-BE49-F238E27FC236}">
              <a16:creationId xmlns:a16="http://schemas.microsoft.com/office/drawing/2014/main" id="{1B34A6DB-6848-41E8-AB21-30112C960FD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6D299656-966C-4A37-A589-871C8CC33B9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CA4E3745-5B2A-4283-B667-6A7B4FFCAA6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a:extLst>
            <a:ext uri="{FF2B5EF4-FFF2-40B4-BE49-F238E27FC236}">
              <a16:creationId xmlns:a16="http://schemas.microsoft.com/office/drawing/2014/main" id="{3301A532-CF2B-4CEA-91B1-12FC28F289C7}"/>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公民館】&#10;有形固定資産減価償却率最小値テキスト">
          <a:extLst>
            <a:ext uri="{FF2B5EF4-FFF2-40B4-BE49-F238E27FC236}">
              <a16:creationId xmlns:a16="http://schemas.microsoft.com/office/drawing/2014/main" id="{9120942D-A62B-4A15-8AEC-71ECCD55D528}"/>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a:extLst>
            <a:ext uri="{FF2B5EF4-FFF2-40B4-BE49-F238E27FC236}">
              <a16:creationId xmlns:a16="http://schemas.microsoft.com/office/drawing/2014/main" id="{DB66D6E6-F1AE-478C-94D6-D6888C660EAD}"/>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公民館】&#10;有形固定資産減価償却率最大値テキスト">
          <a:extLst>
            <a:ext uri="{FF2B5EF4-FFF2-40B4-BE49-F238E27FC236}">
              <a16:creationId xmlns:a16="http://schemas.microsoft.com/office/drawing/2014/main" id="{63A44DCD-5FDC-48A9-8910-DE9A3BDB102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a:extLst>
            <a:ext uri="{FF2B5EF4-FFF2-40B4-BE49-F238E27FC236}">
              <a16:creationId xmlns:a16="http://schemas.microsoft.com/office/drawing/2014/main" id="{BB29CC83-E75E-47CA-B862-2F1DB0D4EFD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64" name="【公民館】&#10;有形固定資産減価償却率平均値テキスト">
          <a:extLst>
            <a:ext uri="{FF2B5EF4-FFF2-40B4-BE49-F238E27FC236}">
              <a16:creationId xmlns:a16="http://schemas.microsoft.com/office/drawing/2014/main" id="{47C1582A-297D-4812-8FA0-8141CC7A1F3F}"/>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65" name="フローチャート: 判断 764">
          <a:extLst>
            <a:ext uri="{FF2B5EF4-FFF2-40B4-BE49-F238E27FC236}">
              <a16:creationId xmlns:a16="http://schemas.microsoft.com/office/drawing/2014/main" id="{49DD9D40-CBF4-473A-873D-8DA7BF12B56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66" name="フローチャート: 判断 765">
          <a:extLst>
            <a:ext uri="{FF2B5EF4-FFF2-40B4-BE49-F238E27FC236}">
              <a16:creationId xmlns:a16="http://schemas.microsoft.com/office/drawing/2014/main" id="{814A3736-E48B-4160-9C70-8460CCDA7305}"/>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767" name="フローチャート: 判断 766">
          <a:extLst>
            <a:ext uri="{FF2B5EF4-FFF2-40B4-BE49-F238E27FC236}">
              <a16:creationId xmlns:a16="http://schemas.microsoft.com/office/drawing/2014/main" id="{88A37B4C-51B8-4819-BAFE-04DA95C64377}"/>
            </a:ext>
          </a:extLst>
        </xdr:cNvPr>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68" name="フローチャート: 判断 767">
          <a:extLst>
            <a:ext uri="{FF2B5EF4-FFF2-40B4-BE49-F238E27FC236}">
              <a16:creationId xmlns:a16="http://schemas.microsoft.com/office/drawing/2014/main" id="{90AAE56B-5110-48E1-B679-36650219DEA9}"/>
            </a:ext>
          </a:extLst>
        </xdr:cNvPr>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769" name="フローチャート: 判断 768">
          <a:extLst>
            <a:ext uri="{FF2B5EF4-FFF2-40B4-BE49-F238E27FC236}">
              <a16:creationId xmlns:a16="http://schemas.microsoft.com/office/drawing/2014/main" id="{066D5FC2-1C11-491B-9093-D21332E55143}"/>
            </a:ext>
          </a:extLst>
        </xdr:cNvPr>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AC3693F3-A850-4A75-A491-34F5D47F6D3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D52B8C96-35CB-43A7-8933-736AE8646E5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CFE918BD-C227-42BD-9077-FCC1AAFC1D5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9CD3305D-CFAC-4EF6-9DCF-AA89FECEFE0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402A178A-607A-4B5C-8483-7ADC8551A64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xdr:rowOff>
    </xdr:from>
    <xdr:to>
      <xdr:col>85</xdr:col>
      <xdr:colOff>177800</xdr:colOff>
      <xdr:row>105</xdr:row>
      <xdr:rowOff>107950</xdr:rowOff>
    </xdr:to>
    <xdr:sp macro="" textlink="">
      <xdr:nvSpPr>
        <xdr:cNvPr id="775" name="楕円 774">
          <a:extLst>
            <a:ext uri="{FF2B5EF4-FFF2-40B4-BE49-F238E27FC236}">
              <a16:creationId xmlns:a16="http://schemas.microsoft.com/office/drawing/2014/main" id="{98F934F6-520B-4EFB-BA1E-AD17921FEE85}"/>
            </a:ext>
          </a:extLst>
        </xdr:cNvPr>
        <xdr:cNvSpPr/>
      </xdr:nvSpPr>
      <xdr:spPr>
        <a:xfrm>
          <a:off x="16268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156227</xdr:rowOff>
    </xdr:from>
    <xdr:ext cx="405111" cy="259045"/>
    <xdr:sp macro="" textlink="">
      <xdr:nvSpPr>
        <xdr:cNvPr id="776" name="【公民館】&#10;有形固定資産減価償却率該当値テキスト">
          <a:extLst>
            <a:ext uri="{FF2B5EF4-FFF2-40B4-BE49-F238E27FC236}">
              <a16:creationId xmlns:a16="http://schemas.microsoft.com/office/drawing/2014/main" id="{33C1272D-41F0-4D65-8E17-76D966F43EE4}"/>
            </a:ext>
          </a:extLst>
        </xdr:cNvPr>
        <xdr:cNvSpPr txBox="1"/>
      </xdr:nvSpPr>
      <xdr:spPr>
        <a:xfrm>
          <a:off x="163576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152400</xdr:rowOff>
    </xdr:from>
    <xdr:to>
      <xdr:col>81</xdr:col>
      <xdr:colOff>101600</xdr:colOff>
      <xdr:row>105</xdr:row>
      <xdr:rowOff>82550</xdr:rowOff>
    </xdr:to>
    <xdr:sp macro="" textlink="">
      <xdr:nvSpPr>
        <xdr:cNvPr id="777" name="楕円 776">
          <a:extLst>
            <a:ext uri="{FF2B5EF4-FFF2-40B4-BE49-F238E27FC236}">
              <a16:creationId xmlns:a16="http://schemas.microsoft.com/office/drawing/2014/main" id="{86113D13-69E4-407E-8047-9376DC0DDC79}"/>
            </a:ext>
          </a:extLst>
        </xdr:cNvPr>
        <xdr:cNvSpPr/>
      </xdr:nvSpPr>
      <xdr:spPr>
        <a:xfrm>
          <a:off x="15430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31750</xdr:rowOff>
    </xdr:from>
    <xdr:to>
      <xdr:col>85</xdr:col>
      <xdr:colOff>127000</xdr:colOff>
      <xdr:row>105</xdr:row>
      <xdr:rowOff>57150</xdr:rowOff>
    </xdr:to>
    <xdr:cxnSp macro="">
      <xdr:nvCxnSpPr>
        <xdr:cNvPr id="778" name="直線コネクタ 777">
          <a:extLst>
            <a:ext uri="{FF2B5EF4-FFF2-40B4-BE49-F238E27FC236}">
              <a16:creationId xmlns:a16="http://schemas.microsoft.com/office/drawing/2014/main" id="{6DE16B00-B4C7-4646-9736-BE5B9D5E6B55}"/>
            </a:ext>
          </a:extLst>
        </xdr:cNvPr>
        <xdr:cNvCxnSpPr/>
      </xdr:nvCxnSpPr>
      <xdr:spPr>
        <a:xfrm>
          <a:off x="15481300" y="18034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127000</xdr:rowOff>
    </xdr:from>
    <xdr:to>
      <xdr:col>76</xdr:col>
      <xdr:colOff>165100</xdr:colOff>
      <xdr:row>105</xdr:row>
      <xdr:rowOff>57150</xdr:rowOff>
    </xdr:to>
    <xdr:sp macro="" textlink="">
      <xdr:nvSpPr>
        <xdr:cNvPr id="779" name="楕円 778">
          <a:extLst>
            <a:ext uri="{FF2B5EF4-FFF2-40B4-BE49-F238E27FC236}">
              <a16:creationId xmlns:a16="http://schemas.microsoft.com/office/drawing/2014/main" id="{1C55149B-6D53-4297-9885-1AC48AFFACCF}"/>
            </a:ext>
          </a:extLst>
        </xdr:cNvPr>
        <xdr:cNvSpPr/>
      </xdr:nvSpPr>
      <xdr:spPr>
        <a:xfrm>
          <a:off x="14541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6350</xdr:rowOff>
    </xdr:from>
    <xdr:to>
      <xdr:col>81</xdr:col>
      <xdr:colOff>50800</xdr:colOff>
      <xdr:row>105</xdr:row>
      <xdr:rowOff>31750</xdr:rowOff>
    </xdr:to>
    <xdr:cxnSp macro="">
      <xdr:nvCxnSpPr>
        <xdr:cNvPr id="780" name="直線コネクタ 779">
          <a:extLst>
            <a:ext uri="{FF2B5EF4-FFF2-40B4-BE49-F238E27FC236}">
              <a16:creationId xmlns:a16="http://schemas.microsoft.com/office/drawing/2014/main" id="{C230C851-7354-43E7-A3E6-71D725CB8E76}"/>
            </a:ext>
          </a:extLst>
        </xdr:cNvPr>
        <xdr:cNvCxnSpPr/>
      </xdr:nvCxnSpPr>
      <xdr:spPr>
        <a:xfrm>
          <a:off x="14592300" y="1800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101600</xdr:rowOff>
    </xdr:from>
    <xdr:to>
      <xdr:col>72</xdr:col>
      <xdr:colOff>38100</xdr:colOff>
      <xdr:row>105</xdr:row>
      <xdr:rowOff>31750</xdr:rowOff>
    </xdr:to>
    <xdr:sp macro="" textlink="">
      <xdr:nvSpPr>
        <xdr:cNvPr id="781" name="楕円 780">
          <a:extLst>
            <a:ext uri="{FF2B5EF4-FFF2-40B4-BE49-F238E27FC236}">
              <a16:creationId xmlns:a16="http://schemas.microsoft.com/office/drawing/2014/main" id="{D3DBCDA8-F09D-4D34-9C8E-7CBB6C0AF954}"/>
            </a:ext>
          </a:extLst>
        </xdr:cNvPr>
        <xdr:cNvSpPr/>
      </xdr:nvSpPr>
      <xdr:spPr>
        <a:xfrm>
          <a:off x="1365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152400</xdr:rowOff>
    </xdr:from>
    <xdr:to>
      <xdr:col>76</xdr:col>
      <xdr:colOff>114300</xdr:colOff>
      <xdr:row>105</xdr:row>
      <xdr:rowOff>6350</xdr:rowOff>
    </xdr:to>
    <xdr:cxnSp macro="">
      <xdr:nvCxnSpPr>
        <xdr:cNvPr id="782" name="直線コネクタ 781">
          <a:extLst>
            <a:ext uri="{FF2B5EF4-FFF2-40B4-BE49-F238E27FC236}">
              <a16:creationId xmlns:a16="http://schemas.microsoft.com/office/drawing/2014/main" id="{DC2D5C76-38B3-49E2-96F5-B4F63DE7F427}"/>
            </a:ext>
          </a:extLst>
        </xdr:cNvPr>
        <xdr:cNvCxnSpPr/>
      </xdr:nvCxnSpPr>
      <xdr:spPr>
        <a:xfrm>
          <a:off x="13703300" y="1798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76200</xdr:rowOff>
    </xdr:from>
    <xdr:to>
      <xdr:col>67</xdr:col>
      <xdr:colOff>101600</xdr:colOff>
      <xdr:row>105</xdr:row>
      <xdr:rowOff>6350</xdr:rowOff>
    </xdr:to>
    <xdr:sp macro="" textlink="">
      <xdr:nvSpPr>
        <xdr:cNvPr id="783" name="楕円 782">
          <a:extLst>
            <a:ext uri="{FF2B5EF4-FFF2-40B4-BE49-F238E27FC236}">
              <a16:creationId xmlns:a16="http://schemas.microsoft.com/office/drawing/2014/main" id="{809D3849-616C-49E5-B930-E0EF37D4A98C}"/>
            </a:ext>
          </a:extLst>
        </xdr:cNvPr>
        <xdr:cNvSpPr/>
      </xdr:nvSpPr>
      <xdr:spPr>
        <a:xfrm>
          <a:off x="127635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127000</xdr:rowOff>
    </xdr:from>
    <xdr:to>
      <xdr:col>71</xdr:col>
      <xdr:colOff>177800</xdr:colOff>
      <xdr:row>104</xdr:row>
      <xdr:rowOff>152400</xdr:rowOff>
    </xdr:to>
    <xdr:cxnSp macro="">
      <xdr:nvCxnSpPr>
        <xdr:cNvPr id="784" name="直線コネクタ 783">
          <a:extLst>
            <a:ext uri="{FF2B5EF4-FFF2-40B4-BE49-F238E27FC236}">
              <a16:creationId xmlns:a16="http://schemas.microsoft.com/office/drawing/2014/main" id="{918B4549-1E22-4218-889D-FAABE1AA9A68}"/>
            </a:ext>
          </a:extLst>
        </xdr:cNvPr>
        <xdr:cNvCxnSpPr/>
      </xdr:nvCxnSpPr>
      <xdr:spPr>
        <a:xfrm>
          <a:off x="12814300" y="1795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785" name="n_1aveValue【公民館】&#10;有形固定資産減価償却率">
          <a:extLst>
            <a:ext uri="{FF2B5EF4-FFF2-40B4-BE49-F238E27FC236}">
              <a16:creationId xmlns:a16="http://schemas.microsoft.com/office/drawing/2014/main" id="{BED5D969-039D-46D7-A47F-75A3E96FE45D}"/>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786" name="n_2aveValue【公民館】&#10;有形固定資産減価償却率">
          <a:extLst>
            <a:ext uri="{FF2B5EF4-FFF2-40B4-BE49-F238E27FC236}">
              <a16:creationId xmlns:a16="http://schemas.microsoft.com/office/drawing/2014/main" id="{6E6E44BD-AEB2-4364-9383-6F3891391A49}"/>
            </a:ext>
          </a:extLst>
        </xdr:cNvPr>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787" name="n_3aveValue【公民館】&#10;有形固定資産減価償却率">
          <a:extLst>
            <a:ext uri="{FF2B5EF4-FFF2-40B4-BE49-F238E27FC236}">
              <a16:creationId xmlns:a16="http://schemas.microsoft.com/office/drawing/2014/main" id="{4E48514E-6E6B-4AFB-ABEC-2DC5A4D7DD47}"/>
            </a:ext>
          </a:extLst>
        </xdr:cNvPr>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788" name="n_4aveValue【公民館】&#10;有形固定資産減価償却率">
          <a:extLst>
            <a:ext uri="{FF2B5EF4-FFF2-40B4-BE49-F238E27FC236}">
              <a16:creationId xmlns:a16="http://schemas.microsoft.com/office/drawing/2014/main" id="{94DFBCFD-6991-400C-B2D9-DED7AE07DA92}"/>
            </a:ext>
          </a:extLst>
        </xdr:cNvPr>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73677</xdr:rowOff>
    </xdr:from>
    <xdr:ext cx="405111" cy="259045"/>
    <xdr:sp macro="" textlink="">
      <xdr:nvSpPr>
        <xdr:cNvPr id="789" name="n_1mainValue【公民館】&#10;有形固定資産減価償却率">
          <a:extLst>
            <a:ext uri="{FF2B5EF4-FFF2-40B4-BE49-F238E27FC236}">
              <a16:creationId xmlns:a16="http://schemas.microsoft.com/office/drawing/2014/main" id="{B064A785-6D99-4F0E-9159-914BFA0BAFF5}"/>
            </a:ext>
          </a:extLst>
        </xdr:cNvPr>
        <xdr:cNvSpPr txBox="1"/>
      </xdr:nvSpPr>
      <xdr:spPr>
        <a:xfrm>
          <a:off x="152660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48277</xdr:rowOff>
    </xdr:from>
    <xdr:ext cx="405111" cy="259045"/>
    <xdr:sp macro="" textlink="">
      <xdr:nvSpPr>
        <xdr:cNvPr id="790" name="n_2mainValue【公民館】&#10;有形固定資産減価償却率">
          <a:extLst>
            <a:ext uri="{FF2B5EF4-FFF2-40B4-BE49-F238E27FC236}">
              <a16:creationId xmlns:a16="http://schemas.microsoft.com/office/drawing/2014/main" id="{2AAC8A02-ED13-491B-957C-5E84ECD1D53D}"/>
            </a:ext>
          </a:extLst>
        </xdr:cNvPr>
        <xdr:cNvSpPr txBox="1"/>
      </xdr:nvSpPr>
      <xdr:spPr>
        <a:xfrm>
          <a:off x="14389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22877</xdr:rowOff>
    </xdr:from>
    <xdr:ext cx="405111" cy="259045"/>
    <xdr:sp macro="" textlink="">
      <xdr:nvSpPr>
        <xdr:cNvPr id="791" name="n_3mainValue【公民館】&#10;有形固定資産減価償却率">
          <a:extLst>
            <a:ext uri="{FF2B5EF4-FFF2-40B4-BE49-F238E27FC236}">
              <a16:creationId xmlns:a16="http://schemas.microsoft.com/office/drawing/2014/main" id="{12CA9740-9871-473A-B135-CE0CFEFCB179}"/>
            </a:ext>
          </a:extLst>
        </xdr:cNvPr>
        <xdr:cNvSpPr txBox="1"/>
      </xdr:nvSpPr>
      <xdr:spPr>
        <a:xfrm>
          <a:off x="13500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168927</xdr:rowOff>
    </xdr:from>
    <xdr:ext cx="405111" cy="259045"/>
    <xdr:sp macro="" textlink="">
      <xdr:nvSpPr>
        <xdr:cNvPr id="792" name="n_4mainValue【公民館】&#10;有形固定資産減価償却率">
          <a:extLst>
            <a:ext uri="{FF2B5EF4-FFF2-40B4-BE49-F238E27FC236}">
              <a16:creationId xmlns:a16="http://schemas.microsoft.com/office/drawing/2014/main" id="{05A66432-6120-4845-8341-723376F66139}"/>
            </a:ext>
          </a:extLst>
        </xdr:cNvPr>
        <xdr:cNvSpPr txBox="1"/>
      </xdr:nvSpPr>
      <xdr:spPr>
        <a:xfrm>
          <a:off x="12611744" y="1799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D5E005EA-B654-457D-A44D-FCD5E00B0AB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A2D8A923-A5AB-4966-A056-2FD8B574C60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F7CBE8D7-CF49-4CBF-ABBA-ED878AF5C1C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5F59956F-2319-4C51-A8BD-1BC4894BDF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6EC43853-D0E9-4BCE-91AF-B8E277557E5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6FDA32DF-8452-4B5A-9474-F2CFB0142FF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5B4552C0-21FF-4799-B040-A9785E673C2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B25A3D81-1C5F-41F7-BA01-31801B8C7C5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1D0B66E3-A73B-4BE6-95C1-C1961CFC693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A042C4D2-54B6-4F52-82C7-F3A976BFEB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E5AC2880-9740-4058-B7B2-A8617C1DEC6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B6554CBE-DE46-45B2-B4AA-FBEF97E26B4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9D323917-7DB5-4CFA-9AB4-46EDD3C1BFA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FEFD521C-5BDE-4293-BBCD-B3EC7E2423A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3525905A-CC91-4A50-84BE-F70A6A212F0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918ECF25-D262-4023-AAE3-A09EF4A68D7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7A6D517A-A7E4-4000-BC5F-A82B6E2AF4E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E43C6B82-902E-44BB-B51A-ABEDAE27FFA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F4EB071E-337F-46D9-9DEF-3D6DD580698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BA4ADE28-0403-4467-9EDE-E62F55F3312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2BEE34B0-B9F0-4800-926D-032CC1CDAEA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434F583D-6606-41F7-B3FA-8C3341CB924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97D79B4A-1759-417A-8139-EC215F13074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16" name="直線コネクタ 815">
          <a:extLst>
            <a:ext uri="{FF2B5EF4-FFF2-40B4-BE49-F238E27FC236}">
              <a16:creationId xmlns:a16="http://schemas.microsoft.com/office/drawing/2014/main" id="{142A9771-F77A-4163-A156-A1FBD0BBE4DA}"/>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7" name="【公民館】&#10;一人当たり面積最小値テキスト">
          <a:extLst>
            <a:ext uri="{FF2B5EF4-FFF2-40B4-BE49-F238E27FC236}">
              <a16:creationId xmlns:a16="http://schemas.microsoft.com/office/drawing/2014/main" id="{C341C901-583C-4DE4-BE81-21BF9EC9A265}"/>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8" name="直線コネクタ 817">
          <a:extLst>
            <a:ext uri="{FF2B5EF4-FFF2-40B4-BE49-F238E27FC236}">
              <a16:creationId xmlns:a16="http://schemas.microsoft.com/office/drawing/2014/main" id="{199F9369-F0F2-4464-9F5E-09B561D68267}"/>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19" name="【公民館】&#10;一人当たり面積最大値テキスト">
          <a:extLst>
            <a:ext uri="{FF2B5EF4-FFF2-40B4-BE49-F238E27FC236}">
              <a16:creationId xmlns:a16="http://schemas.microsoft.com/office/drawing/2014/main" id="{475315F3-524C-49D5-9D26-3F5834529145}"/>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0" name="直線コネクタ 819">
          <a:extLst>
            <a:ext uri="{FF2B5EF4-FFF2-40B4-BE49-F238E27FC236}">
              <a16:creationId xmlns:a16="http://schemas.microsoft.com/office/drawing/2014/main" id="{7D9424FE-4F71-4662-8915-5A66AEF7625C}"/>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821" name="【公民館】&#10;一人当たり面積平均値テキスト">
          <a:extLst>
            <a:ext uri="{FF2B5EF4-FFF2-40B4-BE49-F238E27FC236}">
              <a16:creationId xmlns:a16="http://schemas.microsoft.com/office/drawing/2014/main" id="{DE1D69F5-23B4-42C2-BBC9-F5E29A7CC093}"/>
            </a:ext>
          </a:extLst>
        </xdr:cNvPr>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2" name="フローチャート: 判断 821">
          <a:extLst>
            <a:ext uri="{FF2B5EF4-FFF2-40B4-BE49-F238E27FC236}">
              <a16:creationId xmlns:a16="http://schemas.microsoft.com/office/drawing/2014/main" id="{23E118CA-4BE0-4E77-82FC-A59C5FD7F16A}"/>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3" name="フローチャート: 判断 822">
          <a:extLst>
            <a:ext uri="{FF2B5EF4-FFF2-40B4-BE49-F238E27FC236}">
              <a16:creationId xmlns:a16="http://schemas.microsoft.com/office/drawing/2014/main" id="{0864C9EC-927A-443C-9F69-84C25994F8C4}"/>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824" name="フローチャート: 判断 823">
          <a:extLst>
            <a:ext uri="{FF2B5EF4-FFF2-40B4-BE49-F238E27FC236}">
              <a16:creationId xmlns:a16="http://schemas.microsoft.com/office/drawing/2014/main" id="{CC5CDF6B-ADB4-491D-A263-3DAC5F54A05D}"/>
            </a:ext>
          </a:extLst>
        </xdr:cNvPr>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825" name="フローチャート: 判断 824">
          <a:extLst>
            <a:ext uri="{FF2B5EF4-FFF2-40B4-BE49-F238E27FC236}">
              <a16:creationId xmlns:a16="http://schemas.microsoft.com/office/drawing/2014/main" id="{E6568EB4-88B3-4DF0-B7DA-B3094257CE3E}"/>
            </a:ext>
          </a:extLst>
        </xdr:cNvPr>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26" name="フローチャート: 判断 825">
          <a:extLst>
            <a:ext uri="{FF2B5EF4-FFF2-40B4-BE49-F238E27FC236}">
              <a16:creationId xmlns:a16="http://schemas.microsoft.com/office/drawing/2014/main" id="{A639C1AF-A7DC-4F78-A670-4F45FEF3B4BD}"/>
            </a:ext>
          </a:extLst>
        </xdr:cNvPr>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86FD9906-8E4F-4B67-A5CE-15251D59E8D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3D73829-6C9B-464C-9E4C-EFDF7865E39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C64F665B-7595-4AC3-B79C-123AA7D4726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23F155E1-6087-4B48-B4F8-DF0743184A4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D3B868C-8C8A-4A8A-911F-39BF7C18553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66039</xdr:rowOff>
    </xdr:from>
    <xdr:to>
      <xdr:col>116</xdr:col>
      <xdr:colOff>114300</xdr:colOff>
      <xdr:row>108</xdr:row>
      <xdr:rowOff>167639</xdr:rowOff>
    </xdr:to>
    <xdr:sp macro="" textlink="">
      <xdr:nvSpPr>
        <xdr:cNvPr id="832" name="楕円 831">
          <a:extLst>
            <a:ext uri="{FF2B5EF4-FFF2-40B4-BE49-F238E27FC236}">
              <a16:creationId xmlns:a16="http://schemas.microsoft.com/office/drawing/2014/main" id="{BB0FEBA1-7DF6-4B3B-85EA-ED4775400EBE}"/>
            </a:ext>
          </a:extLst>
        </xdr:cNvPr>
        <xdr:cNvSpPr/>
      </xdr:nvSpPr>
      <xdr:spPr>
        <a:xfrm>
          <a:off x="22110700" y="185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152416</xdr:rowOff>
    </xdr:from>
    <xdr:ext cx="469744" cy="259045"/>
    <xdr:sp macro="" textlink="">
      <xdr:nvSpPr>
        <xdr:cNvPr id="833" name="【公民館】&#10;一人当たり面積該当値テキスト">
          <a:extLst>
            <a:ext uri="{FF2B5EF4-FFF2-40B4-BE49-F238E27FC236}">
              <a16:creationId xmlns:a16="http://schemas.microsoft.com/office/drawing/2014/main" id="{22254707-0BE8-42F7-ADD2-8868B05D26DF}"/>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66039</xdr:rowOff>
    </xdr:from>
    <xdr:to>
      <xdr:col>112</xdr:col>
      <xdr:colOff>38100</xdr:colOff>
      <xdr:row>108</xdr:row>
      <xdr:rowOff>167639</xdr:rowOff>
    </xdr:to>
    <xdr:sp macro="" textlink="">
      <xdr:nvSpPr>
        <xdr:cNvPr id="834" name="楕円 833">
          <a:extLst>
            <a:ext uri="{FF2B5EF4-FFF2-40B4-BE49-F238E27FC236}">
              <a16:creationId xmlns:a16="http://schemas.microsoft.com/office/drawing/2014/main" id="{48B0E5D7-5221-4B8C-A78A-930A86A141BB}"/>
            </a:ext>
          </a:extLst>
        </xdr:cNvPr>
        <xdr:cNvSpPr/>
      </xdr:nvSpPr>
      <xdr:spPr>
        <a:xfrm>
          <a:off x="21272500" y="185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116839</xdr:rowOff>
    </xdr:from>
    <xdr:to>
      <xdr:col>116</xdr:col>
      <xdr:colOff>63500</xdr:colOff>
      <xdr:row>108</xdr:row>
      <xdr:rowOff>116839</xdr:rowOff>
    </xdr:to>
    <xdr:cxnSp macro="">
      <xdr:nvCxnSpPr>
        <xdr:cNvPr id="835" name="直線コネクタ 834">
          <a:extLst>
            <a:ext uri="{FF2B5EF4-FFF2-40B4-BE49-F238E27FC236}">
              <a16:creationId xmlns:a16="http://schemas.microsoft.com/office/drawing/2014/main" id="{B60FF1B9-7126-4F4E-BC61-06C1342F7BB3}"/>
            </a:ext>
          </a:extLst>
        </xdr:cNvPr>
        <xdr:cNvCxnSpPr/>
      </xdr:nvCxnSpPr>
      <xdr:spPr>
        <a:xfrm>
          <a:off x="21323300" y="18633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66039</xdr:rowOff>
    </xdr:from>
    <xdr:to>
      <xdr:col>107</xdr:col>
      <xdr:colOff>101600</xdr:colOff>
      <xdr:row>108</xdr:row>
      <xdr:rowOff>167639</xdr:rowOff>
    </xdr:to>
    <xdr:sp macro="" textlink="">
      <xdr:nvSpPr>
        <xdr:cNvPr id="836" name="楕円 835">
          <a:extLst>
            <a:ext uri="{FF2B5EF4-FFF2-40B4-BE49-F238E27FC236}">
              <a16:creationId xmlns:a16="http://schemas.microsoft.com/office/drawing/2014/main" id="{685D1FE7-C4D7-4962-B5BD-028750139ADA}"/>
            </a:ext>
          </a:extLst>
        </xdr:cNvPr>
        <xdr:cNvSpPr/>
      </xdr:nvSpPr>
      <xdr:spPr>
        <a:xfrm>
          <a:off x="20383500" y="185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116839</xdr:rowOff>
    </xdr:from>
    <xdr:to>
      <xdr:col>111</xdr:col>
      <xdr:colOff>177800</xdr:colOff>
      <xdr:row>108</xdr:row>
      <xdr:rowOff>116839</xdr:rowOff>
    </xdr:to>
    <xdr:cxnSp macro="">
      <xdr:nvCxnSpPr>
        <xdr:cNvPr id="837" name="直線コネクタ 836">
          <a:extLst>
            <a:ext uri="{FF2B5EF4-FFF2-40B4-BE49-F238E27FC236}">
              <a16:creationId xmlns:a16="http://schemas.microsoft.com/office/drawing/2014/main" id="{61638533-9BD9-49A6-9921-5A0846414F4C}"/>
            </a:ext>
          </a:extLst>
        </xdr:cNvPr>
        <xdr:cNvCxnSpPr/>
      </xdr:nvCxnSpPr>
      <xdr:spPr>
        <a:xfrm>
          <a:off x="20434300" y="18633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66039</xdr:rowOff>
    </xdr:from>
    <xdr:to>
      <xdr:col>102</xdr:col>
      <xdr:colOff>165100</xdr:colOff>
      <xdr:row>108</xdr:row>
      <xdr:rowOff>167639</xdr:rowOff>
    </xdr:to>
    <xdr:sp macro="" textlink="">
      <xdr:nvSpPr>
        <xdr:cNvPr id="838" name="楕円 837">
          <a:extLst>
            <a:ext uri="{FF2B5EF4-FFF2-40B4-BE49-F238E27FC236}">
              <a16:creationId xmlns:a16="http://schemas.microsoft.com/office/drawing/2014/main" id="{C298EDD0-561F-4A97-B03E-5AFA31B801FC}"/>
            </a:ext>
          </a:extLst>
        </xdr:cNvPr>
        <xdr:cNvSpPr/>
      </xdr:nvSpPr>
      <xdr:spPr>
        <a:xfrm>
          <a:off x="19494500" y="185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116839</xdr:rowOff>
    </xdr:from>
    <xdr:to>
      <xdr:col>107</xdr:col>
      <xdr:colOff>50800</xdr:colOff>
      <xdr:row>108</xdr:row>
      <xdr:rowOff>116839</xdr:rowOff>
    </xdr:to>
    <xdr:cxnSp macro="">
      <xdr:nvCxnSpPr>
        <xdr:cNvPr id="839" name="直線コネクタ 838">
          <a:extLst>
            <a:ext uri="{FF2B5EF4-FFF2-40B4-BE49-F238E27FC236}">
              <a16:creationId xmlns:a16="http://schemas.microsoft.com/office/drawing/2014/main" id="{F4DEDC3A-21A6-4812-9693-0F71A2428220}"/>
            </a:ext>
          </a:extLst>
        </xdr:cNvPr>
        <xdr:cNvCxnSpPr/>
      </xdr:nvCxnSpPr>
      <xdr:spPr>
        <a:xfrm>
          <a:off x="19545300" y="18633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67311</xdr:rowOff>
    </xdr:from>
    <xdr:to>
      <xdr:col>98</xdr:col>
      <xdr:colOff>38100</xdr:colOff>
      <xdr:row>108</xdr:row>
      <xdr:rowOff>168911</xdr:rowOff>
    </xdr:to>
    <xdr:sp macro="" textlink="">
      <xdr:nvSpPr>
        <xdr:cNvPr id="840" name="楕円 839">
          <a:extLst>
            <a:ext uri="{FF2B5EF4-FFF2-40B4-BE49-F238E27FC236}">
              <a16:creationId xmlns:a16="http://schemas.microsoft.com/office/drawing/2014/main" id="{2B82F723-2A1B-46A1-A7B9-C2F90C414DCF}"/>
            </a:ext>
          </a:extLst>
        </xdr:cNvPr>
        <xdr:cNvSpPr/>
      </xdr:nvSpPr>
      <xdr:spPr>
        <a:xfrm>
          <a:off x="18605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116839</xdr:rowOff>
    </xdr:from>
    <xdr:to>
      <xdr:col>102</xdr:col>
      <xdr:colOff>114300</xdr:colOff>
      <xdr:row>108</xdr:row>
      <xdr:rowOff>118111</xdr:rowOff>
    </xdr:to>
    <xdr:cxnSp macro="">
      <xdr:nvCxnSpPr>
        <xdr:cNvPr id="841" name="直線コネクタ 840">
          <a:extLst>
            <a:ext uri="{FF2B5EF4-FFF2-40B4-BE49-F238E27FC236}">
              <a16:creationId xmlns:a16="http://schemas.microsoft.com/office/drawing/2014/main" id="{D3137FF3-8D47-4E37-A3F2-55E08EC5BD6D}"/>
            </a:ext>
          </a:extLst>
        </xdr:cNvPr>
        <xdr:cNvCxnSpPr/>
      </xdr:nvCxnSpPr>
      <xdr:spPr>
        <a:xfrm flipV="1">
          <a:off x="18656300" y="186334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842" name="n_1aveValue【公民館】&#10;一人当たり面積">
          <a:extLst>
            <a:ext uri="{FF2B5EF4-FFF2-40B4-BE49-F238E27FC236}">
              <a16:creationId xmlns:a16="http://schemas.microsoft.com/office/drawing/2014/main" id="{605E269C-E14A-4D42-8FE9-DBB2AB2C7697}"/>
            </a:ext>
          </a:extLst>
        </xdr:cNvPr>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843" name="n_2aveValue【公民館】&#10;一人当たり面積">
          <a:extLst>
            <a:ext uri="{FF2B5EF4-FFF2-40B4-BE49-F238E27FC236}">
              <a16:creationId xmlns:a16="http://schemas.microsoft.com/office/drawing/2014/main" id="{9167A239-BED6-4787-9CA1-FE6B7D000EFC}"/>
            </a:ext>
          </a:extLst>
        </xdr:cNvPr>
        <xdr:cNvSpPr txBox="1"/>
      </xdr:nvSpPr>
      <xdr:spPr>
        <a:xfrm>
          <a:off x="201994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844" name="n_3aveValue【公民館】&#10;一人当たり面積">
          <a:extLst>
            <a:ext uri="{FF2B5EF4-FFF2-40B4-BE49-F238E27FC236}">
              <a16:creationId xmlns:a16="http://schemas.microsoft.com/office/drawing/2014/main" id="{4FB55C76-0E6B-49AE-AB2A-C60032CB3735}"/>
            </a:ext>
          </a:extLst>
        </xdr:cNvPr>
        <xdr:cNvSpPr txBox="1"/>
      </xdr:nvSpPr>
      <xdr:spPr>
        <a:xfrm>
          <a:off x="19310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845" name="n_4aveValue【公民館】&#10;一人当たり面積">
          <a:extLst>
            <a:ext uri="{FF2B5EF4-FFF2-40B4-BE49-F238E27FC236}">
              <a16:creationId xmlns:a16="http://schemas.microsoft.com/office/drawing/2014/main" id="{D6FA884E-BBF6-46D6-AE13-307AA1A83201}"/>
            </a:ext>
          </a:extLst>
        </xdr:cNvPr>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158766</xdr:rowOff>
    </xdr:from>
    <xdr:ext cx="469744" cy="259045"/>
    <xdr:sp macro="" textlink="">
      <xdr:nvSpPr>
        <xdr:cNvPr id="846" name="n_1mainValue【公民館】&#10;一人当たり面積">
          <a:extLst>
            <a:ext uri="{FF2B5EF4-FFF2-40B4-BE49-F238E27FC236}">
              <a16:creationId xmlns:a16="http://schemas.microsoft.com/office/drawing/2014/main" id="{77566443-8348-4AA9-8A4E-ED317FD6BBEB}"/>
            </a:ext>
          </a:extLst>
        </xdr:cNvPr>
        <xdr:cNvSpPr txBox="1"/>
      </xdr:nvSpPr>
      <xdr:spPr>
        <a:xfrm>
          <a:off x="21075727" y="1867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158766</xdr:rowOff>
    </xdr:from>
    <xdr:ext cx="469744" cy="259045"/>
    <xdr:sp macro="" textlink="">
      <xdr:nvSpPr>
        <xdr:cNvPr id="847" name="n_2mainValue【公民館】&#10;一人当たり面積">
          <a:extLst>
            <a:ext uri="{FF2B5EF4-FFF2-40B4-BE49-F238E27FC236}">
              <a16:creationId xmlns:a16="http://schemas.microsoft.com/office/drawing/2014/main" id="{B2EEA84B-E3F8-40C3-B857-A6E4868332F6}"/>
            </a:ext>
          </a:extLst>
        </xdr:cNvPr>
        <xdr:cNvSpPr txBox="1"/>
      </xdr:nvSpPr>
      <xdr:spPr>
        <a:xfrm>
          <a:off x="20199427" y="1867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158766</xdr:rowOff>
    </xdr:from>
    <xdr:ext cx="469744" cy="259045"/>
    <xdr:sp macro="" textlink="">
      <xdr:nvSpPr>
        <xdr:cNvPr id="848" name="n_3mainValue【公民館】&#10;一人当たり面積">
          <a:extLst>
            <a:ext uri="{FF2B5EF4-FFF2-40B4-BE49-F238E27FC236}">
              <a16:creationId xmlns:a16="http://schemas.microsoft.com/office/drawing/2014/main" id="{5C19E555-5340-4D61-A336-78BEFDD63350}"/>
            </a:ext>
          </a:extLst>
        </xdr:cNvPr>
        <xdr:cNvSpPr txBox="1"/>
      </xdr:nvSpPr>
      <xdr:spPr>
        <a:xfrm>
          <a:off x="19310427" y="1867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160038</xdr:rowOff>
    </xdr:from>
    <xdr:ext cx="469744" cy="259045"/>
    <xdr:sp macro="" textlink="">
      <xdr:nvSpPr>
        <xdr:cNvPr id="849" name="n_4mainValue【公民館】&#10;一人当たり面積">
          <a:extLst>
            <a:ext uri="{FF2B5EF4-FFF2-40B4-BE49-F238E27FC236}">
              <a16:creationId xmlns:a16="http://schemas.microsoft.com/office/drawing/2014/main" id="{4E786B87-2192-4157-8C2A-25E41B69826B}"/>
            </a:ext>
          </a:extLst>
        </xdr:cNvPr>
        <xdr:cNvSpPr txBox="1"/>
      </xdr:nvSpPr>
      <xdr:spPr>
        <a:xfrm>
          <a:off x="18421427" y="186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5405FF7A-08DB-4CAA-97C7-C9A64BD9AE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92F49B90-257B-4A56-B096-841D3BDD256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BB42642-10F6-4B2B-8A6C-F889D5B5EE1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道路、公民館及び橋りょう・トンネルであり、有形固定資産減価償却率が低くなっている施設は、公営住宅及び認定子ども園・幼稚園・保育所である。</a:t>
          </a:r>
        </a:p>
        <a:p>
          <a:r>
            <a:rPr kumimoji="1" lang="ja-JP" altLang="en-US" sz="1300">
              <a:latin typeface="ＭＳ Ｐゴシック" panose="020B0600070205080204" pitchFamily="50" charset="-128"/>
              <a:ea typeface="ＭＳ Ｐゴシック" panose="020B0600070205080204" pitchFamily="50" charset="-128"/>
            </a:rPr>
            <a:t>学校校舎については、全て建築後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年以上が経過しており、有形固定資産減価償却率が高くなっているが、平成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年度までに耐震改修工事を実施し、公立学校施設の耐震化率は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％となっており、使用する上での問題はない。</a:t>
          </a:r>
        </a:p>
        <a:p>
          <a:r>
            <a:rPr kumimoji="1" lang="ja-JP" altLang="en-US" sz="1300">
              <a:latin typeface="ＭＳ Ｐゴシック" panose="020B0600070205080204" pitchFamily="50" charset="-128"/>
              <a:ea typeface="ＭＳ Ｐゴシック" panose="020B0600070205080204" pitchFamily="50" charset="-128"/>
            </a:rPr>
            <a:t>道路の一人当たり延長など、類似団体と比較して非常に低い数値となっているが、本町は、町域が狭く、人口密度が高いことが要因と思われる。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EDF34E6-F7A8-4129-B41A-8B4EFBF83F1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675B76F-B939-4773-A6B0-7DF609E45B7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FD47216-BE6E-41A9-A638-8E5723D5D0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9F4CAA6-BD1F-4051-A547-447BA31AE9F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597E98-4580-48D3-B073-053D717AB56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F7FF71-78CF-4674-BFBD-FBCF23E85F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18B8F9F-951A-4610-8FCC-0296869B09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A1BE8E0-7CFA-4146-8FA9-A1E99E79500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22BA3C1-9735-4101-A9CF-3DAE14964E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BD21DE3-DF4A-4961-895D-6F5156A239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12,943
12,753
15.69
8,356,478
7,202,178
229,800
3,892,867
8,094,032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EFF245D-39C4-4086-B704-3DA5AF0ECA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ABBE5D-F0AB-4030-A6EA-04E4A4D4B28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20E9EE-003F-46C6-B63E-0F4AC44335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6BD81D-64C6-4AD7-9246-522152E94E1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02111D5-AE3D-4D99-8BEA-9AA5AA9A332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6844864-F99D-4D22-97A4-6FF90475F9D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F0B838-B36D-4C1E-A855-AEC2206CEC4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062238A-BB6E-4AC0-BFA1-77C734AA400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DF1E49-03B5-4F6E-BEBF-2FE55593BFF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072437-E8BD-4A52-BDB1-426F2DCC453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A661F2C-8D4F-460C-A0D9-8D2A40C534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CE2BFA5-682F-4C93-AC0A-480D0D15A5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4AA3102-44E2-4CBD-8CF0-991DEB7792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B25803F-7310-4576-A5EB-12D98FA96C9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7FA270C-518F-4341-A5C2-F1AB5B0808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71F338-78A3-4950-992E-A9F4F32F54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0C43270-19FB-4042-8749-2F28A941262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E1FE665-15E0-42A0-AC34-29BD79054CF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EF65FD7-E910-46C2-B6C5-78298622FFB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5A1495C-B8D2-40B3-9669-DFEDCEA2B0A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32709CF-8A44-4590-8EDB-358BBF8B3B7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35604D1-480F-4AA3-BBC7-BB985A88D1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098447-D2EB-4B15-85EB-1BECBE1F55C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20B6596-0C47-465C-BCC9-71794AB9E4B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57771F3-095C-4EBC-B470-763244DC7E6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6B8003D-CBF5-447B-879F-94086F8AEB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C63EB20-D597-4C5D-8127-D36E394F07C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4C83AB2-D15B-468A-A220-B0B561405A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751F690-B67B-43C0-BFC6-5E63EA40C0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33412A5-6E37-49C7-B361-1F636A524A0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0BA8A06-313D-4862-A248-EBADC48EEC3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F3D6A20-377A-4F66-980F-E6BB8C72535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C314489-47F5-4508-B55A-AF484C82E49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45102CF-DDB6-458D-822D-D947C4688E6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3F6F028-C2D8-4C8A-A4AE-5E5A5A98043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6A11036-15B0-43BD-ABD0-977242AB410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C251E49-CC14-468A-A1D2-56FF8F15F5D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D7E633E-263F-4355-B2BB-B90F8B30B43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8ED34DA-A80F-4710-BEAA-D82397BECF0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F1683DF-2849-4EDC-BEF8-58107E28C87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95293F7-6CC2-4F0F-A170-6621C387A22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26C1560-DB2B-40FA-92D9-740F718F710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AFF09B0-47E1-4BAC-9AC4-A613922B723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16E136D-9297-481B-ACEB-2F88B1EE1D5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27E7572-FBD8-4073-9889-2F22056F47E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5CB9A8E-B40E-41F0-8C54-A90A32A04B9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55D34694-7CA7-44BA-AC78-EA672EAFE7BB}"/>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AADC66CD-AEA6-424B-B7B2-52198700BEAF}"/>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050A583D-5F29-4CC3-8918-027989696265}"/>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E8B62734-99BF-4922-A6CB-5ACF487D27F3}"/>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B19916D5-DBD0-4C5C-877B-2A30CE5C417F}"/>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99B39634-04AB-46A2-A2E2-C8BA38AD1A3C}"/>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724CB565-6F33-4C83-A745-686D0C57B402}"/>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E4AC7C1B-2458-44C7-BECD-962A09858245}"/>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6359B8A2-50AC-4D6F-A606-365019C66241}"/>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id="{10502B2C-D43D-408C-A7D9-035D6348D76B}"/>
            </a:ext>
          </a:extLst>
        </xdr:cNvPr>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id="{0E8C6EA0-19F1-4A7B-B74F-BAE3D0E8E44F}"/>
            </a:ext>
          </a:extLst>
        </xdr:cNvPr>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26A9039-2820-42F1-B9A6-860C719F5B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989FCA8-5E95-4817-9ADD-631D529FFCD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CC520FF-F686-48B3-9F81-B79CBD9C424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8BA6C1F-AF31-4698-AAF7-BDF1A6C1A66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51D65C8-11C2-4F96-A01C-CC795B85A19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74" name="楕円 73">
          <a:extLst>
            <a:ext uri="{FF2B5EF4-FFF2-40B4-BE49-F238E27FC236}">
              <a16:creationId xmlns:a16="http://schemas.microsoft.com/office/drawing/2014/main" id="{1E7D7544-AEDF-4A9D-A638-2B92A35C96E1}"/>
            </a:ext>
          </a:extLst>
        </xdr:cNvPr>
        <xdr:cNvSpPr/>
      </xdr:nvSpPr>
      <xdr:spPr>
        <a:xfrm>
          <a:off x="4584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165480</xdr:rowOff>
    </xdr:from>
    <xdr:ext cx="405111" cy="259045"/>
    <xdr:sp macro="" textlink="">
      <xdr:nvSpPr>
        <xdr:cNvPr id="75" name="【図書館】&#10;有形固定資産減価償却率該当値テキスト">
          <a:extLst>
            <a:ext uri="{FF2B5EF4-FFF2-40B4-BE49-F238E27FC236}">
              <a16:creationId xmlns:a16="http://schemas.microsoft.com/office/drawing/2014/main" id="{06A90A41-3412-490E-B2C4-5D05FC3C2167}"/>
            </a:ext>
          </a:extLst>
        </xdr:cNvPr>
        <xdr:cNvSpPr txBox="1"/>
      </xdr:nvSpPr>
      <xdr:spPr>
        <a:xfrm>
          <a:off x="4673600"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142966</xdr:rowOff>
    </xdr:from>
    <xdr:to>
      <xdr:col>20</xdr:col>
      <xdr:colOff>38100</xdr:colOff>
      <xdr:row>37</xdr:row>
      <xdr:rowOff>73116</xdr:rowOff>
    </xdr:to>
    <xdr:sp macro="" textlink="">
      <xdr:nvSpPr>
        <xdr:cNvPr id="76" name="楕円 75">
          <a:extLst>
            <a:ext uri="{FF2B5EF4-FFF2-40B4-BE49-F238E27FC236}">
              <a16:creationId xmlns:a16="http://schemas.microsoft.com/office/drawing/2014/main" id="{81E0DF9F-9DD4-494D-874E-22DBE543E014}"/>
            </a:ext>
          </a:extLst>
        </xdr:cNvPr>
        <xdr:cNvSpPr/>
      </xdr:nvSpPr>
      <xdr:spPr>
        <a:xfrm>
          <a:off x="3746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22316</xdr:rowOff>
    </xdr:from>
    <xdr:to>
      <xdr:col>24</xdr:col>
      <xdr:colOff>63500</xdr:colOff>
      <xdr:row>37</xdr:row>
      <xdr:rowOff>66403</xdr:rowOff>
    </xdr:to>
    <xdr:cxnSp macro="">
      <xdr:nvCxnSpPr>
        <xdr:cNvPr id="77" name="直線コネクタ 76">
          <a:extLst>
            <a:ext uri="{FF2B5EF4-FFF2-40B4-BE49-F238E27FC236}">
              <a16:creationId xmlns:a16="http://schemas.microsoft.com/office/drawing/2014/main" id="{A761FB40-7BD6-4066-9974-022DCC84374B}"/>
            </a:ext>
          </a:extLst>
        </xdr:cNvPr>
        <xdr:cNvCxnSpPr/>
      </xdr:nvCxnSpPr>
      <xdr:spPr>
        <a:xfrm>
          <a:off x="3797300" y="636596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98878</xdr:rowOff>
    </xdr:from>
    <xdr:to>
      <xdr:col>15</xdr:col>
      <xdr:colOff>101600</xdr:colOff>
      <xdr:row>37</xdr:row>
      <xdr:rowOff>29028</xdr:rowOff>
    </xdr:to>
    <xdr:sp macro="" textlink="">
      <xdr:nvSpPr>
        <xdr:cNvPr id="78" name="楕円 77">
          <a:extLst>
            <a:ext uri="{FF2B5EF4-FFF2-40B4-BE49-F238E27FC236}">
              <a16:creationId xmlns:a16="http://schemas.microsoft.com/office/drawing/2014/main" id="{3F40DB70-72F9-484F-B5E2-8136B0FB30D8}"/>
            </a:ext>
          </a:extLst>
        </xdr:cNvPr>
        <xdr:cNvSpPr/>
      </xdr:nvSpPr>
      <xdr:spPr>
        <a:xfrm>
          <a:off x="2857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149678</xdr:rowOff>
    </xdr:from>
    <xdr:to>
      <xdr:col>19</xdr:col>
      <xdr:colOff>177800</xdr:colOff>
      <xdr:row>37</xdr:row>
      <xdr:rowOff>22316</xdr:rowOff>
    </xdr:to>
    <xdr:cxnSp macro="">
      <xdr:nvCxnSpPr>
        <xdr:cNvPr id="79" name="直線コネクタ 78">
          <a:extLst>
            <a:ext uri="{FF2B5EF4-FFF2-40B4-BE49-F238E27FC236}">
              <a16:creationId xmlns:a16="http://schemas.microsoft.com/office/drawing/2014/main" id="{B265E912-7B27-4FE9-A99F-C5A6CFF6721C}"/>
            </a:ext>
          </a:extLst>
        </xdr:cNvPr>
        <xdr:cNvCxnSpPr/>
      </xdr:nvCxnSpPr>
      <xdr:spPr>
        <a:xfrm>
          <a:off x="2908300" y="63218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54792</xdr:rowOff>
    </xdr:from>
    <xdr:to>
      <xdr:col>10</xdr:col>
      <xdr:colOff>165100</xdr:colOff>
      <xdr:row>36</xdr:row>
      <xdr:rowOff>156392</xdr:rowOff>
    </xdr:to>
    <xdr:sp macro="" textlink="">
      <xdr:nvSpPr>
        <xdr:cNvPr id="80" name="楕円 79">
          <a:extLst>
            <a:ext uri="{FF2B5EF4-FFF2-40B4-BE49-F238E27FC236}">
              <a16:creationId xmlns:a16="http://schemas.microsoft.com/office/drawing/2014/main" id="{99800836-8FA2-4CD2-B5CC-6D7EDFCE4FE5}"/>
            </a:ext>
          </a:extLst>
        </xdr:cNvPr>
        <xdr:cNvSpPr/>
      </xdr:nvSpPr>
      <xdr:spPr>
        <a:xfrm>
          <a:off x="1968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105592</xdr:rowOff>
    </xdr:from>
    <xdr:to>
      <xdr:col>15</xdr:col>
      <xdr:colOff>50800</xdr:colOff>
      <xdr:row>36</xdr:row>
      <xdr:rowOff>149678</xdr:rowOff>
    </xdr:to>
    <xdr:cxnSp macro="">
      <xdr:nvCxnSpPr>
        <xdr:cNvPr id="81" name="直線コネクタ 80">
          <a:extLst>
            <a:ext uri="{FF2B5EF4-FFF2-40B4-BE49-F238E27FC236}">
              <a16:creationId xmlns:a16="http://schemas.microsoft.com/office/drawing/2014/main" id="{F78BB4C9-1588-4357-9D21-869751F49113}"/>
            </a:ext>
          </a:extLst>
        </xdr:cNvPr>
        <xdr:cNvCxnSpPr/>
      </xdr:nvCxnSpPr>
      <xdr:spPr>
        <a:xfrm>
          <a:off x="2019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10704</xdr:rowOff>
    </xdr:from>
    <xdr:to>
      <xdr:col>6</xdr:col>
      <xdr:colOff>38100</xdr:colOff>
      <xdr:row>36</xdr:row>
      <xdr:rowOff>112304</xdr:rowOff>
    </xdr:to>
    <xdr:sp macro="" textlink="">
      <xdr:nvSpPr>
        <xdr:cNvPr id="82" name="楕円 81">
          <a:extLst>
            <a:ext uri="{FF2B5EF4-FFF2-40B4-BE49-F238E27FC236}">
              <a16:creationId xmlns:a16="http://schemas.microsoft.com/office/drawing/2014/main" id="{B4844D1F-91B9-4AF2-BCAB-A4183A697CA3}"/>
            </a:ext>
          </a:extLst>
        </xdr:cNvPr>
        <xdr:cNvSpPr/>
      </xdr:nvSpPr>
      <xdr:spPr>
        <a:xfrm>
          <a:off x="1079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61504</xdr:rowOff>
    </xdr:from>
    <xdr:to>
      <xdr:col>10</xdr:col>
      <xdr:colOff>114300</xdr:colOff>
      <xdr:row>36</xdr:row>
      <xdr:rowOff>105592</xdr:rowOff>
    </xdr:to>
    <xdr:cxnSp macro="">
      <xdr:nvCxnSpPr>
        <xdr:cNvPr id="83" name="直線コネクタ 82">
          <a:extLst>
            <a:ext uri="{FF2B5EF4-FFF2-40B4-BE49-F238E27FC236}">
              <a16:creationId xmlns:a16="http://schemas.microsoft.com/office/drawing/2014/main" id="{2D4E4038-4ED7-4675-917F-87B6E5F8479D}"/>
            </a:ext>
          </a:extLst>
        </xdr:cNvPr>
        <xdr:cNvCxnSpPr/>
      </xdr:nvCxnSpPr>
      <xdr:spPr>
        <a:xfrm>
          <a:off x="1130300" y="623370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a:extLst>
            <a:ext uri="{FF2B5EF4-FFF2-40B4-BE49-F238E27FC236}">
              <a16:creationId xmlns:a16="http://schemas.microsoft.com/office/drawing/2014/main" id="{0172A7A4-2261-4325-A5E9-9AB308601401}"/>
            </a:ext>
          </a:extLst>
        </xdr:cNvPr>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a:extLst>
            <a:ext uri="{FF2B5EF4-FFF2-40B4-BE49-F238E27FC236}">
              <a16:creationId xmlns:a16="http://schemas.microsoft.com/office/drawing/2014/main" id="{FD630134-88A1-4A53-92DE-46F0E442CBF2}"/>
            </a:ext>
          </a:extLst>
        </xdr:cNvPr>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6" name="n_3aveValue【図書館】&#10;有形固定資産減価償却率">
          <a:extLst>
            <a:ext uri="{FF2B5EF4-FFF2-40B4-BE49-F238E27FC236}">
              <a16:creationId xmlns:a16="http://schemas.microsoft.com/office/drawing/2014/main" id="{E7E820A4-1A20-420F-A45B-73328BEC7990}"/>
            </a:ext>
          </a:extLst>
        </xdr:cNvPr>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87" name="n_4aveValue【図書館】&#10;有形固定資産減価償却率">
          <a:extLst>
            <a:ext uri="{FF2B5EF4-FFF2-40B4-BE49-F238E27FC236}">
              <a16:creationId xmlns:a16="http://schemas.microsoft.com/office/drawing/2014/main" id="{4F10B78B-08F3-44B9-9163-98C7854E0177}"/>
            </a:ext>
          </a:extLst>
        </xdr:cNvPr>
        <xdr:cNvSpPr txBox="1"/>
      </xdr:nvSpPr>
      <xdr:spPr>
        <a:xfrm>
          <a:off x="927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89643</xdr:rowOff>
    </xdr:from>
    <xdr:ext cx="405111" cy="259045"/>
    <xdr:sp macro="" textlink="">
      <xdr:nvSpPr>
        <xdr:cNvPr id="88" name="n_1mainValue【図書館】&#10;有形固定資産減価償却率">
          <a:extLst>
            <a:ext uri="{FF2B5EF4-FFF2-40B4-BE49-F238E27FC236}">
              <a16:creationId xmlns:a16="http://schemas.microsoft.com/office/drawing/2014/main" id="{FA3D1B76-11BE-442F-8E69-CFA2BFECD329}"/>
            </a:ext>
          </a:extLst>
        </xdr:cNvPr>
        <xdr:cNvSpPr txBox="1"/>
      </xdr:nvSpPr>
      <xdr:spPr>
        <a:xfrm>
          <a:off x="35820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45555</xdr:rowOff>
    </xdr:from>
    <xdr:ext cx="405111" cy="259045"/>
    <xdr:sp macro="" textlink="">
      <xdr:nvSpPr>
        <xdr:cNvPr id="89" name="n_2mainValue【図書館】&#10;有形固定資産減価償却率">
          <a:extLst>
            <a:ext uri="{FF2B5EF4-FFF2-40B4-BE49-F238E27FC236}">
              <a16:creationId xmlns:a16="http://schemas.microsoft.com/office/drawing/2014/main" id="{B5141A00-D05F-46CE-8AA9-DE8E565B2A39}"/>
            </a:ext>
          </a:extLst>
        </xdr:cNvPr>
        <xdr:cNvSpPr txBox="1"/>
      </xdr:nvSpPr>
      <xdr:spPr>
        <a:xfrm>
          <a:off x="2705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1469</xdr:rowOff>
    </xdr:from>
    <xdr:ext cx="405111" cy="259045"/>
    <xdr:sp macro="" textlink="">
      <xdr:nvSpPr>
        <xdr:cNvPr id="90" name="n_3mainValue【図書館】&#10;有形固定資産減価償却率">
          <a:extLst>
            <a:ext uri="{FF2B5EF4-FFF2-40B4-BE49-F238E27FC236}">
              <a16:creationId xmlns:a16="http://schemas.microsoft.com/office/drawing/2014/main" id="{46D3951B-380C-4D81-8DEC-C2C37C19AD91}"/>
            </a:ext>
          </a:extLst>
        </xdr:cNvPr>
        <xdr:cNvSpPr txBox="1"/>
      </xdr:nvSpPr>
      <xdr:spPr>
        <a:xfrm>
          <a:off x="1816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91" name="n_4mainValue【図書館】&#10;有形固定資産減価償却率">
          <a:extLst>
            <a:ext uri="{FF2B5EF4-FFF2-40B4-BE49-F238E27FC236}">
              <a16:creationId xmlns:a16="http://schemas.microsoft.com/office/drawing/2014/main" id="{4BD4225F-276F-4A60-AC39-DC4A4B45B964}"/>
            </a:ext>
          </a:extLst>
        </xdr:cNvPr>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40250B4-7B26-4927-8F8C-E291472B16A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3600D94-3690-4981-84DD-E094DECFAF5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E75962D-F1B1-495E-8122-8BB4E34BEB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5335C9D-146E-4EEB-B94F-F1E0C3BDA44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B8D10CD-42E8-4393-BE94-5AC36BB9846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2E7C55C-3FCA-4300-8E2D-2E4C02E2DB9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685F831-48AC-4C97-9A9F-03F0840013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8DB1116-1CE9-4299-83E2-385660D0469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89B83F7-460A-4547-99C1-B04759FF754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F146DE3-01BF-492E-BD07-CD1575649FA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CD25EAC-FF9C-4C74-A5C7-13FB4B060FC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BA8D132-64B6-442E-AF6B-943D6B1DF57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A0C6142-3991-4DD2-9F76-8509A64A244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C253AEA4-3C66-487C-8C9C-24E0C73ED17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7DB0B45-18E6-4D18-B008-C9072AAED09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9A5D040-F10B-4E35-AD20-12C27A45F16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E0C35E3-D97C-4B4C-A270-E24C162FA6E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31C741B8-3744-479E-A2CC-EB958B048BE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74FF114-14E0-4A04-B32F-5194FBF349B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48BA3541-D0EF-432A-9B94-0E28D5804EB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A03EBA1-4DCE-4259-BBAA-4791758BFC0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00608D9-57F5-4995-A66C-4C4343714B3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F2EF20F-CB97-4E37-AB53-A5EF288506C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33DABCA6-7EA1-4391-A0A3-209CB2E52CEF}"/>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54D84AA6-6D54-41A3-86A1-99130C75D1EE}"/>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F268480A-F8B6-44A7-87BC-58A2ED938D87}"/>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58E9663C-E465-422B-8D93-A117AF5E1CE0}"/>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44411D0D-A2AB-47E4-996B-875A2A088EB6}"/>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a:extLst>
            <a:ext uri="{FF2B5EF4-FFF2-40B4-BE49-F238E27FC236}">
              <a16:creationId xmlns:a16="http://schemas.microsoft.com/office/drawing/2014/main" id="{309C3707-2374-4761-BE4F-9F21926951DE}"/>
            </a:ext>
          </a:extLst>
        </xdr:cNvPr>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8E7803DE-3B6D-4ADD-8653-5B98A1E101FC}"/>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51EEBF44-ADD1-4773-87DC-D12AF84A48EE}"/>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AAAA9F4C-7944-4BFE-BCFB-790A2B0D8050}"/>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a16="http://schemas.microsoft.com/office/drawing/2014/main" id="{0F9B397B-BFC7-4724-80DE-39EC4207E7D6}"/>
            </a:ext>
          </a:extLst>
        </xdr:cNvPr>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id="{01102975-BF5A-4F03-BA9E-9FDEA56D8BC2}"/>
            </a:ext>
          </a:extLst>
        </xdr:cNvPr>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C5059EC-09A4-4979-BB98-0C2211EA69A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529BB10-1171-4235-B547-9DE532F6AED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879445F-2055-46D5-B7EF-1A33DA855F2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CC8DDBB-2B21-4C3E-A182-61D5D722629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0D33E78-CF22-4306-A9C6-2BD816651C9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1" name="楕円 130">
          <a:extLst>
            <a:ext uri="{FF2B5EF4-FFF2-40B4-BE49-F238E27FC236}">
              <a16:creationId xmlns:a16="http://schemas.microsoft.com/office/drawing/2014/main" id="{C44E52B5-D9AB-4862-98A9-56CD4A6C0FBB}"/>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2" name="【図書館】&#10;一人当たり面積該当値テキスト">
          <a:extLst>
            <a:ext uri="{FF2B5EF4-FFF2-40B4-BE49-F238E27FC236}">
              <a16:creationId xmlns:a16="http://schemas.microsoft.com/office/drawing/2014/main" id="{4739588C-77AE-43F0-AE05-B77D21A549F7}"/>
            </a:ext>
          </a:extLst>
        </xdr:cNvPr>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3" name="楕円 132">
          <a:extLst>
            <a:ext uri="{FF2B5EF4-FFF2-40B4-BE49-F238E27FC236}">
              <a16:creationId xmlns:a16="http://schemas.microsoft.com/office/drawing/2014/main" id="{89A5A233-2C1B-466B-B426-0F2EF1794A7C}"/>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4" name="直線コネクタ 133">
          <a:extLst>
            <a:ext uri="{FF2B5EF4-FFF2-40B4-BE49-F238E27FC236}">
              <a16:creationId xmlns:a16="http://schemas.microsoft.com/office/drawing/2014/main" id="{B4C0F7CE-582A-4DD4-9A51-0603E419ED62}"/>
            </a:ext>
          </a:extLst>
        </xdr:cNvPr>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5" name="楕円 134">
          <a:extLst>
            <a:ext uri="{FF2B5EF4-FFF2-40B4-BE49-F238E27FC236}">
              <a16:creationId xmlns:a16="http://schemas.microsoft.com/office/drawing/2014/main" id="{96919ACF-1A83-4C36-A7C2-A33414BD86A1}"/>
            </a:ext>
          </a:extLst>
        </xdr:cNvPr>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6" name="直線コネクタ 135">
          <a:extLst>
            <a:ext uri="{FF2B5EF4-FFF2-40B4-BE49-F238E27FC236}">
              <a16:creationId xmlns:a16="http://schemas.microsoft.com/office/drawing/2014/main" id="{466FE0A9-811F-4390-91C9-8BFD207D6F10}"/>
            </a:ext>
          </a:extLst>
        </xdr:cNvPr>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7" name="楕円 136">
          <a:extLst>
            <a:ext uri="{FF2B5EF4-FFF2-40B4-BE49-F238E27FC236}">
              <a16:creationId xmlns:a16="http://schemas.microsoft.com/office/drawing/2014/main" id="{59849DC2-757D-4052-AFF0-C6AB56F23F6A}"/>
            </a:ext>
          </a:extLst>
        </xdr:cNvPr>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8" name="直線コネクタ 137">
          <a:extLst>
            <a:ext uri="{FF2B5EF4-FFF2-40B4-BE49-F238E27FC236}">
              <a16:creationId xmlns:a16="http://schemas.microsoft.com/office/drawing/2014/main" id="{CBDFA3ED-C8F2-41DC-A165-70B7B25913F8}"/>
            </a:ext>
          </a:extLst>
        </xdr:cNvPr>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33020</xdr:rowOff>
    </xdr:from>
    <xdr:to>
      <xdr:col>36</xdr:col>
      <xdr:colOff>165100</xdr:colOff>
      <xdr:row>40</xdr:row>
      <xdr:rowOff>134620</xdr:rowOff>
    </xdr:to>
    <xdr:sp macro="" textlink="">
      <xdr:nvSpPr>
        <xdr:cNvPr id="139" name="楕円 138">
          <a:extLst>
            <a:ext uri="{FF2B5EF4-FFF2-40B4-BE49-F238E27FC236}">
              <a16:creationId xmlns:a16="http://schemas.microsoft.com/office/drawing/2014/main" id="{917C2911-57E6-4C98-BDC1-C78FAEB0FECA}"/>
            </a:ext>
          </a:extLst>
        </xdr:cNvPr>
        <xdr:cNvSpPr/>
      </xdr:nvSpPr>
      <xdr:spPr>
        <a:xfrm>
          <a:off x="692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83820</xdr:rowOff>
    </xdr:to>
    <xdr:cxnSp macro="">
      <xdr:nvCxnSpPr>
        <xdr:cNvPr id="140" name="直線コネクタ 139">
          <a:extLst>
            <a:ext uri="{FF2B5EF4-FFF2-40B4-BE49-F238E27FC236}">
              <a16:creationId xmlns:a16="http://schemas.microsoft.com/office/drawing/2014/main" id="{96D3CBBC-CEBB-4262-A964-CA77923AC403}"/>
            </a:ext>
          </a:extLst>
        </xdr:cNvPr>
        <xdr:cNvCxnSpPr/>
      </xdr:nvCxnSpPr>
      <xdr:spPr>
        <a:xfrm flipV="1">
          <a:off x="6972300" y="693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a:extLst>
            <a:ext uri="{FF2B5EF4-FFF2-40B4-BE49-F238E27FC236}">
              <a16:creationId xmlns:a16="http://schemas.microsoft.com/office/drawing/2014/main" id="{FF165B0F-9F0D-4ED2-9921-D28CAEB368E4}"/>
            </a:ext>
          </a:extLst>
        </xdr:cNvPr>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EDEEAC60-FA73-4E82-8E5E-3B168A86D7F5}"/>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a:extLst>
            <a:ext uri="{FF2B5EF4-FFF2-40B4-BE49-F238E27FC236}">
              <a16:creationId xmlns:a16="http://schemas.microsoft.com/office/drawing/2014/main" id="{45CA392A-4DEB-4D23-91F1-A209D2E9FE8E}"/>
            </a:ext>
          </a:extLst>
        </xdr:cNvPr>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a:extLst>
            <a:ext uri="{FF2B5EF4-FFF2-40B4-BE49-F238E27FC236}">
              <a16:creationId xmlns:a16="http://schemas.microsoft.com/office/drawing/2014/main" id="{D5105016-156A-4D73-8E2F-F24E12551BC4}"/>
            </a:ext>
          </a:extLst>
        </xdr:cNvPr>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5" name="n_1mainValue【図書館】&#10;一人当たり面積">
          <a:extLst>
            <a:ext uri="{FF2B5EF4-FFF2-40B4-BE49-F238E27FC236}">
              <a16:creationId xmlns:a16="http://schemas.microsoft.com/office/drawing/2014/main" id="{CDF6412C-D88E-4D61-9B4A-5572FB032BB3}"/>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6" name="n_2mainValue【図書館】&#10;一人当たり面積">
          <a:extLst>
            <a:ext uri="{FF2B5EF4-FFF2-40B4-BE49-F238E27FC236}">
              <a16:creationId xmlns:a16="http://schemas.microsoft.com/office/drawing/2014/main" id="{43C9366A-7AFC-4443-9D4F-95538859D3D9}"/>
            </a:ext>
          </a:extLst>
        </xdr:cNvPr>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7" name="n_3mainValue【図書館】&#10;一人当たり面積">
          <a:extLst>
            <a:ext uri="{FF2B5EF4-FFF2-40B4-BE49-F238E27FC236}">
              <a16:creationId xmlns:a16="http://schemas.microsoft.com/office/drawing/2014/main" id="{F15D798E-BED9-4AA4-9CCE-BDC7D16A9022}"/>
            </a:ext>
          </a:extLst>
        </xdr:cNvPr>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125747</xdr:rowOff>
    </xdr:from>
    <xdr:ext cx="469744" cy="259045"/>
    <xdr:sp macro="" textlink="">
      <xdr:nvSpPr>
        <xdr:cNvPr id="148" name="n_4mainValue【図書館】&#10;一人当たり面積">
          <a:extLst>
            <a:ext uri="{FF2B5EF4-FFF2-40B4-BE49-F238E27FC236}">
              <a16:creationId xmlns:a16="http://schemas.microsoft.com/office/drawing/2014/main" id="{4818869C-503E-4CD4-976E-FCCAD8D6E1A2}"/>
            </a:ext>
          </a:extLst>
        </xdr:cNvPr>
        <xdr:cNvSpPr txBox="1"/>
      </xdr:nvSpPr>
      <xdr:spPr>
        <a:xfrm>
          <a:off x="6737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805EACF-83D6-4131-A520-04A33917B60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AACAFC1-2D5A-44DB-BF55-B326EBACC08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8B2B7BA-8C9B-49B6-B1C5-7AE08D96E65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AD62887-A3E9-433A-8CF5-A9F6FB5EE3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F86C84A-8C3E-44DD-98AB-DC97B739BD6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6845E54-F0EC-40B5-8446-D5D60E49BB3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694D915F-8202-45C7-BABC-41151A13870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8FB5C95-503E-4E60-A423-18C07665DA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0C8241A-0E16-403A-882D-39FB116475D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44A22BC-DF6F-4FB5-A9C4-ED519FD28FA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6575247-F1FC-46A8-BB35-7FE0C85DFD6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165BBCD1-C566-4880-8DB8-EDD9F274CA4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1125BBE-90A4-4866-9F4D-58CA43C6F8F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EE618E0-6FCC-4D94-82C6-2412B0F5BFE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E17C0DF-34A0-479D-A533-60A0BF33278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4A18469-F3F4-4F92-86C5-38D01B95E65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9F258B2-1234-4CF7-BDF3-B6648612DBB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6C4EA54-A579-4BF8-B7F1-F5DC53D4BE6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B7B082E-B434-4305-9B4A-149D1B1FCBD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EFDD583-307D-4DF7-A475-3B7CFF03D8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58D26EB-139E-449E-9E5E-8C13A5544CB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0E95901-2E8F-41F3-8791-928D7A062E7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9E5C08A-7244-42C6-8F73-EF4AF772066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2AC69F33-6B34-4D1C-9D79-BC9B4964E4E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EB6EBD25-8E0C-47A3-A89C-C6B2E3BCED7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E0ECF2B0-FB32-4789-9739-3853B33D011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CDAD8359-5953-40B3-8E52-07B878A8D14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1B8DF98-2AB9-49FB-834A-BB3761CABA5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877E46B5-E131-47E8-9304-045E60691F3E}"/>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1168DF62-C36A-46FB-8722-3AA6351B8674}"/>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4E86B89E-198F-40DC-9AF3-FC4465E0D170}"/>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571C1DEC-598A-4B60-9CA1-E9151F5C58D4}"/>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5BAA3C33-6703-4B46-92EF-88FE3F87A81F}"/>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F3EE4F67-F5C4-4F41-9855-D7E35B6AD6D5}"/>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a16="http://schemas.microsoft.com/office/drawing/2014/main" id="{E22C3A2D-E485-49A6-A88F-398C51E92D9D}"/>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a16="http://schemas.microsoft.com/office/drawing/2014/main" id="{A6E59D98-9FC7-485A-AA77-4BC38195126E}"/>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D7415AF-51CB-48F1-BA7A-D168991469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0A119EF-99D6-4A29-80F6-08767EEAB20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948C221-A34B-4612-A4F9-ED16F58BE13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37994B1-A7D6-443B-9BF0-263D1BE0FA7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31F2E46-2BE4-41B2-AAAF-24F51876E59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29210</xdr:rowOff>
    </xdr:from>
    <xdr:to>
      <xdr:col>24</xdr:col>
      <xdr:colOff>114300</xdr:colOff>
      <xdr:row>63</xdr:row>
      <xdr:rowOff>130810</xdr:rowOff>
    </xdr:to>
    <xdr:sp macro="" textlink="">
      <xdr:nvSpPr>
        <xdr:cNvPr id="190" name="楕円 189">
          <a:extLst>
            <a:ext uri="{FF2B5EF4-FFF2-40B4-BE49-F238E27FC236}">
              <a16:creationId xmlns:a16="http://schemas.microsoft.com/office/drawing/2014/main" id="{B9CA5011-0732-4DC7-AD1F-790779EAE1F9}"/>
            </a:ext>
          </a:extLst>
        </xdr:cNvPr>
        <xdr:cNvSpPr/>
      </xdr:nvSpPr>
      <xdr:spPr>
        <a:xfrm>
          <a:off x="4584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7637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4B0C0D66-8D88-4BB2-92BC-8FCC20355605}"/>
            </a:ext>
          </a:extLst>
        </xdr:cNvPr>
        <xdr:cNvSpPr txBox="1"/>
      </xdr:nvSpPr>
      <xdr:spPr>
        <a:xfrm>
          <a:off x="4673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9616</xdr:rowOff>
    </xdr:from>
    <xdr:to>
      <xdr:col>20</xdr:col>
      <xdr:colOff>38100</xdr:colOff>
      <xdr:row>63</xdr:row>
      <xdr:rowOff>111216</xdr:rowOff>
    </xdr:to>
    <xdr:sp macro="" textlink="">
      <xdr:nvSpPr>
        <xdr:cNvPr id="192" name="楕円 191">
          <a:extLst>
            <a:ext uri="{FF2B5EF4-FFF2-40B4-BE49-F238E27FC236}">
              <a16:creationId xmlns:a16="http://schemas.microsoft.com/office/drawing/2014/main" id="{2A3487E4-E8EC-4A0C-AFDB-3594228D0E76}"/>
            </a:ext>
          </a:extLst>
        </xdr:cNvPr>
        <xdr:cNvSpPr/>
      </xdr:nvSpPr>
      <xdr:spPr>
        <a:xfrm>
          <a:off x="3746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60416</xdr:rowOff>
    </xdr:from>
    <xdr:to>
      <xdr:col>24</xdr:col>
      <xdr:colOff>63500</xdr:colOff>
      <xdr:row>63</xdr:row>
      <xdr:rowOff>80010</xdr:rowOff>
    </xdr:to>
    <xdr:cxnSp macro="">
      <xdr:nvCxnSpPr>
        <xdr:cNvPr id="193" name="直線コネクタ 192">
          <a:extLst>
            <a:ext uri="{FF2B5EF4-FFF2-40B4-BE49-F238E27FC236}">
              <a16:creationId xmlns:a16="http://schemas.microsoft.com/office/drawing/2014/main" id="{B9A2F490-C4A4-4A1C-8CE0-210C43A805CE}"/>
            </a:ext>
          </a:extLst>
        </xdr:cNvPr>
        <xdr:cNvCxnSpPr/>
      </xdr:nvCxnSpPr>
      <xdr:spPr>
        <a:xfrm>
          <a:off x="3797300" y="1086176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161472</xdr:rowOff>
    </xdr:from>
    <xdr:to>
      <xdr:col>15</xdr:col>
      <xdr:colOff>101600</xdr:colOff>
      <xdr:row>63</xdr:row>
      <xdr:rowOff>91622</xdr:rowOff>
    </xdr:to>
    <xdr:sp macro="" textlink="">
      <xdr:nvSpPr>
        <xdr:cNvPr id="194" name="楕円 193">
          <a:extLst>
            <a:ext uri="{FF2B5EF4-FFF2-40B4-BE49-F238E27FC236}">
              <a16:creationId xmlns:a16="http://schemas.microsoft.com/office/drawing/2014/main" id="{08D38A1E-03AF-4B33-94C0-3AE24884BB16}"/>
            </a:ext>
          </a:extLst>
        </xdr:cNvPr>
        <xdr:cNvSpPr/>
      </xdr:nvSpPr>
      <xdr:spPr>
        <a:xfrm>
          <a:off x="2857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40822</xdr:rowOff>
    </xdr:from>
    <xdr:to>
      <xdr:col>19</xdr:col>
      <xdr:colOff>177800</xdr:colOff>
      <xdr:row>63</xdr:row>
      <xdr:rowOff>60416</xdr:rowOff>
    </xdr:to>
    <xdr:cxnSp macro="">
      <xdr:nvCxnSpPr>
        <xdr:cNvPr id="195" name="直線コネクタ 194">
          <a:extLst>
            <a:ext uri="{FF2B5EF4-FFF2-40B4-BE49-F238E27FC236}">
              <a16:creationId xmlns:a16="http://schemas.microsoft.com/office/drawing/2014/main" id="{2328C96F-4801-4180-BE9E-4BF86698E761}"/>
            </a:ext>
          </a:extLst>
        </xdr:cNvPr>
        <xdr:cNvCxnSpPr/>
      </xdr:nvCxnSpPr>
      <xdr:spPr>
        <a:xfrm>
          <a:off x="2908300" y="108421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143510</xdr:rowOff>
    </xdr:from>
    <xdr:to>
      <xdr:col>10</xdr:col>
      <xdr:colOff>165100</xdr:colOff>
      <xdr:row>63</xdr:row>
      <xdr:rowOff>73660</xdr:rowOff>
    </xdr:to>
    <xdr:sp macro="" textlink="">
      <xdr:nvSpPr>
        <xdr:cNvPr id="196" name="楕円 195">
          <a:extLst>
            <a:ext uri="{FF2B5EF4-FFF2-40B4-BE49-F238E27FC236}">
              <a16:creationId xmlns:a16="http://schemas.microsoft.com/office/drawing/2014/main" id="{589D6ABC-31DF-4900-B452-A6F42EBB6416}"/>
            </a:ext>
          </a:extLst>
        </xdr:cNvPr>
        <xdr:cNvSpPr/>
      </xdr:nvSpPr>
      <xdr:spPr>
        <a:xfrm>
          <a:off x="196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22860</xdr:rowOff>
    </xdr:from>
    <xdr:to>
      <xdr:col>15</xdr:col>
      <xdr:colOff>50800</xdr:colOff>
      <xdr:row>63</xdr:row>
      <xdr:rowOff>40822</xdr:rowOff>
    </xdr:to>
    <xdr:cxnSp macro="">
      <xdr:nvCxnSpPr>
        <xdr:cNvPr id="197" name="直線コネクタ 196">
          <a:extLst>
            <a:ext uri="{FF2B5EF4-FFF2-40B4-BE49-F238E27FC236}">
              <a16:creationId xmlns:a16="http://schemas.microsoft.com/office/drawing/2014/main" id="{39F6540D-92D2-41DC-B5FE-CEC94F87D7DC}"/>
            </a:ext>
          </a:extLst>
        </xdr:cNvPr>
        <xdr:cNvCxnSpPr/>
      </xdr:nvCxnSpPr>
      <xdr:spPr>
        <a:xfrm>
          <a:off x="2019300" y="108242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123916</xdr:rowOff>
    </xdr:from>
    <xdr:to>
      <xdr:col>6</xdr:col>
      <xdr:colOff>38100</xdr:colOff>
      <xdr:row>63</xdr:row>
      <xdr:rowOff>54066</xdr:rowOff>
    </xdr:to>
    <xdr:sp macro="" textlink="">
      <xdr:nvSpPr>
        <xdr:cNvPr id="198" name="楕円 197">
          <a:extLst>
            <a:ext uri="{FF2B5EF4-FFF2-40B4-BE49-F238E27FC236}">
              <a16:creationId xmlns:a16="http://schemas.microsoft.com/office/drawing/2014/main" id="{40DA4506-D7F8-4C28-9189-A0B511DDD8E6}"/>
            </a:ext>
          </a:extLst>
        </xdr:cNvPr>
        <xdr:cNvSpPr/>
      </xdr:nvSpPr>
      <xdr:spPr>
        <a:xfrm>
          <a:off x="1079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3266</xdr:rowOff>
    </xdr:from>
    <xdr:to>
      <xdr:col>10</xdr:col>
      <xdr:colOff>114300</xdr:colOff>
      <xdr:row>63</xdr:row>
      <xdr:rowOff>22860</xdr:rowOff>
    </xdr:to>
    <xdr:cxnSp macro="">
      <xdr:nvCxnSpPr>
        <xdr:cNvPr id="199" name="直線コネクタ 198">
          <a:extLst>
            <a:ext uri="{FF2B5EF4-FFF2-40B4-BE49-F238E27FC236}">
              <a16:creationId xmlns:a16="http://schemas.microsoft.com/office/drawing/2014/main" id="{E137A2FE-34EF-4CCB-A2D5-157509C6E1DE}"/>
            </a:ext>
          </a:extLst>
        </xdr:cNvPr>
        <xdr:cNvCxnSpPr/>
      </xdr:nvCxnSpPr>
      <xdr:spPr>
        <a:xfrm>
          <a:off x="1130300" y="1080461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200" name="n_1aveValue【体育館・プール】&#10;有形固定資産減価償却率">
          <a:extLst>
            <a:ext uri="{FF2B5EF4-FFF2-40B4-BE49-F238E27FC236}">
              <a16:creationId xmlns:a16="http://schemas.microsoft.com/office/drawing/2014/main" id="{91B66CB3-FCF7-425D-96A8-AB4413F554A0}"/>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15C2111F-4289-421C-AE2D-E44B90EB398D}"/>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a:extLst>
            <a:ext uri="{FF2B5EF4-FFF2-40B4-BE49-F238E27FC236}">
              <a16:creationId xmlns:a16="http://schemas.microsoft.com/office/drawing/2014/main" id="{18B5C763-22C2-48E6-8FED-A4580BA6DF99}"/>
            </a:ext>
          </a:extLst>
        </xdr:cNvPr>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a:extLst>
            <a:ext uri="{FF2B5EF4-FFF2-40B4-BE49-F238E27FC236}">
              <a16:creationId xmlns:a16="http://schemas.microsoft.com/office/drawing/2014/main" id="{2F444934-BEBF-457C-94B5-E5EC47E9C27F}"/>
            </a:ext>
          </a:extLst>
        </xdr:cNvPr>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102343</xdr:rowOff>
    </xdr:from>
    <xdr:ext cx="405111" cy="259045"/>
    <xdr:sp macro="" textlink="">
      <xdr:nvSpPr>
        <xdr:cNvPr id="204" name="n_1mainValue【体育館・プール】&#10;有形固定資産減価償却率">
          <a:extLst>
            <a:ext uri="{FF2B5EF4-FFF2-40B4-BE49-F238E27FC236}">
              <a16:creationId xmlns:a16="http://schemas.microsoft.com/office/drawing/2014/main" id="{989E0DBB-C3DA-4458-8027-7FE9E7E0CC7C}"/>
            </a:ext>
          </a:extLst>
        </xdr:cNvPr>
        <xdr:cNvSpPr txBox="1"/>
      </xdr:nvSpPr>
      <xdr:spPr>
        <a:xfrm>
          <a:off x="35820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82749</xdr:rowOff>
    </xdr:from>
    <xdr:ext cx="405111" cy="259045"/>
    <xdr:sp macro="" textlink="">
      <xdr:nvSpPr>
        <xdr:cNvPr id="205" name="n_2mainValue【体育館・プール】&#10;有形固定資産減価償却率">
          <a:extLst>
            <a:ext uri="{FF2B5EF4-FFF2-40B4-BE49-F238E27FC236}">
              <a16:creationId xmlns:a16="http://schemas.microsoft.com/office/drawing/2014/main" id="{DBEF2C2B-A606-4330-B5EF-A3960726A44B}"/>
            </a:ext>
          </a:extLst>
        </xdr:cNvPr>
        <xdr:cNvSpPr txBox="1"/>
      </xdr:nvSpPr>
      <xdr:spPr>
        <a:xfrm>
          <a:off x="2705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64787</xdr:rowOff>
    </xdr:from>
    <xdr:ext cx="405111" cy="259045"/>
    <xdr:sp macro="" textlink="">
      <xdr:nvSpPr>
        <xdr:cNvPr id="206" name="n_3mainValue【体育館・プール】&#10;有形固定資産減価償却率">
          <a:extLst>
            <a:ext uri="{FF2B5EF4-FFF2-40B4-BE49-F238E27FC236}">
              <a16:creationId xmlns:a16="http://schemas.microsoft.com/office/drawing/2014/main" id="{C87E2CAD-E5B5-43F7-92ED-5E646A10391E}"/>
            </a:ext>
          </a:extLst>
        </xdr:cNvPr>
        <xdr:cNvSpPr txBox="1"/>
      </xdr:nvSpPr>
      <xdr:spPr>
        <a:xfrm>
          <a:off x="1816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45193</xdr:rowOff>
    </xdr:from>
    <xdr:ext cx="405111" cy="259045"/>
    <xdr:sp macro="" textlink="">
      <xdr:nvSpPr>
        <xdr:cNvPr id="207" name="n_4mainValue【体育館・プール】&#10;有形固定資産減価償却率">
          <a:extLst>
            <a:ext uri="{FF2B5EF4-FFF2-40B4-BE49-F238E27FC236}">
              <a16:creationId xmlns:a16="http://schemas.microsoft.com/office/drawing/2014/main" id="{A4AC53C1-414A-4048-9A19-799C615E153F}"/>
            </a:ext>
          </a:extLst>
        </xdr:cNvPr>
        <xdr:cNvSpPr txBox="1"/>
      </xdr:nvSpPr>
      <xdr:spPr>
        <a:xfrm>
          <a:off x="927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DF514B2-7020-449D-A074-95CE8B986A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15FC1B8-CC72-462C-B0CE-AA695692318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D51525C-C521-4033-B165-884B79EA3D4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A344835-9A2A-46CE-AA4E-8B566239DBC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3C526CE-6D1D-433F-B026-6774B560E8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B740A20-4C31-46E0-8A2A-BA583459BEA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59433F2-EBE8-4C31-9E42-EF88088DDB6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C33A670-5F02-4683-B489-8E0453FE288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A1543451-E882-431C-9D5D-AB9F90176EA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CD4A04E-F971-4A1F-906A-95DEDE04A0E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F4B45C00-0E39-430E-AD91-E2F711482CB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5CB9422B-EBF7-423E-8396-40A41B83DA1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D23BC21-EA22-4BB1-A9F6-C49858C3ACD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22CB4C9B-E08A-48AA-81F0-2F4E0D001C7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858BA205-0433-4F80-B79F-9785A0BB81E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BE488E9D-1C5B-4D1F-B4D9-9CA749408DE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428BD61-ECD6-4C46-BD52-6C6DE933403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4EAFD59A-A7E8-459E-A237-4EA0F8FA384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49D69CF-ADD0-442C-B3A3-B17CB37389E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5B287C57-657B-41B9-829F-16DF467BF54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6015F2B-6A16-44E0-A4CF-FAA84E2FBD7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EDF1EF76-5687-459F-AD23-8E47811ED2B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553507A3-C08B-4949-BF80-0D6F905155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AD36A9BB-87B8-49E4-9418-680EFEDA73D4}"/>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A28A4567-9AF2-40BC-8421-B569BA6786D1}"/>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6FACEC7E-EC67-41FF-94FC-1389A13C6373}"/>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FD573F3E-5194-491B-A55D-0C965F57C63B}"/>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CD954B14-820D-419C-8919-FE9630181FFF}"/>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92550DB5-C8BD-4ABD-B07B-0768C15EC848}"/>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8E3F4892-0E86-40A3-ADF6-8E301A4B9B1E}"/>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59ADFF69-47B8-408D-975C-C5AE53E7ECDF}"/>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a16="http://schemas.microsoft.com/office/drawing/2014/main" id="{532E7638-27EA-4320-8902-3F7C90889C8F}"/>
            </a:ext>
          </a:extLst>
        </xdr:cNvPr>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a16="http://schemas.microsoft.com/office/drawing/2014/main" id="{DEBFBFEA-4E65-4914-8636-DD2C00DF63AF}"/>
            </a:ext>
          </a:extLst>
        </xdr:cNvPr>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a16="http://schemas.microsoft.com/office/drawing/2014/main" id="{757D420C-7022-4E52-AF5C-5061C6847D1A}"/>
            </a:ext>
          </a:extLst>
        </xdr:cNvPr>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BD631AF-72C8-466D-9E65-C6589404465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8C75F32-8787-46F8-B8D7-8979D12738E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169D011-5AC1-4E1C-82D4-1920A2A0C5D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EE078AA-AD2B-45B0-8863-09C66D7C974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02FB01E-BEE0-4D4D-A527-74C4243F19B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47" name="楕円 246">
          <a:extLst>
            <a:ext uri="{FF2B5EF4-FFF2-40B4-BE49-F238E27FC236}">
              <a16:creationId xmlns:a16="http://schemas.microsoft.com/office/drawing/2014/main" id="{D439526F-F5E2-4B30-A63D-5A422A81B310}"/>
            </a:ext>
          </a:extLst>
        </xdr:cNvPr>
        <xdr:cNvSpPr/>
      </xdr:nvSpPr>
      <xdr:spPr>
        <a:xfrm>
          <a:off x="10426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83837</xdr:rowOff>
    </xdr:from>
    <xdr:ext cx="469744" cy="259045"/>
    <xdr:sp macro="" textlink="">
      <xdr:nvSpPr>
        <xdr:cNvPr id="248" name="【体育館・プール】&#10;一人当たり面積該当値テキスト">
          <a:extLst>
            <a:ext uri="{FF2B5EF4-FFF2-40B4-BE49-F238E27FC236}">
              <a16:creationId xmlns:a16="http://schemas.microsoft.com/office/drawing/2014/main" id="{2114D0DF-6495-406C-80CA-5518ED2A1C74}"/>
            </a:ext>
          </a:extLst>
        </xdr:cNvPr>
        <xdr:cNvSpPr txBox="1"/>
      </xdr:nvSpPr>
      <xdr:spPr>
        <a:xfrm>
          <a:off x="10515600"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106680</xdr:rowOff>
    </xdr:from>
    <xdr:to>
      <xdr:col>50</xdr:col>
      <xdr:colOff>165100</xdr:colOff>
      <xdr:row>62</xdr:row>
      <xdr:rowOff>36830</xdr:rowOff>
    </xdr:to>
    <xdr:sp macro="" textlink="">
      <xdr:nvSpPr>
        <xdr:cNvPr id="249" name="楕円 248">
          <a:extLst>
            <a:ext uri="{FF2B5EF4-FFF2-40B4-BE49-F238E27FC236}">
              <a16:creationId xmlns:a16="http://schemas.microsoft.com/office/drawing/2014/main" id="{BDB4973C-514A-4485-9512-BA3FAEBC53E1}"/>
            </a:ext>
          </a:extLst>
        </xdr:cNvPr>
        <xdr:cNvSpPr/>
      </xdr:nvSpPr>
      <xdr:spPr>
        <a:xfrm>
          <a:off x="9588500" y="10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156210</xdr:rowOff>
    </xdr:from>
    <xdr:to>
      <xdr:col>55</xdr:col>
      <xdr:colOff>0</xdr:colOff>
      <xdr:row>61</xdr:row>
      <xdr:rowOff>157480</xdr:rowOff>
    </xdr:to>
    <xdr:cxnSp macro="">
      <xdr:nvCxnSpPr>
        <xdr:cNvPr id="250" name="直線コネクタ 249">
          <a:extLst>
            <a:ext uri="{FF2B5EF4-FFF2-40B4-BE49-F238E27FC236}">
              <a16:creationId xmlns:a16="http://schemas.microsoft.com/office/drawing/2014/main" id="{41377698-696A-4BDC-95E6-C5E004062169}"/>
            </a:ext>
          </a:extLst>
        </xdr:cNvPr>
        <xdr:cNvCxnSpPr/>
      </xdr:nvCxnSpPr>
      <xdr:spPr>
        <a:xfrm flipV="1">
          <a:off x="9639300" y="1061466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104140</xdr:rowOff>
    </xdr:from>
    <xdr:to>
      <xdr:col>46</xdr:col>
      <xdr:colOff>38100</xdr:colOff>
      <xdr:row>62</xdr:row>
      <xdr:rowOff>34290</xdr:rowOff>
    </xdr:to>
    <xdr:sp macro="" textlink="">
      <xdr:nvSpPr>
        <xdr:cNvPr id="251" name="楕円 250">
          <a:extLst>
            <a:ext uri="{FF2B5EF4-FFF2-40B4-BE49-F238E27FC236}">
              <a16:creationId xmlns:a16="http://schemas.microsoft.com/office/drawing/2014/main" id="{FDF76A8A-377B-4733-A091-3FE45F2B330E}"/>
            </a:ext>
          </a:extLst>
        </xdr:cNvPr>
        <xdr:cNvSpPr/>
      </xdr:nvSpPr>
      <xdr:spPr>
        <a:xfrm>
          <a:off x="86995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154940</xdr:rowOff>
    </xdr:from>
    <xdr:to>
      <xdr:col>50</xdr:col>
      <xdr:colOff>114300</xdr:colOff>
      <xdr:row>61</xdr:row>
      <xdr:rowOff>157480</xdr:rowOff>
    </xdr:to>
    <xdr:cxnSp macro="">
      <xdr:nvCxnSpPr>
        <xdr:cNvPr id="252" name="直線コネクタ 251">
          <a:extLst>
            <a:ext uri="{FF2B5EF4-FFF2-40B4-BE49-F238E27FC236}">
              <a16:creationId xmlns:a16="http://schemas.microsoft.com/office/drawing/2014/main" id="{EF39C3E2-ADA3-4F92-9017-D0287F37E740}"/>
            </a:ext>
          </a:extLst>
        </xdr:cNvPr>
        <xdr:cNvCxnSpPr/>
      </xdr:nvCxnSpPr>
      <xdr:spPr>
        <a:xfrm>
          <a:off x="8750300" y="106133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107950</xdr:rowOff>
    </xdr:from>
    <xdr:to>
      <xdr:col>41</xdr:col>
      <xdr:colOff>101600</xdr:colOff>
      <xdr:row>62</xdr:row>
      <xdr:rowOff>38100</xdr:rowOff>
    </xdr:to>
    <xdr:sp macro="" textlink="">
      <xdr:nvSpPr>
        <xdr:cNvPr id="253" name="楕円 252">
          <a:extLst>
            <a:ext uri="{FF2B5EF4-FFF2-40B4-BE49-F238E27FC236}">
              <a16:creationId xmlns:a16="http://schemas.microsoft.com/office/drawing/2014/main" id="{612D80BC-7D9A-4611-8919-3FF6C77E4F01}"/>
            </a:ext>
          </a:extLst>
        </xdr:cNvPr>
        <xdr:cNvSpPr/>
      </xdr:nvSpPr>
      <xdr:spPr>
        <a:xfrm>
          <a:off x="7810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154940</xdr:rowOff>
    </xdr:from>
    <xdr:to>
      <xdr:col>45</xdr:col>
      <xdr:colOff>177800</xdr:colOff>
      <xdr:row>61</xdr:row>
      <xdr:rowOff>158750</xdr:rowOff>
    </xdr:to>
    <xdr:cxnSp macro="">
      <xdr:nvCxnSpPr>
        <xdr:cNvPr id="254" name="直線コネクタ 253">
          <a:extLst>
            <a:ext uri="{FF2B5EF4-FFF2-40B4-BE49-F238E27FC236}">
              <a16:creationId xmlns:a16="http://schemas.microsoft.com/office/drawing/2014/main" id="{59399F9F-4397-47F0-BBD6-828BD81518AE}"/>
            </a:ext>
          </a:extLst>
        </xdr:cNvPr>
        <xdr:cNvCxnSpPr/>
      </xdr:nvCxnSpPr>
      <xdr:spPr>
        <a:xfrm flipV="1">
          <a:off x="7861300" y="106133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115570</xdr:rowOff>
    </xdr:from>
    <xdr:to>
      <xdr:col>36</xdr:col>
      <xdr:colOff>165100</xdr:colOff>
      <xdr:row>62</xdr:row>
      <xdr:rowOff>45720</xdr:rowOff>
    </xdr:to>
    <xdr:sp macro="" textlink="">
      <xdr:nvSpPr>
        <xdr:cNvPr id="255" name="楕円 254">
          <a:extLst>
            <a:ext uri="{FF2B5EF4-FFF2-40B4-BE49-F238E27FC236}">
              <a16:creationId xmlns:a16="http://schemas.microsoft.com/office/drawing/2014/main" id="{E0FAAAE6-DD26-41DA-8123-3778139A422C}"/>
            </a:ext>
          </a:extLst>
        </xdr:cNvPr>
        <xdr:cNvSpPr/>
      </xdr:nvSpPr>
      <xdr:spPr>
        <a:xfrm>
          <a:off x="6921500" y="105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158750</xdr:rowOff>
    </xdr:from>
    <xdr:to>
      <xdr:col>41</xdr:col>
      <xdr:colOff>50800</xdr:colOff>
      <xdr:row>61</xdr:row>
      <xdr:rowOff>166370</xdr:rowOff>
    </xdr:to>
    <xdr:cxnSp macro="">
      <xdr:nvCxnSpPr>
        <xdr:cNvPr id="256" name="直線コネクタ 255">
          <a:extLst>
            <a:ext uri="{FF2B5EF4-FFF2-40B4-BE49-F238E27FC236}">
              <a16:creationId xmlns:a16="http://schemas.microsoft.com/office/drawing/2014/main" id="{4366EFC3-BD6A-463F-B4C8-0E51BC00DB42}"/>
            </a:ext>
          </a:extLst>
        </xdr:cNvPr>
        <xdr:cNvCxnSpPr/>
      </xdr:nvCxnSpPr>
      <xdr:spPr>
        <a:xfrm flipV="1">
          <a:off x="6972300" y="1061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257" name="n_1aveValue【体育館・プール】&#10;一人当たり面積">
          <a:extLst>
            <a:ext uri="{FF2B5EF4-FFF2-40B4-BE49-F238E27FC236}">
              <a16:creationId xmlns:a16="http://schemas.microsoft.com/office/drawing/2014/main" id="{F12F8CDC-5DB2-43AB-9C3E-AC018FD6C152}"/>
            </a:ext>
          </a:extLst>
        </xdr:cNvPr>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258" name="n_2aveValue【体育館・プール】&#10;一人当たり面積">
          <a:extLst>
            <a:ext uri="{FF2B5EF4-FFF2-40B4-BE49-F238E27FC236}">
              <a16:creationId xmlns:a16="http://schemas.microsoft.com/office/drawing/2014/main" id="{2A6F1CB0-DD71-47A9-90C6-EE4E687CBDB6}"/>
            </a:ext>
          </a:extLst>
        </xdr:cNvPr>
        <xdr:cNvSpPr txBox="1"/>
      </xdr:nvSpPr>
      <xdr:spPr>
        <a:xfrm>
          <a:off x="8515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259" name="n_3aveValue【体育館・プール】&#10;一人当たり面積">
          <a:extLst>
            <a:ext uri="{FF2B5EF4-FFF2-40B4-BE49-F238E27FC236}">
              <a16:creationId xmlns:a16="http://schemas.microsoft.com/office/drawing/2014/main" id="{6C33431B-19FA-44DB-A478-C24D9849F57E}"/>
            </a:ext>
          </a:extLst>
        </xdr:cNvPr>
        <xdr:cNvSpPr txBox="1"/>
      </xdr:nvSpPr>
      <xdr:spPr>
        <a:xfrm>
          <a:off x="7626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260" name="n_4aveValue【体育館・プール】&#10;一人当たり面積">
          <a:extLst>
            <a:ext uri="{FF2B5EF4-FFF2-40B4-BE49-F238E27FC236}">
              <a16:creationId xmlns:a16="http://schemas.microsoft.com/office/drawing/2014/main" id="{D0608366-544B-4126-8916-D6C9AE15A6C3}"/>
            </a:ext>
          </a:extLst>
        </xdr:cNvPr>
        <xdr:cNvSpPr txBox="1"/>
      </xdr:nvSpPr>
      <xdr:spPr>
        <a:xfrm>
          <a:off x="6737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27957</xdr:rowOff>
    </xdr:from>
    <xdr:ext cx="469744" cy="259045"/>
    <xdr:sp macro="" textlink="">
      <xdr:nvSpPr>
        <xdr:cNvPr id="261" name="n_1mainValue【体育館・プール】&#10;一人当たり面積">
          <a:extLst>
            <a:ext uri="{FF2B5EF4-FFF2-40B4-BE49-F238E27FC236}">
              <a16:creationId xmlns:a16="http://schemas.microsoft.com/office/drawing/2014/main" id="{CAE29538-7FEB-4BA4-B4E6-95BE17222D8A}"/>
            </a:ext>
          </a:extLst>
        </xdr:cNvPr>
        <xdr:cNvSpPr txBox="1"/>
      </xdr:nvSpPr>
      <xdr:spPr>
        <a:xfrm>
          <a:off x="9391727" y="106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25417</xdr:rowOff>
    </xdr:from>
    <xdr:ext cx="469744" cy="259045"/>
    <xdr:sp macro="" textlink="">
      <xdr:nvSpPr>
        <xdr:cNvPr id="262" name="n_2mainValue【体育館・プール】&#10;一人当たり面積">
          <a:extLst>
            <a:ext uri="{FF2B5EF4-FFF2-40B4-BE49-F238E27FC236}">
              <a16:creationId xmlns:a16="http://schemas.microsoft.com/office/drawing/2014/main" id="{A61D2839-44B7-4AB0-96D1-1F635DA241CD}"/>
            </a:ext>
          </a:extLst>
        </xdr:cNvPr>
        <xdr:cNvSpPr txBox="1"/>
      </xdr:nvSpPr>
      <xdr:spPr>
        <a:xfrm>
          <a:off x="8515427" y="1065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29227</xdr:rowOff>
    </xdr:from>
    <xdr:ext cx="469744" cy="259045"/>
    <xdr:sp macro="" textlink="">
      <xdr:nvSpPr>
        <xdr:cNvPr id="263" name="n_3mainValue【体育館・プール】&#10;一人当たり面積">
          <a:extLst>
            <a:ext uri="{FF2B5EF4-FFF2-40B4-BE49-F238E27FC236}">
              <a16:creationId xmlns:a16="http://schemas.microsoft.com/office/drawing/2014/main" id="{9B9C89F1-2AF2-4964-9BAA-C873003E80F9}"/>
            </a:ext>
          </a:extLst>
        </xdr:cNvPr>
        <xdr:cNvSpPr txBox="1"/>
      </xdr:nvSpPr>
      <xdr:spPr>
        <a:xfrm>
          <a:off x="76264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36847</xdr:rowOff>
    </xdr:from>
    <xdr:ext cx="469744" cy="259045"/>
    <xdr:sp macro="" textlink="">
      <xdr:nvSpPr>
        <xdr:cNvPr id="264" name="n_4mainValue【体育館・プール】&#10;一人当たり面積">
          <a:extLst>
            <a:ext uri="{FF2B5EF4-FFF2-40B4-BE49-F238E27FC236}">
              <a16:creationId xmlns:a16="http://schemas.microsoft.com/office/drawing/2014/main" id="{62F9C644-8577-4B2F-A6C5-F5D1E7B2C3E8}"/>
            </a:ext>
          </a:extLst>
        </xdr:cNvPr>
        <xdr:cNvSpPr txBox="1"/>
      </xdr:nvSpPr>
      <xdr:spPr>
        <a:xfrm>
          <a:off x="6737427" y="1066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7403ED5-1FFC-4DCC-98A3-EAA9BC85EA1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BECF8E4-2CC2-4340-AD24-C5507D65512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A759943-764F-4017-B152-D35DD5EB85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E49BB61-4BA0-4B9F-9F7B-FCCBD365423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84DFC763-4879-4FB3-82DC-D677F403606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C9B29D0-E3BF-4410-9D61-D164B205B3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7B16569A-B9E1-4057-92A8-1A171DE9950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0FB1320-12D9-4A36-9BBC-C95C3D5961E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DABC5671-038B-4193-91D2-7A01C0FDCEB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8B8C060C-E65F-4D76-9824-D75877D28D1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1158D571-C8CE-4E31-B831-F7CD57DD47B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BAE21A68-23E5-4CD0-B647-FEF5C02668D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EDF72226-DB6F-41DA-BC3C-92F32B08B58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ED4E68E9-1915-47C0-9DD2-F9C0BD35081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DABC6C93-D648-4D99-8BBC-66FD72E870F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2D44E0A7-C0C3-4FBE-87AA-BF8D62EA8EE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ECA68836-9FFD-4207-A7B7-BF663BC094E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F2DB6C0D-B658-441E-AF12-D4BD3933D35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EA63B08A-AA87-4ABE-9E0F-69619AF82BB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7BE0DAA8-3C04-4B38-A05B-482E2592C44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6100AAE3-55B4-4FFD-99FD-FC5CF092BC3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484DD7A-748E-4B32-8FEC-2F4176A0934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95B3CCA3-D56B-4826-B7EB-2111F52ED2E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5A8AE8A0-0813-4DB1-9DF8-E98E8ADC485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221B6130-09C2-489A-96AC-D32651E9FDA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E14C17B2-546B-4928-AC6A-982BAEECD52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9B90F5E1-7547-424C-9EA5-73C53FC812B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a:extLst>
            <a:ext uri="{FF2B5EF4-FFF2-40B4-BE49-F238E27FC236}">
              <a16:creationId xmlns:a16="http://schemas.microsoft.com/office/drawing/2014/main" id="{9DCBBC9A-C860-460E-91CC-D5964A8CD43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3" name="テキスト ボックス 292">
          <a:extLst>
            <a:ext uri="{FF2B5EF4-FFF2-40B4-BE49-F238E27FC236}">
              <a16:creationId xmlns:a16="http://schemas.microsoft.com/office/drawing/2014/main" id="{EAA098C9-48CF-4206-835A-025701FEDFD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a:extLst>
            <a:ext uri="{FF2B5EF4-FFF2-40B4-BE49-F238E27FC236}">
              <a16:creationId xmlns:a16="http://schemas.microsoft.com/office/drawing/2014/main" id="{CCF9C863-A594-4563-A0F7-C1B26E83C14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a:extLst>
            <a:ext uri="{FF2B5EF4-FFF2-40B4-BE49-F238E27FC236}">
              <a16:creationId xmlns:a16="http://schemas.microsoft.com/office/drawing/2014/main" id="{E3CBCDD8-EF89-4619-8E6C-653A425EE20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a:extLst>
            <a:ext uri="{FF2B5EF4-FFF2-40B4-BE49-F238E27FC236}">
              <a16:creationId xmlns:a16="http://schemas.microsoft.com/office/drawing/2014/main" id="{759BD5F4-52BC-4C80-81FB-8758065083B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a:extLst>
            <a:ext uri="{FF2B5EF4-FFF2-40B4-BE49-F238E27FC236}">
              <a16:creationId xmlns:a16="http://schemas.microsoft.com/office/drawing/2014/main" id="{0A4E1823-B032-44C2-8380-7BBBD50FA12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a:extLst>
            <a:ext uri="{FF2B5EF4-FFF2-40B4-BE49-F238E27FC236}">
              <a16:creationId xmlns:a16="http://schemas.microsoft.com/office/drawing/2014/main" id="{889E7DFD-6888-4B93-B678-8728AB4FC70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a:extLst>
            <a:ext uri="{FF2B5EF4-FFF2-40B4-BE49-F238E27FC236}">
              <a16:creationId xmlns:a16="http://schemas.microsoft.com/office/drawing/2014/main" id="{1BBDB7BB-44D3-44EC-AC9F-8303012A759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a:extLst>
            <a:ext uri="{FF2B5EF4-FFF2-40B4-BE49-F238E27FC236}">
              <a16:creationId xmlns:a16="http://schemas.microsoft.com/office/drawing/2014/main" id="{E0097447-0DFD-468C-B38D-1B59B90D5FF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1" name="テキスト ボックス 300">
          <a:extLst>
            <a:ext uri="{FF2B5EF4-FFF2-40B4-BE49-F238E27FC236}">
              <a16:creationId xmlns:a16="http://schemas.microsoft.com/office/drawing/2014/main" id="{2015D54C-67BD-40EF-9D8B-8540E9481F7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C1795D37-A7E0-492B-8C8A-616A460D05C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3" name="テキスト ボックス 302">
          <a:extLst>
            <a:ext uri="{FF2B5EF4-FFF2-40B4-BE49-F238E27FC236}">
              <a16:creationId xmlns:a16="http://schemas.microsoft.com/office/drawing/2014/main" id="{4DD29E56-E336-4E02-A41B-69530D6D7BD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73C4768F-9328-4393-9587-8E73E19B407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305" name="直線コネクタ 304">
          <a:extLst>
            <a:ext uri="{FF2B5EF4-FFF2-40B4-BE49-F238E27FC236}">
              <a16:creationId xmlns:a16="http://schemas.microsoft.com/office/drawing/2014/main" id="{B0DB8B35-D4B1-408A-BD72-D943F3796823}"/>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E0D8D92E-A629-400E-8FF3-C34A10702EC0}"/>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307" name="直線コネクタ 306">
          <a:extLst>
            <a:ext uri="{FF2B5EF4-FFF2-40B4-BE49-F238E27FC236}">
              <a16:creationId xmlns:a16="http://schemas.microsoft.com/office/drawing/2014/main" id="{E1E9A97D-FB66-4374-BD61-4BC6B630EDE2}"/>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08" name="【市民会館】&#10;有形固定資産減価償却率最大値テキスト">
          <a:extLst>
            <a:ext uri="{FF2B5EF4-FFF2-40B4-BE49-F238E27FC236}">
              <a16:creationId xmlns:a16="http://schemas.microsoft.com/office/drawing/2014/main" id="{DE90D5AA-506F-4C8F-A1B0-2B681C2252BC}"/>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09" name="直線コネクタ 308">
          <a:extLst>
            <a:ext uri="{FF2B5EF4-FFF2-40B4-BE49-F238E27FC236}">
              <a16:creationId xmlns:a16="http://schemas.microsoft.com/office/drawing/2014/main" id="{E27D77C8-C458-407D-BF36-1BF8DE24627A}"/>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1B947668-EBB2-4A14-8A4B-D20F72788F6C}"/>
            </a:ext>
          </a:extLst>
        </xdr:cNvPr>
        <xdr:cNvSpPr txBox="1"/>
      </xdr:nvSpPr>
      <xdr:spPr>
        <a:xfrm>
          <a:off x="4673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11" name="フローチャート: 判断 310">
          <a:extLst>
            <a:ext uri="{FF2B5EF4-FFF2-40B4-BE49-F238E27FC236}">
              <a16:creationId xmlns:a16="http://schemas.microsoft.com/office/drawing/2014/main" id="{5B940400-896F-4CC5-B9B6-20FB307D6F0F}"/>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312" name="フローチャート: 判断 311">
          <a:extLst>
            <a:ext uri="{FF2B5EF4-FFF2-40B4-BE49-F238E27FC236}">
              <a16:creationId xmlns:a16="http://schemas.microsoft.com/office/drawing/2014/main" id="{AF6E4889-7A22-4967-8F1A-0257BBFA05B0}"/>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313" name="フローチャート: 判断 312">
          <a:extLst>
            <a:ext uri="{FF2B5EF4-FFF2-40B4-BE49-F238E27FC236}">
              <a16:creationId xmlns:a16="http://schemas.microsoft.com/office/drawing/2014/main" id="{81BEB2E8-CB16-48FB-881C-F39156FDBC33}"/>
            </a:ext>
          </a:extLst>
        </xdr:cNvPr>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314" name="フローチャート: 判断 313">
          <a:extLst>
            <a:ext uri="{FF2B5EF4-FFF2-40B4-BE49-F238E27FC236}">
              <a16:creationId xmlns:a16="http://schemas.microsoft.com/office/drawing/2014/main" id="{F1BECF96-B677-4F2F-9A17-E19FC9E15BE5}"/>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315" name="フローチャート: 判断 314">
          <a:extLst>
            <a:ext uri="{FF2B5EF4-FFF2-40B4-BE49-F238E27FC236}">
              <a16:creationId xmlns:a16="http://schemas.microsoft.com/office/drawing/2014/main" id="{5B105A5B-DF2C-4E01-A54E-DDA7C36DA2FD}"/>
            </a:ext>
          </a:extLst>
        </xdr:cNvPr>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7FC09520-289B-446E-8477-16F6A7A28B5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AA657736-F15E-4211-BAC0-99DF45D5507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87219A46-9908-4248-A6DC-5549567E424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C1AE2FB2-7273-46BA-A4F3-62387653E94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FBAEC617-EEF1-47FD-91D5-A088C75F7AC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10161</xdr:rowOff>
    </xdr:from>
    <xdr:to>
      <xdr:col>24</xdr:col>
      <xdr:colOff>114300</xdr:colOff>
      <xdr:row>102</xdr:row>
      <xdr:rowOff>111761</xdr:rowOff>
    </xdr:to>
    <xdr:sp macro="" textlink="">
      <xdr:nvSpPr>
        <xdr:cNvPr id="321" name="楕円 320">
          <a:extLst>
            <a:ext uri="{FF2B5EF4-FFF2-40B4-BE49-F238E27FC236}">
              <a16:creationId xmlns:a16="http://schemas.microsoft.com/office/drawing/2014/main" id="{7BDE55BA-4F23-4854-9319-72D3B6096CEA}"/>
            </a:ext>
          </a:extLst>
        </xdr:cNvPr>
        <xdr:cNvSpPr/>
      </xdr:nvSpPr>
      <xdr:spPr>
        <a:xfrm>
          <a:off x="4584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33038</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ED1C283B-AE38-4664-AD3A-2C5070D03D5E}"/>
            </a:ext>
          </a:extLst>
        </xdr:cNvPr>
        <xdr:cNvSpPr txBox="1"/>
      </xdr:nvSpPr>
      <xdr:spPr>
        <a:xfrm>
          <a:off x="4673600"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145414</xdr:rowOff>
    </xdr:from>
    <xdr:to>
      <xdr:col>20</xdr:col>
      <xdr:colOff>38100</xdr:colOff>
      <xdr:row>102</xdr:row>
      <xdr:rowOff>75564</xdr:rowOff>
    </xdr:to>
    <xdr:sp macro="" textlink="">
      <xdr:nvSpPr>
        <xdr:cNvPr id="323" name="楕円 322">
          <a:extLst>
            <a:ext uri="{FF2B5EF4-FFF2-40B4-BE49-F238E27FC236}">
              <a16:creationId xmlns:a16="http://schemas.microsoft.com/office/drawing/2014/main" id="{2D50D190-CB33-4BBA-AB76-6399314CDD75}"/>
            </a:ext>
          </a:extLst>
        </xdr:cNvPr>
        <xdr:cNvSpPr/>
      </xdr:nvSpPr>
      <xdr:spPr>
        <a:xfrm>
          <a:off x="37465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24764</xdr:rowOff>
    </xdr:from>
    <xdr:to>
      <xdr:col>24</xdr:col>
      <xdr:colOff>63500</xdr:colOff>
      <xdr:row>102</xdr:row>
      <xdr:rowOff>60961</xdr:rowOff>
    </xdr:to>
    <xdr:cxnSp macro="">
      <xdr:nvCxnSpPr>
        <xdr:cNvPr id="324" name="直線コネクタ 323">
          <a:extLst>
            <a:ext uri="{FF2B5EF4-FFF2-40B4-BE49-F238E27FC236}">
              <a16:creationId xmlns:a16="http://schemas.microsoft.com/office/drawing/2014/main" id="{7F9BB3BA-24EE-4DF6-9B82-C491A33D30FB}"/>
            </a:ext>
          </a:extLst>
        </xdr:cNvPr>
        <xdr:cNvCxnSpPr/>
      </xdr:nvCxnSpPr>
      <xdr:spPr>
        <a:xfrm>
          <a:off x="3797300" y="175126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109220</xdr:rowOff>
    </xdr:from>
    <xdr:to>
      <xdr:col>15</xdr:col>
      <xdr:colOff>101600</xdr:colOff>
      <xdr:row>102</xdr:row>
      <xdr:rowOff>39370</xdr:rowOff>
    </xdr:to>
    <xdr:sp macro="" textlink="">
      <xdr:nvSpPr>
        <xdr:cNvPr id="325" name="楕円 324">
          <a:extLst>
            <a:ext uri="{FF2B5EF4-FFF2-40B4-BE49-F238E27FC236}">
              <a16:creationId xmlns:a16="http://schemas.microsoft.com/office/drawing/2014/main" id="{9B4598D7-C49A-4C48-9D05-90C21D653E32}"/>
            </a:ext>
          </a:extLst>
        </xdr:cNvPr>
        <xdr:cNvSpPr/>
      </xdr:nvSpPr>
      <xdr:spPr>
        <a:xfrm>
          <a:off x="2857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160020</xdr:rowOff>
    </xdr:from>
    <xdr:to>
      <xdr:col>19</xdr:col>
      <xdr:colOff>177800</xdr:colOff>
      <xdr:row>102</xdr:row>
      <xdr:rowOff>24764</xdr:rowOff>
    </xdr:to>
    <xdr:cxnSp macro="">
      <xdr:nvCxnSpPr>
        <xdr:cNvPr id="326" name="直線コネクタ 325">
          <a:extLst>
            <a:ext uri="{FF2B5EF4-FFF2-40B4-BE49-F238E27FC236}">
              <a16:creationId xmlns:a16="http://schemas.microsoft.com/office/drawing/2014/main" id="{3E337D78-8C3C-446B-9C70-4B0185262B11}"/>
            </a:ext>
          </a:extLst>
        </xdr:cNvPr>
        <xdr:cNvCxnSpPr/>
      </xdr:nvCxnSpPr>
      <xdr:spPr>
        <a:xfrm>
          <a:off x="2908300" y="174764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73025</xdr:rowOff>
    </xdr:from>
    <xdr:to>
      <xdr:col>10</xdr:col>
      <xdr:colOff>165100</xdr:colOff>
      <xdr:row>102</xdr:row>
      <xdr:rowOff>3175</xdr:rowOff>
    </xdr:to>
    <xdr:sp macro="" textlink="">
      <xdr:nvSpPr>
        <xdr:cNvPr id="327" name="楕円 326">
          <a:extLst>
            <a:ext uri="{FF2B5EF4-FFF2-40B4-BE49-F238E27FC236}">
              <a16:creationId xmlns:a16="http://schemas.microsoft.com/office/drawing/2014/main" id="{18BBCD6A-9725-4C1C-8EFD-E268FC97C216}"/>
            </a:ext>
          </a:extLst>
        </xdr:cNvPr>
        <xdr:cNvSpPr/>
      </xdr:nvSpPr>
      <xdr:spPr>
        <a:xfrm>
          <a:off x="1968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123825</xdr:rowOff>
    </xdr:from>
    <xdr:to>
      <xdr:col>15</xdr:col>
      <xdr:colOff>50800</xdr:colOff>
      <xdr:row>101</xdr:row>
      <xdr:rowOff>160020</xdr:rowOff>
    </xdr:to>
    <xdr:cxnSp macro="">
      <xdr:nvCxnSpPr>
        <xdr:cNvPr id="328" name="直線コネクタ 327">
          <a:extLst>
            <a:ext uri="{FF2B5EF4-FFF2-40B4-BE49-F238E27FC236}">
              <a16:creationId xmlns:a16="http://schemas.microsoft.com/office/drawing/2014/main" id="{17B652EB-4EBB-4764-B025-E67FB7BA0A84}"/>
            </a:ext>
          </a:extLst>
        </xdr:cNvPr>
        <xdr:cNvCxnSpPr/>
      </xdr:nvCxnSpPr>
      <xdr:spPr>
        <a:xfrm>
          <a:off x="2019300" y="174402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36830</xdr:rowOff>
    </xdr:from>
    <xdr:to>
      <xdr:col>6</xdr:col>
      <xdr:colOff>38100</xdr:colOff>
      <xdr:row>101</xdr:row>
      <xdr:rowOff>138430</xdr:rowOff>
    </xdr:to>
    <xdr:sp macro="" textlink="">
      <xdr:nvSpPr>
        <xdr:cNvPr id="329" name="楕円 328">
          <a:extLst>
            <a:ext uri="{FF2B5EF4-FFF2-40B4-BE49-F238E27FC236}">
              <a16:creationId xmlns:a16="http://schemas.microsoft.com/office/drawing/2014/main" id="{D79029F2-9E64-40AB-B51D-945FB32295EF}"/>
            </a:ext>
          </a:extLst>
        </xdr:cNvPr>
        <xdr:cNvSpPr/>
      </xdr:nvSpPr>
      <xdr:spPr>
        <a:xfrm>
          <a:off x="1079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87630</xdr:rowOff>
    </xdr:from>
    <xdr:to>
      <xdr:col>10</xdr:col>
      <xdr:colOff>114300</xdr:colOff>
      <xdr:row>101</xdr:row>
      <xdr:rowOff>123825</xdr:rowOff>
    </xdr:to>
    <xdr:cxnSp macro="">
      <xdr:nvCxnSpPr>
        <xdr:cNvPr id="330" name="直線コネクタ 329">
          <a:extLst>
            <a:ext uri="{FF2B5EF4-FFF2-40B4-BE49-F238E27FC236}">
              <a16:creationId xmlns:a16="http://schemas.microsoft.com/office/drawing/2014/main" id="{75C0D093-BC7F-487E-BFA0-A9CE2E0D0DFF}"/>
            </a:ext>
          </a:extLst>
        </xdr:cNvPr>
        <xdr:cNvCxnSpPr/>
      </xdr:nvCxnSpPr>
      <xdr:spPr>
        <a:xfrm>
          <a:off x="1130300" y="17404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110507</xdr:rowOff>
    </xdr:from>
    <xdr:ext cx="405111" cy="259045"/>
    <xdr:sp macro="" textlink="">
      <xdr:nvSpPr>
        <xdr:cNvPr id="331" name="n_1aveValue【市民会館】&#10;有形固定資産減価償却率">
          <a:extLst>
            <a:ext uri="{FF2B5EF4-FFF2-40B4-BE49-F238E27FC236}">
              <a16:creationId xmlns:a16="http://schemas.microsoft.com/office/drawing/2014/main" id="{3589A91A-B5B0-4596-8995-04D94AEB3232}"/>
            </a:ext>
          </a:extLst>
        </xdr:cNvPr>
        <xdr:cNvSpPr txBox="1"/>
      </xdr:nvSpPr>
      <xdr:spPr>
        <a:xfrm>
          <a:off x="3582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64788</xdr:rowOff>
    </xdr:from>
    <xdr:ext cx="405111" cy="259045"/>
    <xdr:sp macro="" textlink="">
      <xdr:nvSpPr>
        <xdr:cNvPr id="332" name="n_2aveValue【市民会館】&#10;有形固定資産減価償却率">
          <a:extLst>
            <a:ext uri="{FF2B5EF4-FFF2-40B4-BE49-F238E27FC236}">
              <a16:creationId xmlns:a16="http://schemas.microsoft.com/office/drawing/2014/main" id="{B6F3CFB9-AEE8-4F22-B279-B4A598A3F2A5}"/>
            </a:ext>
          </a:extLst>
        </xdr:cNvPr>
        <xdr:cNvSpPr txBox="1"/>
      </xdr:nvSpPr>
      <xdr:spPr>
        <a:xfrm>
          <a:off x="2705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333" name="n_3aveValue【市民会館】&#10;有形固定資産減価償却率">
          <a:extLst>
            <a:ext uri="{FF2B5EF4-FFF2-40B4-BE49-F238E27FC236}">
              <a16:creationId xmlns:a16="http://schemas.microsoft.com/office/drawing/2014/main" id="{8553565E-E47C-4900-95C9-28BA05A43474}"/>
            </a:ext>
          </a:extLst>
        </xdr:cNvPr>
        <xdr:cNvSpPr txBox="1"/>
      </xdr:nvSpPr>
      <xdr:spPr>
        <a:xfrm>
          <a:off x="1816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13352</xdr:rowOff>
    </xdr:from>
    <xdr:ext cx="405111" cy="259045"/>
    <xdr:sp macro="" textlink="">
      <xdr:nvSpPr>
        <xdr:cNvPr id="334" name="n_4aveValue【市民会館】&#10;有形固定資産減価償却率">
          <a:extLst>
            <a:ext uri="{FF2B5EF4-FFF2-40B4-BE49-F238E27FC236}">
              <a16:creationId xmlns:a16="http://schemas.microsoft.com/office/drawing/2014/main" id="{DFD96C12-89BB-4887-BD8E-181C8F70D5BB}"/>
            </a:ext>
          </a:extLst>
        </xdr:cNvPr>
        <xdr:cNvSpPr txBox="1"/>
      </xdr:nvSpPr>
      <xdr:spPr>
        <a:xfrm>
          <a:off x="927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92091</xdr:rowOff>
    </xdr:from>
    <xdr:ext cx="405111" cy="259045"/>
    <xdr:sp macro="" textlink="">
      <xdr:nvSpPr>
        <xdr:cNvPr id="335" name="n_1mainValue【市民会館】&#10;有形固定資産減価償却率">
          <a:extLst>
            <a:ext uri="{FF2B5EF4-FFF2-40B4-BE49-F238E27FC236}">
              <a16:creationId xmlns:a16="http://schemas.microsoft.com/office/drawing/2014/main" id="{4A11C0AD-787E-4CC6-8E1B-2F58C9F33496}"/>
            </a:ext>
          </a:extLst>
        </xdr:cNvPr>
        <xdr:cNvSpPr txBox="1"/>
      </xdr:nvSpPr>
      <xdr:spPr>
        <a:xfrm>
          <a:off x="3582044" y="1723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55897</xdr:rowOff>
    </xdr:from>
    <xdr:ext cx="405111" cy="259045"/>
    <xdr:sp macro="" textlink="">
      <xdr:nvSpPr>
        <xdr:cNvPr id="336" name="n_2mainValue【市民会館】&#10;有形固定資産減価償却率">
          <a:extLst>
            <a:ext uri="{FF2B5EF4-FFF2-40B4-BE49-F238E27FC236}">
              <a16:creationId xmlns:a16="http://schemas.microsoft.com/office/drawing/2014/main" id="{F367C2C9-9250-43C7-86AD-9ED87275F1DC}"/>
            </a:ext>
          </a:extLst>
        </xdr:cNvPr>
        <xdr:cNvSpPr txBox="1"/>
      </xdr:nvSpPr>
      <xdr:spPr>
        <a:xfrm>
          <a:off x="27057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19702</xdr:rowOff>
    </xdr:from>
    <xdr:ext cx="405111" cy="259045"/>
    <xdr:sp macro="" textlink="">
      <xdr:nvSpPr>
        <xdr:cNvPr id="337" name="n_3mainValue【市民会館】&#10;有形固定資産減価償却率">
          <a:extLst>
            <a:ext uri="{FF2B5EF4-FFF2-40B4-BE49-F238E27FC236}">
              <a16:creationId xmlns:a16="http://schemas.microsoft.com/office/drawing/2014/main" id="{5C0B2AF6-B444-4FE5-B9AB-BE05FB21136C}"/>
            </a:ext>
          </a:extLst>
        </xdr:cNvPr>
        <xdr:cNvSpPr txBox="1"/>
      </xdr:nvSpPr>
      <xdr:spPr>
        <a:xfrm>
          <a:off x="1816744"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154957</xdr:rowOff>
    </xdr:from>
    <xdr:ext cx="405111" cy="259045"/>
    <xdr:sp macro="" textlink="">
      <xdr:nvSpPr>
        <xdr:cNvPr id="338" name="n_4mainValue【市民会館】&#10;有形固定資産減価償却率">
          <a:extLst>
            <a:ext uri="{FF2B5EF4-FFF2-40B4-BE49-F238E27FC236}">
              <a16:creationId xmlns:a16="http://schemas.microsoft.com/office/drawing/2014/main" id="{27674DA2-52CD-4A14-B500-9E84B66E1461}"/>
            </a:ext>
          </a:extLst>
        </xdr:cNvPr>
        <xdr:cNvSpPr txBox="1"/>
      </xdr:nvSpPr>
      <xdr:spPr>
        <a:xfrm>
          <a:off x="927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C35D1381-93D0-42AB-A496-13E04048135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18D6752A-0AC8-4206-B449-07B0FEB5D88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D50823D9-A6EA-4C84-BCA8-86D642DCF7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D1416AA8-AC5F-426A-83C1-9C47C6EDCFB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6F8E86CA-DBD4-49E9-985C-AF80F959DBD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CDA5C150-1587-468D-85A5-8A3123ACD00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33D61DE9-385F-4B9B-AB36-950F332E15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893A46C2-5F55-4A4B-9C57-8D961F6FC38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99D93461-CB04-4524-8CAD-17BD68AC8D8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8D438519-F2AB-42D2-B73D-3DD392EA823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9" name="直線コネクタ 348">
          <a:extLst>
            <a:ext uri="{FF2B5EF4-FFF2-40B4-BE49-F238E27FC236}">
              <a16:creationId xmlns:a16="http://schemas.microsoft.com/office/drawing/2014/main" id="{7A593C5F-588B-4915-BE6B-016EE183147E}"/>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0" name="テキスト ボックス 349">
          <a:extLst>
            <a:ext uri="{FF2B5EF4-FFF2-40B4-BE49-F238E27FC236}">
              <a16:creationId xmlns:a16="http://schemas.microsoft.com/office/drawing/2014/main" id="{521FDDD4-6381-48FB-BA6C-D8D65B8AF14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1" name="直線コネクタ 350">
          <a:extLst>
            <a:ext uri="{FF2B5EF4-FFF2-40B4-BE49-F238E27FC236}">
              <a16:creationId xmlns:a16="http://schemas.microsoft.com/office/drawing/2014/main" id="{E6247771-A522-4285-B498-EE5C735D8DE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2" name="テキスト ボックス 351">
          <a:extLst>
            <a:ext uri="{FF2B5EF4-FFF2-40B4-BE49-F238E27FC236}">
              <a16:creationId xmlns:a16="http://schemas.microsoft.com/office/drawing/2014/main" id="{C3BD5041-66D2-46F0-8C8D-CB66C1D7FFF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3" name="直線コネクタ 352">
          <a:extLst>
            <a:ext uri="{FF2B5EF4-FFF2-40B4-BE49-F238E27FC236}">
              <a16:creationId xmlns:a16="http://schemas.microsoft.com/office/drawing/2014/main" id="{78A29288-6B33-4833-A561-EC38F7D1FF2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4" name="テキスト ボックス 353">
          <a:extLst>
            <a:ext uri="{FF2B5EF4-FFF2-40B4-BE49-F238E27FC236}">
              <a16:creationId xmlns:a16="http://schemas.microsoft.com/office/drawing/2014/main" id="{F70B8412-6777-4BCD-8F08-645E7F1C767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5" name="直線コネクタ 354">
          <a:extLst>
            <a:ext uri="{FF2B5EF4-FFF2-40B4-BE49-F238E27FC236}">
              <a16:creationId xmlns:a16="http://schemas.microsoft.com/office/drawing/2014/main" id="{0C710F40-7EE8-414E-BFED-6A5ABCFDB683}"/>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6" name="テキスト ボックス 355">
          <a:extLst>
            <a:ext uri="{FF2B5EF4-FFF2-40B4-BE49-F238E27FC236}">
              <a16:creationId xmlns:a16="http://schemas.microsoft.com/office/drawing/2014/main" id="{F1F6C61E-C5CB-4D7D-965F-DE02383E6C69}"/>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7" name="直線コネクタ 356">
          <a:extLst>
            <a:ext uri="{FF2B5EF4-FFF2-40B4-BE49-F238E27FC236}">
              <a16:creationId xmlns:a16="http://schemas.microsoft.com/office/drawing/2014/main" id="{AB90F1F8-FF93-405A-BF4E-9D15AE761D6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8" name="テキスト ボックス 357">
          <a:extLst>
            <a:ext uri="{FF2B5EF4-FFF2-40B4-BE49-F238E27FC236}">
              <a16:creationId xmlns:a16="http://schemas.microsoft.com/office/drawing/2014/main" id="{140E0A51-3041-46C2-9D0B-0F91A3F953C8}"/>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9" name="直線コネクタ 358">
          <a:extLst>
            <a:ext uri="{FF2B5EF4-FFF2-40B4-BE49-F238E27FC236}">
              <a16:creationId xmlns:a16="http://schemas.microsoft.com/office/drawing/2014/main" id="{C05C52D6-A3FD-4375-B527-1F8F169B143D}"/>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0" name="テキスト ボックス 359">
          <a:extLst>
            <a:ext uri="{FF2B5EF4-FFF2-40B4-BE49-F238E27FC236}">
              <a16:creationId xmlns:a16="http://schemas.microsoft.com/office/drawing/2014/main" id="{FDCC42E3-3D1C-4697-AB8A-1808F5382164}"/>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6B716844-5EDF-41DE-8692-4005F5D96D9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EB5B065A-B26F-4B32-8A59-F36B2C65F03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id="{F8D6B028-930F-4694-A31C-24EDEAE46DA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364" name="直線コネクタ 363">
          <a:extLst>
            <a:ext uri="{FF2B5EF4-FFF2-40B4-BE49-F238E27FC236}">
              <a16:creationId xmlns:a16="http://schemas.microsoft.com/office/drawing/2014/main" id="{FA4CC7FB-C8B4-4807-AD0E-91BA0486A195}"/>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365" name="【市民会館】&#10;一人当たり面積最小値テキスト">
          <a:extLst>
            <a:ext uri="{FF2B5EF4-FFF2-40B4-BE49-F238E27FC236}">
              <a16:creationId xmlns:a16="http://schemas.microsoft.com/office/drawing/2014/main" id="{5D5AD207-9E5B-4136-B341-8BCB480985B3}"/>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366" name="直線コネクタ 365">
          <a:extLst>
            <a:ext uri="{FF2B5EF4-FFF2-40B4-BE49-F238E27FC236}">
              <a16:creationId xmlns:a16="http://schemas.microsoft.com/office/drawing/2014/main" id="{3FBB4DDA-FF25-4BDA-BB63-F60C1FC3DEA7}"/>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67" name="【市民会館】&#10;一人当たり面積最大値テキスト">
          <a:extLst>
            <a:ext uri="{FF2B5EF4-FFF2-40B4-BE49-F238E27FC236}">
              <a16:creationId xmlns:a16="http://schemas.microsoft.com/office/drawing/2014/main" id="{593F8526-8030-4059-A887-F9821C3B9EA5}"/>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68" name="直線コネクタ 367">
          <a:extLst>
            <a:ext uri="{FF2B5EF4-FFF2-40B4-BE49-F238E27FC236}">
              <a16:creationId xmlns:a16="http://schemas.microsoft.com/office/drawing/2014/main" id="{E2946199-404B-4994-B5DC-5FDAAA675AC6}"/>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59345</xdr:rowOff>
    </xdr:from>
    <xdr:ext cx="469744" cy="259045"/>
    <xdr:sp macro="" textlink="">
      <xdr:nvSpPr>
        <xdr:cNvPr id="369" name="【市民会館】&#10;一人当たり面積平均値テキスト">
          <a:extLst>
            <a:ext uri="{FF2B5EF4-FFF2-40B4-BE49-F238E27FC236}">
              <a16:creationId xmlns:a16="http://schemas.microsoft.com/office/drawing/2014/main" id="{B2A1A973-9A6A-4CCA-AAA1-390F39CF9B08}"/>
            </a:ext>
          </a:extLst>
        </xdr:cNvPr>
        <xdr:cNvSpPr txBox="1"/>
      </xdr:nvSpPr>
      <xdr:spPr>
        <a:xfrm>
          <a:off x="10515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370" name="フローチャート: 判断 369">
          <a:extLst>
            <a:ext uri="{FF2B5EF4-FFF2-40B4-BE49-F238E27FC236}">
              <a16:creationId xmlns:a16="http://schemas.microsoft.com/office/drawing/2014/main" id="{E5937AD0-6CAC-4E15-9035-59CF27647F3E}"/>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371" name="フローチャート: 判断 370">
          <a:extLst>
            <a:ext uri="{FF2B5EF4-FFF2-40B4-BE49-F238E27FC236}">
              <a16:creationId xmlns:a16="http://schemas.microsoft.com/office/drawing/2014/main" id="{0B6AB238-507D-41F5-81B8-A33B85030A66}"/>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372" name="フローチャート: 判断 371">
          <a:extLst>
            <a:ext uri="{FF2B5EF4-FFF2-40B4-BE49-F238E27FC236}">
              <a16:creationId xmlns:a16="http://schemas.microsoft.com/office/drawing/2014/main" id="{4C9AB84C-15CE-4550-A621-A660905B9AD2}"/>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373" name="フローチャート: 判断 372">
          <a:extLst>
            <a:ext uri="{FF2B5EF4-FFF2-40B4-BE49-F238E27FC236}">
              <a16:creationId xmlns:a16="http://schemas.microsoft.com/office/drawing/2014/main" id="{45393ABF-DF26-445D-AA50-A57470C6B50A}"/>
            </a:ext>
          </a:extLst>
        </xdr:cNvPr>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74" name="フローチャート: 判断 373">
          <a:extLst>
            <a:ext uri="{FF2B5EF4-FFF2-40B4-BE49-F238E27FC236}">
              <a16:creationId xmlns:a16="http://schemas.microsoft.com/office/drawing/2014/main" id="{A5F764BB-3B4E-4E7F-A487-F2EC7F535835}"/>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6BA3A15D-A72E-49E7-B52D-A40E7FBFA8C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85219DF5-32DD-4958-9AB9-27100DA5A09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C23434FC-B1DA-4201-8386-5008548957B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A09E697B-B4A8-49E5-B2AD-51DD06314DE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A235AB4-E059-41BB-8713-E2082C63595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111942</xdr:rowOff>
    </xdr:from>
    <xdr:to>
      <xdr:col>55</xdr:col>
      <xdr:colOff>50800</xdr:colOff>
      <xdr:row>101</xdr:row>
      <xdr:rowOff>42092</xdr:rowOff>
    </xdr:to>
    <xdr:sp macro="" textlink="">
      <xdr:nvSpPr>
        <xdr:cNvPr id="380" name="楕円 379">
          <a:extLst>
            <a:ext uri="{FF2B5EF4-FFF2-40B4-BE49-F238E27FC236}">
              <a16:creationId xmlns:a16="http://schemas.microsoft.com/office/drawing/2014/main" id="{2C35DCC3-A9DB-48C0-A06D-59DE99484881}"/>
            </a:ext>
          </a:extLst>
        </xdr:cNvPr>
        <xdr:cNvSpPr/>
      </xdr:nvSpPr>
      <xdr:spPr>
        <a:xfrm>
          <a:off x="10426700" y="172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64969</xdr:rowOff>
    </xdr:from>
    <xdr:ext cx="469744" cy="259045"/>
    <xdr:sp macro="" textlink="">
      <xdr:nvSpPr>
        <xdr:cNvPr id="381" name="【市民会館】&#10;一人当たり面積該当値テキスト">
          <a:extLst>
            <a:ext uri="{FF2B5EF4-FFF2-40B4-BE49-F238E27FC236}">
              <a16:creationId xmlns:a16="http://schemas.microsoft.com/office/drawing/2014/main" id="{EABAE315-0B1C-4509-8461-E4E6EC7D5B34}"/>
            </a:ext>
          </a:extLst>
        </xdr:cNvPr>
        <xdr:cNvSpPr txBox="1"/>
      </xdr:nvSpPr>
      <xdr:spPr>
        <a:xfrm>
          <a:off x="10515600" y="1720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116839</xdr:rowOff>
    </xdr:from>
    <xdr:to>
      <xdr:col>50</xdr:col>
      <xdr:colOff>165100</xdr:colOff>
      <xdr:row>101</xdr:row>
      <xdr:rowOff>46989</xdr:rowOff>
    </xdr:to>
    <xdr:sp macro="" textlink="">
      <xdr:nvSpPr>
        <xdr:cNvPr id="382" name="楕円 381">
          <a:extLst>
            <a:ext uri="{FF2B5EF4-FFF2-40B4-BE49-F238E27FC236}">
              <a16:creationId xmlns:a16="http://schemas.microsoft.com/office/drawing/2014/main" id="{3C66241C-771F-40AB-BCB3-AADEB3F873FA}"/>
            </a:ext>
          </a:extLst>
        </xdr:cNvPr>
        <xdr:cNvSpPr/>
      </xdr:nvSpPr>
      <xdr:spPr>
        <a:xfrm>
          <a:off x="9588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162742</xdr:rowOff>
    </xdr:from>
    <xdr:to>
      <xdr:col>55</xdr:col>
      <xdr:colOff>0</xdr:colOff>
      <xdr:row>100</xdr:row>
      <xdr:rowOff>167639</xdr:rowOff>
    </xdr:to>
    <xdr:cxnSp macro="">
      <xdr:nvCxnSpPr>
        <xdr:cNvPr id="383" name="直線コネクタ 382">
          <a:extLst>
            <a:ext uri="{FF2B5EF4-FFF2-40B4-BE49-F238E27FC236}">
              <a16:creationId xmlns:a16="http://schemas.microsoft.com/office/drawing/2014/main" id="{355FCD9F-EC6E-4FC0-A937-286B5375CD54}"/>
            </a:ext>
          </a:extLst>
        </xdr:cNvPr>
        <xdr:cNvCxnSpPr/>
      </xdr:nvCxnSpPr>
      <xdr:spPr>
        <a:xfrm flipV="1">
          <a:off x="9639300" y="17307742"/>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111942</xdr:rowOff>
    </xdr:from>
    <xdr:to>
      <xdr:col>46</xdr:col>
      <xdr:colOff>38100</xdr:colOff>
      <xdr:row>101</xdr:row>
      <xdr:rowOff>42092</xdr:rowOff>
    </xdr:to>
    <xdr:sp macro="" textlink="">
      <xdr:nvSpPr>
        <xdr:cNvPr id="384" name="楕円 383">
          <a:extLst>
            <a:ext uri="{FF2B5EF4-FFF2-40B4-BE49-F238E27FC236}">
              <a16:creationId xmlns:a16="http://schemas.microsoft.com/office/drawing/2014/main" id="{B54D8FE2-47CB-40DD-B159-159154B84934}"/>
            </a:ext>
          </a:extLst>
        </xdr:cNvPr>
        <xdr:cNvSpPr/>
      </xdr:nvSpPr>
      <xdr:spPr>
        <a:xfrm>
          <a:off x="8699500" y="172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162742</xdr:rowOff>
    </xdr:from>
    <xdr:to>
      <xdr:col>50</xdr:col>
      <xdr:colOff>114300</xdr:colOff>
      <xdr:row>100</xdr:row>
      <xdr:rowOff>167639</xdr:rowOff>
    </xdr:to>
    <xdr:cxnSp macro="">
      <xdr:nvCxnSpPr>
        <xdr:cNvPr id="385" name="直線コネクタ 384">
          <a:extLst>
            <a:ext uri="{FF2B5EF4-FFF2-40B4-BE49-F238E27FC236}">
              <a16:creationId xmlns:a16="http://schemas.microsoft.com/office/drawing/2014/main" id="{E161D1B2-361D-4DE7-BC34-38080B69E0D2}"/>
            </a:ext>
          </a:extLst>
        </xdr:cNvPr>
        <xdr:cNvCxnSpPr/>
      </xdr:nvCxnSpPr>
      <xdr:spPr>
        <a:xfrm>
          <a:off x="8750300" y="1730774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123371</xdr:rowOff>
    </xdr:from>
    <xdr:to>
      <xdr:col>41</xdr:col>
      <xdr:colOff>101600</xdr:colOff>
      <xdr:row>101</xdr:row>
      <xdr:rowOff>53521</xdr:rowOff>
    </xdr:to>
    <xdr:sp macro="" textlink="">
      <xdr:nvSpPr>
        <xdr:cNvPr id="386" name="楕円 385">
          <a:extLst>
            <a:ext uri="{FF2B5EF4-FFF2-40B4-BE49-F238E27FC236}">
              <a16:creationId xmlns:a16="http://schemas.microsoft.com/office/drawing/2014/main" id="{585962B2-A6D9-46F5-B966-375D44B06E7A}"/>
            </a:ext>
          </a:extLst>
        </xdr:cNvPr>
        <xdr:cNvSpPr/>
      </xdr:nvSpPr>
      <xdr:spPr>
        <a:xfrm>
          <a:off x="7810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162742</xdr:rowOff>
    </xdr:from>
    <xdr:to>
      <xdr:col>45</xdr:col>
      <xdr:colOff>177800</xdr:colOff>
      <xdr:row>101</xdr:row>
      <xdr:rowOff>2721</xdr:rowOff>
    </xdr:to>
    <xdr:cxnSp macro="">
      <xdr:nvCxnSpPr>
        <xdr:cNvPr id="387" name="直線コネクタ 386">
          <a:extLst>
            <a:ext uri="{FF2B5EF4-FFF2-40B4-BE49-F238E27FC236}">
              <a16:creationId xmlns:a16="http://schemas.microsoft.com/office/drawing/2014/main" id="{AF57D0FD-C31F-44EC-95D3-12F121DF2737}"/>
            </a:ext>
          </a:extLst>
        </xdr:cNvPr>
        <xdr:cNvCxnSpPr/>
      </xdr:nvCxnSpPr>
      <xdr:spPr>
        <a:xfrm flipV="1">
          <a:off x="7861300" y="1730774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144599</xdr:rowOff>
    </xdr:from>
    <xdr:to>
      <xdr:col>36</xdr:col>
      <xdr:colOff>165100</xdr:colOff>
      <xdr:row>101</xdr:row>
      <xdr:rowOff>74749</xdr:rowOff>
    </xdr:to>
    <xdr:sp macro="" textlink="">
      <xdr:nvSpPr>
        <xdr:cNvPr id="388" name="楕円 387">
          <a:extLst>
            <a:ext uri="{FF2B5EF4-FFF2-40B4-BE49-F238E27FC236}">
              <a16:creationId xmlns:a16="http://schemas.microsoft.com/office/drawing/2014/main" id="{C018A2D1-E71C-4A59-AA01-AA4BA34B7897}"/>
            </a:ext>
          </a:extLst>
        </xdr:cNvPr>
        <xdr:cNvSpPr/>
      </xdr:nvSpPr>
      <xdr:spPr>
        <a:xfrm>
          <a:off x="6921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2721</xdr:rowOff>
    </xdr:from>
    <xdr:to>
      <xdr:col>41</xdr:col>
      <xdr:colOff>50800</xdr:colOff>
      <xdr:row>101</xdr:row>
      <xdr:rowOff>23949</xdr:rowOff>
    </xdr:to>
    <xdr:cxnSp macro="">
      <xdr:nvCxnSpPr>
        <xdr:cNvPr id="389" name="直線コネクタ 388">
          <a:extLst>
            <a:ext uri="{FF2B5EF4-FFF2-40B4-BE49-F238E27FC236}">
              <a16:creationId xmlns:a16="http://schemas.microsoft.com/office/drawing/2014/main" id="{2DA063CC-F8A5-4325-BA91-C097E2EE20EE}"/>
            </a:ext>
          </a:extLst>
        </xdr:cNvPr>
        <xdr:cNvCxnSpPr/>
      </xdr:nvCxnSpPr>
      <xdr:spPr>
        <a:xfrm flipV="1">
          <a:off x="6972300" y="1731917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13625</xdr:rowOff>
    </xdr:from>
    <xdr:ext cx="469744" cy="259045"/>
    <xdr:sp macro="" textlink="">
      <xdr:nvSpPr>
        <xdr:cNvPr id="390" name="n_1aveValue【市民会館】&#10;一人当たり面積">
          <a:extLst>
            <a:ext uri="{FF2B5EF4-FFF2-40B4-BE49-F238E27FC236}">
              <a16:creationId xmlns:a16="http://schemas.microsoft.com/office/drawing/2014/main" id="{D944B081-FB03-439B-B9CA-12E15B7E245D}"/>
            </a:ext>
          </a:extLst>
        </xdr:cNvPr>
        <xdr:cNvSpPr txBox="1"/>
      </xdr:nvSpPr>
      <xdr:spPr>
        <a:xfrm>
          <a:off x="9391727"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391" name="n_2aveValue【市民会館】&#10;一人当たり面積">
          <a:extLst>
            <a:ext uri="{FF2B5EF4-FFF2-40B4-BE49-F238E27FC236}">
              <a16:creationId xmlns:a16="http://schemas.microsoft.com/office/drawing/2014/main" id="{EB7C4B1F-99D1-4679-A969-2BE914010E5D}"/>
            </a:ext>
          </a:extLst>
        </xdr:cNvPr>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21789</xdr:rowOff>
    </xdr:from>
    <xdr:ext cx="469744" cy="259045"/>
    <xdr:sp macro="" textlink="">
      <xdr:nvSpPr>
        <xdr:cNvPr id="392" name="n_3aveValue【市民会館】&#10;一人当たり面積">
          <a:extLst>
            <a:ext uri="{FF2B5EF4-FFF2-40B4-BE49-F238E27FC236}">
              <a16:creationId xmlns:a16="http://schemas.microsoft.com/office/drawing/2014/main" id="{FE6ABA69-2717-458E-85E3-F00352F52B10}"/>
            </a:ext>
          </a:extLst>
        </xdr:cNvPr>
        <xdr:cNvSpPr txBox="1"/>
      </xdr:nvSpPr>
      <xdr:spPr>
        <a:xfrm>
          <a:off x="7626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393" name="n_4aveValue【市民会館】&#10;一人当たり面積">
          <a:extLst>
            <a:ext uri="{FF2B5EF4-FFF2-40B4-BE49-F238E27FC236}">
              <a16:creationId xmlns:a16="http://schemas.microsoft.com/office/drawing/2014/main" id="{35EC7B41-1948-46A9-A691-DC83A4FA7044}"/>
            </a:ext>
          </a:extLst>
        </xdr:cNvPr>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63516</xdr:rowOff>
    </xdr:from>
    <xdr:ext cx="469744" cy="259045"/>
    <xdr:sp macro="" textlink="">
      <xdr:nvSpPr>
        <xdr:cNvPr id="394" name="n_1mainValue【市民会館】&#10;一人当たり面積">
          <a:extLst>
            <a:ext uri="{FF2B5EF4-FFF2-40B4-BE49-F238E27FC236}">
              <a16:creationId xmlns:a16="http://schemas.microsoft.com/office/drawing/2014/main" id="{066D5036-793E-48F6-BE21-4B25EDEC3C8A}"/>
            </a:ext>
          </a:extLst>
        </xdr:cNvPr>
        <xdr:cNvSpPr txBox="1"/>
      </xdr:nvSpPr>
      <xdr:spPr>
        <a:xfrm>
          <a:off x="93917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58619</xdr:rowOff>
    </xdr:from>
    <xdr:ext cx="469744" cy="259045"/>
    <xdr:sp macro="" textlink="">
      <xdr:nvSpPr>
        <xdr:cNvPr id="395" name="n_2mainValue【市民会館】&#10;一人当たり面積">
          <a:extLst>
            <a:ext uri="{FF2B5EF4-FFF2-40B4-BE49-F238E27FC236}">
              <a16:creationId xmlns:a16="http://schemas.microsoft.com/office/drawing/2014/main" id="{EF2106FD-CFE6-4CE7-BE04-B1F3FA085447}"/>
            </a:ext>
          </a:extLst>
        </xdr:cNvPr>
        <xdr:cNvSpPr txBox="1"/>
      </xdr:nvSpPr>
      <xdr:spPr>
        <a:xfrm>
          <a:off x="8515427" y="1703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70048</xdr:rowOff>
    </xdr:from>
    <xdr:ext cx="469744" cy="259045"/>
    <xdr:sp macro="" textlink="">
      <xdr:nvSpPr>
        <xdr:cNvPr id="396" name="n_3mainValue【市民会館】&#10;一人当たり面積">
          <a:extLst>
            <a:ext uri="{FF2B5EF4-FFF2-40B4-BE49-F238E27FC236}">
              <a16:creationId xmlns:a16="http://schemas.microsoft.com/office/drawing/2014/main" id="{70ABECED-CC06-4D89-84C9-DC7BC695F0D6}"/>
            </a:ext>
          </a:extLst>
        </xdr:cNvPr>
        <xdr:cNvSpPr txBox="1"/>
      </xdr:nvSpPr>
      <xdr:spPr>
        <a:xfrm>
          <a:off x="7626427" y="1704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91276</xdr:rowOff>
    </xdr:from>
    <xdr:ext cx="469744" cy="259045"/>
    <xdr:sp macro="" textlink="">
      <xdr:nvSpPr>
        <xdr:cNvPr id="397" name="n_4mainValue【市民会館】&#10;一人当たり面積">
          <a:extLst>
            <a:ext uri="{FF2B5EF4-FFF2-40B4-BE49-F238E27FC236}">
              <a16:creationId xmlns:a16="http://schemas.microsoft.com/office/drawing/2014/main" id="{1A4C3FCD-229E-494A-AF71-3731EB434C09}"/>
            </a:ext>
          </a:extLst>
        </xdr:cNvPr>
        <xdr:cNvSpPr txBox="1"/>
      </xdr:nvSpPr>
      <xdr:spPr>
        <a:xfrm>
          <a:off x="6737427" y="1706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3A9908B0-4B28-4DE1-BEC3-1F54AC792F2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BD6EE733-CCF8-4E71-B33F-3FB6D4E4739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25FE961C-8AAA-4098-A464-AA4C17B119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164B84B9-D213-4CF5-A83B-A7A41127395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48920190-9878-466A-A163-D1C7E07A9B3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299E9705-2397-4D66-88AD-BCABBE0CBA1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B360688A-94B3-4672-BAED-BBAE155E59C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3FD414BA-0B5D-465E-9F47-C6960607010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5EC41A95-8636-481C-97D1-7F00613A8A8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E19E902A-368E-47B4-B4AD-DAD7516351B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19264D4F-08B4-4756-9909-D3E97F85483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id="{CC3697AC-2407-47EE-8013-07312F34665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a:extLst>
            <a:ext uri="{FF2B5EF4-FFF2-40B4-BE49-F238E27FC236}">
              <a16:creationId xmlns:a16="http://schemas.microsoft.com/office/drawing/2014/main" id="{1F33855E-7242-416D-8F55-6EE1857F8C1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id="{5D13B2A9-BBD0-4356-8BA2-05503120F4C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a:extLst>
            <a:ext uri="{FF2B5EF4-FFF2-40B4-BE49-F238E27FC236}">
              <a16:creationId xmlns:a16="http://schemas.microsoft.com/office/drawing/2014/main" id="{09B1F149-FDAD-465F-8A85-B0419F0E9BB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13C617B3-2031-43AB-9925-A1676FC42C9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a:extLst>
            <a:ext uri="{FF2B5EF4-FFF2-40B4-BE49-F238E27FC236}">
              <a16:creationId xmlns:a16="http://schemas.microsoft.com/office/drawing/2014/main" id="{602CA0CB-6292-4D8B-8B31-CBCCF2732C6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id="{B8FB9FA2-A201-4418-AF6A-C91CD7AB53A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a:extLst>
            <a:ext uri="{FF2B5EF4-FFF2-40B4-BE49-F238E27FC236}">
              <a16:creationId xmlns:a16="http://schemas.microsoft.com/office/drawing/2014/main" id="{0FE36645-0B2B-4DDA-9716-123000F7281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id="{0A15F1D0-8832-41D4-A57E-1CB19071E20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a:extLst>
            <a:ext uri="{FF2B5EF4-FFF2-40B4-BE49-F238E27FC236}">
              <a16:creationId xmlns:a16="http://schemas.microsoft.com/office/drawing/2014/main" id="{CEFF095E-E6B1-4584-8BE1-8AB5B2FE3AC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D1B8CF4A-BF09-4000-B4B0-4E61CBCFF3D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a:extLst>
            <a:ext uri="{FF2B5EF4-FFF2-40B4-BE49-F238E27FC236}">
              <a16:creationId xmlns:a16="http://schemas.microsoft.com/office/drawing/2014/main" id="{C9D56BFB-99B3-4AC2-BF90-BDBA825579A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C3C637B4-E24D-476F-933A-3CD859D50B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22" name="直線コネクタ 421">
          <a:extLst>
            <a:ext uri="{FF2B5EF4-FFF2-40B4-BE49-F238E27FC236}">
              <a16:creationId xmlns:a16="http://schemas.microsoft.com/office/drawing/2014/main" id="{D52D4BCF-593F-4277-B97A-4563672F533F}"/>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A7CE7711-20B7-4420-A2A1-C331AA916F2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4" name="直線コネクタ 423">
          <a:extLst>
            <a:ext uri="{FF2B5EF4-FFF2-40B4-BE49-F238E27FC236}">
              <a16:creationId xmlns:a16="http://schemas.microsoft.com/office/drawing/2014/main" id="{A43D1C91-F020-486A-985C-3A0E05D0E7B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25" name="【一般廃棄物処理施設】&#10;有形固定資産減価償却率最大値テキスト">
          <a:extLst>
            <a:ext uri="{FF2B5EF4-FFF2-40B4-BE49-F238E27FC236}">
              <a16:creationId xmlns:a16="http://schemas.microsoft.com/office/drawing/2014/main" id="{2AA274CF-D2F1-4219-B937-E612583E797B}"/>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6" name="直線コネクタ 425">
          <a:extLst>
            <a:ext uri="{FF2B5EF4-FFF2-40B4-BE49-F238E27FC236}">
              <a16:creationId xmlns:a16="http://schemas.microsoft.com/office/drawing/2014/main" id="{74062EDA-FDE0-4A09-A9B1-2342AACECD5D}"/>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6FAC1E65-A582-4AA0-A884-69191B130527}"/>
            </a:ext>
          </a:extLst>
        </xdr:cNvPr>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28" name="フローチャート: 判断 427">
          <a:extLst>
            <a:ext uri="{FF2B5EF4-FFF2-40B4-BE49-F238E27FC236}">
              <a16:creationId xmlns:a16="http://schemas.microsoft.com/office/drawing/2014/main" id="{41227830-6319-46C3-9002-133EFF01C43F}"/>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29" name="フローチャート: 判断 428">
          <a:extLst>
            <a:ext uri="{FF2B5EF4-FFF2-40B4-BE49-F238E27FC236}">
              <a16:creationId xmlns:a16="http://schemas.microsoft.com/office/drawing/2014/main" id="{50D21878-C16A-451A-ACE8-E763BF05A25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30" name="フローチャート: 判断 429">
          <a:extLst>
            <a:ext uri="{FF2B5EF4-FFF2-40B4-BE49-F238E27FC236}">
              <a16:creationId xmlns:a16="http://schemas.microsoft.com/office/drawing/2014/main" id="{8562904B-DD00-454C-8060-C50866FCA82D}"/>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431" name="フローチャート: 判断 430">
          <a:extLst>
            <a:ext uri="{FF2B5EF4-FFF2-40B4-BE49-F238E27FC236}">
              <a16:creationId xmlns:a16="http://schemas.microsoft.com/office/drawing/2014/main" id="{9918E047-CC2A-4204-BCF2-328F9FE832E7}"/>
            </a:ext>
          </a:extLst>
        </xdr:cNvPr>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432" name="フローチャート: 判断 431">
          <a:extLst>
            <a:ext uri="{FF2B5EF4-FFF2-40B4-BE49-F238E27FC236}">
              <a16:creationId xmlns:a16="http://schemas.microsoft.com/office/drawing/2014/main" id="{3BA8F83F-AB02-4640-A603-C5659616347B}"/>
            </a:ext>
          </a:extLst>
        </xdr:cNvPr>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3B0418D-FCBA-4A59-A12D-A32BFF97633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819A65B-4B1F-4A98-BE09-C17C5553388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F04871E-C26E-44A3-ADCC-0A3EF5755AA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AC12AF5-A789-4CEA-8603-50E58D4A449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73BEED94-7CDC-4D8C-8B31-499DBC2C624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133985</xdr:rowOff>
    </xdr:from>
    <xdr:to>
      <xdr:col>72</xdr:col>
      <xdr:colOff>38100</xdr:colOff>
      <xdr:row>36</xdr:row>
      <xdr:rowOff>64135</xdr:rowOff>
    </xdr:to>
    <xdr:sp macro="" textlink="">
      <xdr:nvSpPr>
        <xdr:cNvPr id="438" name="楕円 437">
          <a:extLst>
            <a:ext uri="{FF2B5EF4-FFF2-40B4-BE49-F238E27FC236}">
              <a16:creationId xmlns:a16="http://schemas.microsoft.com/office/drawing/2014/main" id="{D4107727-0AB8-4087-AD25-F5653BEF2272}"/>
            </a:ext>
          </a:extLst>
        </xdr:cNvPr>
        <xdr:cNvSpPr/>
      </xdr:nvSpPr>
      <xdr:spPr>
        <a:xfrm>
          <a:off x="13652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73025</xdr:rowOff>
    </xdr:from>
    <xdr:to>
      <xdr:col>67</xdr:col>
      <xdr:colOff>101600</xdr:colOff>
      <xdr:row>36</xdr:row>
      <xdr:rowOff>3175</xdr:rowOff>
    </xdr:to>
    <xdr:sp macro="" textlink="">
      <xdr:nvSpPr>
        <xdr:cNvPr id="439" name="楕円 438">
          <a:extLst>
            <a:ext uri="{FF2B5EF4-FFF2-40B4-BE49-F238E27FC236}">
              <a16:creationId xmlns:a16="http://schemas.microsoft.com/office/drawing/2014/main" id="{EE206A1E-28CB-4D75-93FE-FF5012FABCD9}"/>
            </a:ext>
          </a:extLst>
        </xdr:cNvPr>
        <xdr:cNvSpPr/>
      </xdr:nvSpPr>
      <xdr:spPr>
        <a:xfrm>
          <a:off x="12763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123825</xdr:rowOff>
    </xdr:from>
    <xdr:to>
      <xdr:col>71</xdr:col>
      <xdr:colOff>177800</xdr:colOff>
      <xdr:row>36</xdr:row>
      <xdr:rowOff>13335</xdr:rowOff>
    </xdr:to>
    <xdr:cxnSp macro="">
      <xdr:nvCxnSpPr>
        <xdr:cNvPr id="440" name="直線コネクタ 439">
          <a:extLst>
            <a:ext uri="{FF2B5EF4-FFF2-40B4-BE49-F238E27FC236}">
              <a16:creationId xmlns:a16="http://schemas.microsoft.com/office/drawing/2014/main" id="{C7D8D847-49BF-4BFC-A4AB-724FD54E75D8}"/>
            </a:ext>
          </a:extLst>
        </xdr:cNvPr>
        <xdr:cNvCxnSpPr/>
      </xdr:nvCxnSpPr>
      <xdr:spPr>
        <a:xfrm>
          <a:off x="12814300" y="612457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08F012FC-A51C-465D-89E6-C8B2E08087AA}"/>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04FE38CE-B5B2-47B1-BF27-D5CFD6454778}"/>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9AAB4059-8FB5-4B21-8C36-6EA7E35D4CB4}"/>
            </a:ext>
          </a:extLst>
        </xdr:cNvPr>
        <xdr:cNvSpPr txBox="1"/>
      </xdr:nvSpPr>
      <xdr:spPr>
        <a:xfrm>
          <a:off x="13500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EA3CA728-FEC6-4344-A59E-E6E012DDE57F}"/>
            </a:ext>
          </a:extLst>
        </xdr:cNvPr>
        <xdr:cNvSpPr txBox="1"/>
      </xdr:nvSpPr>
      <xdr:spPr>
        <a:xfrm>
          <a:off x="12611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80662</xdr:rowOff>
    </xdr:from>
    <xdr:ext cx="405111" cy="259045"/>
    <xdr:sp macro="" textlink="">
      <xdr:nvSpPr>
        <xdr:cNvPr id="445" name="n_3mainValue【一般廃棄物処理施設】&#10;有形固定資産減価償却率">
          <a:extLst>
            <a:ext uri="{FF2B5EF4-FFF2-40B4-BE49-F238E27FC236}">
              <a16:creationId xmlns:a16="http://schemas.microsoft.com/office/drawing/2014/main" id="{DD71FC2F-CCB5-4FD4-A680-C9F7BC771408}"/>
            </a:ext>
          </a:extLst>
        </xdr:cNvPr>
        <xdr:cNvSpPr txBox="1"/>
      </xdr:nvSpPr>
      <xdr:spPr>
        <a:xfrm>
          <a:off x="13500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19702</xdr:rowOff>
    </xdr:from>
    <xdr:ext cx="405111" cy="259045"/>
    <xdr:sp macro="" textlink="">
      <xdr:nvSpPr>
        <xdr:cNvPr id="446" name="n_4mainValue【一般廃棄物処理施設】&#10;有形固定資産減価償却率">
          <a:extLst>
            <a:ext uri="{FF2B5EF4-FFF2-40B4-BE49-F238E27FC236}">
              <a16:creationId xmlns:a16="http://schemas.microsoft.com/office/drawing/2014/main" id="{8836CB94-1D60-4E85-9ECA-F7D91AB0EC68}"/>
            </a:ext>
          </a:extLst>
        </xdr:cNvPr>
        <xdr:cNvSpPr txBox="1"/>
      </xdr:nvSpPr>
      <xdr:spPr>
        <a:xfrm>
          <a:off x="12611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93FDFC68-A647-4127-8D8C-6363C079BA7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24C226B-8480-4619-AD17-C8A1B3C39AC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45E5353-ABF0-4A20-A8A0-0C82A1FB457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5B4217AD-1C00-4DA2-8B79-22835FB3E6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21540C8E-3840-4C3B-A579-9C53AFD5E49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C8CEEB28-31BC-4DBA-9F31-69776008E2B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9620C5A3-6793-4F56-8818-7787CC62A9E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B9A6A968-9CD6-4837-979D-4253AE469C2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5D74F2DF-D0B9-4833-AE30-7A639AD6908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9C55F9D8-FBE5-4E3A-B7E3-32EAAF52CCB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DEEBA82D-1F02-44BF-95D6-0772E8FDED6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a:extLst>
            <a:ext uri="{FF2B5EF4-FFF2-40B4-BE49-F238E27FC236}">
              <a16:creationId xmlns:a16="http://schemas.microsoft.com/office/drawing/2014/main" id="{E9CD2F48-0697-4861-A344-98DF2E95632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AE4B7FCE-1693-4162-89B0-27AEB9CC2F3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0" name="テキスト ボックス 459">
          <a:extLst>
            <a:ext uri="{FF2B5EF4-FFF2-40B4-BE49-F238E27FC236}">
              <a16:creationId xmlns:a16="http://schemas.microsoft.com/office/drawing/2014/main" id="{3272E98B-6A5C-4ECF-8641-753A649D7CC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11A15686-8E95-4522-B9DF-8A11EA052F1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2" name="テキスト ボックス 461">
          <a:extLst>
            <a:ext uri="{FF2B5EF4-FFF2-40B4-BE49-F238E27FC236}">
              <a16:creationId xmlns:a16="http://schemas.microsoft.com/office/drawing/2014/main" id="{9BD5D796-E653-4252-9F39-481443B74869}"/>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7BAB8679-BC2A-44DE-AF52-B8BB3D8163C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4" name="テキスト ボックス 463">
          <a:extLst>
            <a:ext uri="{FF2B5EF4-FFF2-40B4-BE49-F238E27FC236}">
              <a16:creationId xmlns:a16="http://schemas.microsoft.com/office/drawing/2014/main" id="{052DF019-6280-4C6A-9F81-A3CF6764A4B6}"/>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53F944A5-7E88-4C89-8444-0D6C146B3BA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a:extLst>
            <a:ext uri="{FF2B5EF4-FFF2-40B4-BE49-F238E27FC236}">
              <a16:creationId xmlns:a16="http://schemas.microsoft.com/office/drawing/2014/main" id="{F6347417-430E-4D2D-879B-4CA95E55762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a:extLst>
            <a:ext uri="{FF2B5EF4-FFF2-40B4-BE49-F238E27FC236}">
              <a16:creationId xmlns:a16="http://schemas.microsoft.com/office/drawing/2014/main" id="{ED31E37D-4564-4A4A-B28A-6024F947AA1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468" name="直線コネクタ 467">
          <a:extLst>
            <a:ext uri="{FF2B5EF4-FFF2-40B4-BE49-F238E27FC236}">
              <a16:creationId xmlns:a16="http://schemas.microsoft.com/office/drawing/2014/main" id="{DE676050-0248-4ABD-9522-2C9EC4FAB2E5}"/>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469" name="【一般廃棄物処理施設】&#10;一人当たり有形固定資産（償却資産）額最小値テキスト">
          <a:extLst>
            <a:ext uri="{FF2B5EF4-FFF2-40B4-BE49-F238E27FC236}">
              <a16:creationId xmlns:a16="http://schemas.microsoft.com/office/drawing/2014/main" id="{00B1E4DB-DBB0-43C5-AF99-15F3A0B3D55D}"/>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470" name="直線コネクタ 469">
          <a:extLst>
            <a:ext uri="{FF2B5EF4-FFF2-40B4-BE49-F238E27FC236}">
              <a16:creationId xmlns:a16="http://schemas.microsoft.com/office/drawing/2014/main" id="{60E5AF47-FEFE-4A2D-8F32-81A9FC9960A4}"/>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471" name="【一般廃棄物処理施設】&#10;一人当たり有形固定資産（償却資産）額最大値テキスト">
          <a:extLst>
            <a:ext uri="{FF2B5EF4-FFF2-40B4-BE49-F238E27FC236}">
              <a16:creationId xmlns:a16="http://schemas.microsoft.com/office/drawing/2014/main" id="{75407C14-56E9-429A-AC42-D750F5AC0424}"/>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472" name="直線コネクタ 471">
          <a:extLst>
            <a:ext uri="{FF2B5EF4-FFF2-40B4-BE49-F238E27FC236}">
              <a16:creationId xmlns:a16="http://schemas.microsoft.com/office/drawing/2014/main" id="{E52B0D1D-F60C-408B-80B2-5E41AA46D573}"/>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473" name="【一般廃棄物処理施設】&#10;一人当たり有形固定資産（償却資産）額平均値テキスト">
          <a:extLst>
            <a:ext uri="{FF2B5EF4-FFF2-40B4-BE49-F238E27FC236}">
              <a16:creationId xmlns:a16="http://schemas.microsoft.com/office/drawing/2014/main" id="{3A611F06-594D-47FB-9902-968B0F989771}"/>
            </a:ext>
          </a:extLst>
        </xdr:cNvPr>
        <xdr:cNvSpPr txBox="1"/>
      </xdr:nvSpPr>
      <xdr:spPr>
        <a:xfrm>
          <a:off x="22199600" y="67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474" name="フローチャート: 判断 473">
          <a:extLst>
            <a:ext uri="{FF2B5EF4-FFF2-40B4-BE49-F238E27FC236}">
              <a16:creationId xmlns:a16="http://schemas.microsoft.com/office/drawing/2014/main" id="{03952BFD-4E3C-4FC4-AA40-DDB9AC39091A}"/>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475" name="フローチャート: 判断 474">
          <a:extLst>
            <a:ext uri="{FF2B5EF4-FFF2-40B4-BE49-F238E27FC236}">
              <a16:creationId xmlns:a16="http://schemas.microsoft.com/office/drawing/2014/main" id="{CF063A90-E0D6-426E-9D37-24BC3784484D}"/>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476" name="フローチャート: 判断 475">
          <a:extLst>
            <a:ext uri="{FF2B5EF4-FFF2-40B4-BE49-F238E27FC236}">
              <a16:creationId xmlns:a16="http://schemas.microsoft.com/office/drawing/2014/main" id="{3703D5EB-1B95-4252-9EE2-C507846BAC3F}"/>
            </a:ext>
          </a:extLst>
        </xdr:cNvPr>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477" name="フローチャート: 判断 476">
          <a:extLst>
            <a:ext uri="{FF2B5EF4-FFF2-40B4-BE49-F238E27FC236}">
              <a16:creationId xmlns:a16="http://schemas.microsoft.com/office/drawing/2014/main" id="{445EA987-54ED-4C16-82D1-6E02D824A8F9}"/>
            </a:ext>
          </a:extLst>
        </xdr:cNvPr>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478" name="フローチャート: 判断 477">
          <a:extLst>
            <a:ext uri="{FF2B5EF4-FFF2-40B4-BE49-F238E27FC236}">
              <a16:creationId xmlns:a16="http://schemas.microsoft.com/office/drawing/2014/main" id="{EA28AA3A-1BB3-4D57-BFEC-492FA4C7EFD5}"/>
            </a:ext>
          </a:extLst>
        </xdr:cNvPr>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9D2FD060-1FE8-4570-A5DE-ECB67F09AD5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4B6CDE3A-026E-4C30-88FE-E6BEEE63570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79DB4195-8EDE-4DC3-A734-AB6A4DB27D7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792D5C74-6FCB-45C2-8EF2-5C226453B32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C748E57F-185D-4976-B35D-A8D2B070D86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50716</xdr:rowOff>
    </xdr:from>
    <xdr:to>
      <xdr:col>102</xdr:col>
      <xdr:colOff>165100</xdr:colOff>
      <xdr:row>41</xdr:row>
      <xdr:rowOff>152316</xdr:rowOff>
    </xdr:to>
    <xdr:sp macro="" textlink="">
      <xdr:nvSpPr>
        <xdr:cNvPr id="484" name="楕円 483">
          <a:extLst>
            <a:ext uri="{FF2B5EF4-FFF2-40B4-BE49-F238E27FC236}">
              <a16:creationId xmlns:a16="http://schemas.microsoft.com/office/drawing/2014/main" id="{C01C2CC3-6473-47BC-8E5B-FA7C9FC85566}"/>
            </a:ext>
          </a:extLst>
        </xdr:cNvPr>
        <xdr:cNvSpPr/>
      </xdr:nvSpPr>
      <xdr:spPr>
        <a:xfrm>
          <a:off x="19494500" y="708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51193</xdr:rowOff>
    </xdr:from>
    <xdr:to>
      <xdr:col>98</xdr:col>
      <xdr:colOff>38100</xdr:colOff>
      <xdr:row>41</xdr:row>
      <xdr:rowOff>152793</xdr:rowOff>
    </xdr:to>
    <xdr:sp macro="" textlink="">
      <xdr:nvSpPr>
        <xdr:cNvPr id="485" name="楕円 484">
          <a:extLst>
            <a:ext uri="{FF2B5EF4-FFF2-40B4-BE49-F238E27FC236}">
              <a16:creationId xmlns:a16="http://schemas.microsoft.com/office/drawing/2014/main" id="{1FA0704E-6CE8-4D8F-840C-13CEA0068B4A}"/>
            </a:ext>
          </a:extLst>
        </xdr:cNvPr>
        <xdr:cNvSpPr/>
      </xdr:nvSpPr>
      <xdr:spPr>
        <a:xfrm>
          <a:off x="18605500" y="70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101516</xdr:rowOff>
    </xdr:from>
    <xdr:to>
      <xdr:col>102</xdr:col>
      <xdr:colOff>114300</xdr:colOff>
      <xdr:row>41</xdr:row>
      <xdr:rowOff>101993</xdr:rowOff>
    </xdr:to>
    <xdr:cxnSp macro="">
      <xdr:nvCxnSpPr>
        <xdr:cNvPr id="486" name="直線コネクタ 485">
          <a:extLst>
            <a:ext uri="{FF2B5EF4-FFF2-40B4-BE49-F238E27FC236}">
              <a16:creationId xmlns:a16="http://schemas.microsoft.com/office/drawing/2014/main" id="{616FA046-FAA1-4C43-A97B-DCBC3DDFBBDE}"/>
            </a:ext>
          </a:extLst>
        </xdr:cNvPr>
        <xdr:cNvCxnSpPr/>
      </xdr:nvCxnSpPr>
      <xdr:spPr>
        <a:xfrm flipV="1">
          <a:off x="18656300" y="7130966"/>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487" name="n_1aveValue【一般廃棄物処理施設】&#10;一人当たり有形固定資産（償却資産）額">
          <a:extLst>
            <a:ext uri="{FF2B5EF4-FFF2-40B4-BE49-F238E27FC236}">
              <a16:creationId xmlns:a16="http://schemas.microsoft.com/office/drawing/2014/main" id="{7DEC81B9-8434-480C-AD6A-5081DE34ED0C}"/>
            </a:ext>
          </a:extLst>
        </xdr:cNvPr>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488" name="n_2aveValue【一般廃棄物処理施設】&#10;一人当たり有形固定資産（償却資産）額">
          <a:extLst>
            <a:ext uri="{FF2B5EF4-FFF2-40B4-BE49-F238E27FC236}">
              <a16:creationId xmlns:a16="http://schemas.microsoft.com/office/drawing/2014/main" id="{0B1A3AA8-5AD9-4DBB-9ADC-41BEF6F40B36}"/>
            </a:ext>
          </a:extLst>
        </xdr:cNvPr>
        <xdr:cNvSpPr txBox="1"/>
      </xdr:nvSpPr>
      <xdr:spPr>
        <a:xfrm>
          <a:off x="201347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489" name="n_3aveValue【一般廃棄物処理施設】&#10;一人当たり有形固定資産（償却資産）額">
          <a:extLst>
            <a:ext uri="{FF2B5EF4-FFF2-40B4-BE49-F238E27FC236}">
              <a16:creationId xmlns:a16="http://schemas.microsoft.com/office/drawing/2014/main" id="{AB7E0D84-D4FB-44B6-AC4F-616D0EEDBF6F}"/>
            </a:ext>
          </a:extLst>
        </xdr:cNvPr>
        <xdr:cNvSpPr txBox="1"/>
      </xdr:nvSpPr>
      <xdr:spPr>
        <a:xfrm>
          <a:off x="19245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490" name="n_4aveValue【一般廃棄物処理施設】&#10;一人当たり有形固定資産（償却資産）額">
          <a:extLst>
            <a:ext uri="{FF2B5EF4-FFF2-40B4-BE49-F238E27FC236}">
              <a16:creationId xmlns:a16="http://schemas.microsoft.com/office/drawing/2014/main" id="{80BDB0AC-A1AF-433C-893E-CEB5C56BBB08}"/>
            </a:ext>
          </a:extLst>
        </xdr:cNvPr>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143443</xdr:rowOff>
    </xdr:from>
    <xdr:ext cx="534377" cy="259045"/>
    <xdr:sp macro="" textlink="">
      <xdr:nvSpPr>
        <xdr:cNvPr id="491" name="n_3mainValue【一般廃棄物処理施設】&#10;一人当たり有形固定資産（償却資産）額">
          <a:extLst>
            <a:ext uri="{FF2B5EF4-FFF2-40B4-BE49-F238E27FC236}">
              <a16:creationId xmlns:a16="http://schemas.microsoft.com/office/drawing/2014/main" id="{9BF33839-5C77-4B8D-8004-AF7089B6F35B}"/>
            </a:ext>
          </a:extLst>
        </xdr:cNvPr>
        <xdr:cNvSpPr txBox="1"/>
      </xdr:nvSpPr>
      <xdr:spPr>
        <a:xfrm>
          <a:off x="19278111" y="717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143920</xdr:rowOff>
    </xdr:from>
    <xdr:ext cx="534377" cy="259045"/>
    <xdr:sp macro="" textlink="">
      <xdr:nvSpPr>
        <xdr:cNvPr id="492" name="n_4mainValue【一般廃棄物処理施設】&#10;一人当たり有形固定資産（償却資産）額">
          <a:extLst>
            <a:ext uri="{FF2B5EF4-FFF2-40B4-BE49-F238E27FC236}">
              <a16:creationId xmlns:a16="http://schemas.microsoft.com/office/drawing/2014/main" id="{49C08EC5-BD04-4AC4-9111-08E1A02DCAC2}"/>
            </a:ext>
          </a:extLst>
        </xdr:cNvPr>
        <xdr:cNvSpPr txBox="1"/>
      </xdr:nvSpPr>
      <xdr:spPr>
        <a:xfrm>
          <a:off x="18389111" y="717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a:extLst>
            <a:ext uri="{FF2B5EF4-FFF2-40B4-BE49-F238E27FC236}">
              <a16:creationId xmlns:a16="http://schemas.microsoft.com/office/drawing/2014/main" id="{7CE59D47-8A02-4F79-B845-0B7A55D231F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a:extLst>
            <a:ext uri="{FF2B5EF4-FFF2-40B4-BE49-F238E27FC236}">
              <a16:creationId xmlns:a16="http://schemas.microsoft.com/office/drawing/2014/main" id="{38F2E25B-E1FB-4638-91DF-8B30F041D8E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a:extLst>
            <a:ext uri="{FF2B5EF4-FFF2-40B4-BE49-F238E27FC236}">
              <a16:creationId xmlns:a16="http://schemas.microsoft.com/office/drawing/2014/main" id="{45C1E8E6-E916-4467-8B59-C23C950054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a:extLst>
            <a:ext uri="{FF2B5EF4-FFF2-40B4-BE49-F238E27FC236}">
              <a16:creationId xmlns:a16="http://schemas.microsoft.com/office/drawing/2014/main" id="{F141C1BC-B47F-42BB-80AD-87C3F77BC9E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a:extLst>
            <a:ext uri="{FF2B5EF4-FFF2-40B4-BE49-F238E27FC236}">
              <a16:creationId xmlns:a16="http://schemas.microsoft.com/office/drawing/2014/main" id="{52260CBA-4DA9-48B0-9FCB-100D6633C2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a:extLst>
            <a:ext uri="{FF2B5EF4-FFF2-40B4-BE49-F238E27FC236}">
              <a16:creationId xmlns:a16="http://schemas.microsoft.com/office/drawing/2014/main" id="{222F4FD0-101D-4FC8-AF43-18F99047AFD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a:extLst>
            <a:ext uri="{FF2B5EF4-FFF2-40B4-BE49-F238E27FC236}">
              <a16:creationId xmlns:a16="http://schemas.microsoft.com/office/drawing/2014/main" id="{8C2AF511-A148-4233-85DF-26A608FAC9B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a:extLst>
            <a:ext uri="{FF2B5EF4-FFF2-40B4-BE49-F238E27FC236}">
              <a16:creationId xmlns:a16="http://schemas.microsoft.com/office/drawing/2014/main" id="{04E317E9-FF0F-4CA8-BE3E-9C937029D1E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1" name="テキスト ボックス 500">
          <a:extLst>
            <a:ext uri="{FF2B5EF4-FFF2-40B4-BE49-F238E27FC236}">
              <a16:creationId xmlns:a16="http://schemas.microsoft.com/office/drawing/2014/main" id="{FA85DBEC-50E9-4F8D-9D43-12D8E5F7DE6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2" name="直線コネクタ 501">
          <a:extLst>
            <a:ext uri="{FF2B5EF4-FFF2-40B4-BE49-F238E27FC236}">
              <a16:creationId xmlns:a16="http://schemas.microsoft.com/office/drawing/2014/main" id="{DA180D8F-0D63-40A1-B5D6-5932E0F9EFB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3" name="テキスト ボックス 502">
          <a:extLst>
            <a:ext uri="{FF2B5EF4-FFF2-40B4-BE49-F238E27FC236}">
              <a16:creationId xmlns:a16="http://schemas.microsoft.com/office/drawing/2014/main" id="{04325D96-1AD9-457A-81EB-733881DFE24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4" name="直線コネクタ 503">
          <a:extLst>
            <a:ext uri="{FF2B5EF4-FFF2-40B4-BE49-F238E27FC236}">
              <a16:creationId xmlns:a16="http://schemas.microsoft.com/office/drawing/2014/main" id="{5ADBA2C6-F593-4167-A6AB-6CAB42E0995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5" name="テキスト ボックス 504">
          <a:extLst>
            <a:ext uri="{FF2B5EF4-FFF2-40B4-BE49-F238E27FC236}">
              <a16:creationId xmlns:a16="http://schemas.microsoft.com/office/drawing/2014/main" id="{8723DC04-49B8-4BF0-A372-F8D3091623B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6" name="直線コネクタ 505">
          <a:extLst>
            <a:ext uri="{FF2B5EF4-FFF2-40B4-BE49-F238E27FC236}">
              <a16:creationId xmlns:a16="http://schemas.microsoft.com/office/drawing/2014/main" id="{FD1A3342-6099-4A06-B9C5-D3F2811F440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7" name="テキスト ボックス 506">
          <a:extLst>
            <a:ext uri="{FF2B5EF4-FFF2-40B4-BE49-F238E27FC236}">
              <a16:creationId xmlns:a16="http://schemas.microsoft.com/office/drawing/2014/main" id="{07BFA8DA-5A94-4684-A1B4-38D4085831E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8" name="直線コネクタ 507">
          <a:extLst>
            <a:ext uri="{FF2B5EF4-FFF2-40B4-BE49-F238E27FC236}">
              <a16:creationId xmlns:a16="http://schemas.microsoft.com/office/drawing/2014/main" id="{08BCB87F-036C-43D1-937F-A5D304F9B99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9" name="テキスト ボックス 508">
          <a:extLst>
            <a:ext uri="{FF2B5EF4-FFF2-40B4-BE49-F238E27FC236}">
              <a16:creationId xmlns:a16="http://schemas.microsoft.com/office/drawing/2014/main" id="{972339EA-34C4-499F-BE1F-D73F409AA7B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0" name="直線コネクタ 509">
          <a:extLst>
            <a:ext uri="{FF2B5EF4-FFF2-40B4-BE49-F238E27FC236}">
              <a16:creationId xmlns:a16="http://schemas.microsoft.com/office/drawing/2014/main" id="{DBF1A31F-0FB1-4FE4-9C82-B142F1021B6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1" name="テキスト ボックス 510">
          <a:extLst>
            <a:ext uri="{FF2B5EF4-FFF2-40B4-BE49-F238E27FC236}">
              <a16:creationId xmlns:a16="http://schemas.microsoft.com/office/drawing/2014/main" id="{06A47575-2158-4049-9C6E-DA2ED2788FE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2" name="直線コネクタ 511">
          <a:extLst>
            <a:ext uri="{FF2B5EF4-FFF2-40B4-BE49-F238E27FC236}">
              <a16:creationId xmlns:a16="http://schemas.microsoft.com/office/drawing/2014/main" id="{8A34555D-FD7D-49A4-A0ED-40E8B847B4E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13" name="テキスト ボックス 512">
          <a:extLst>
            <a:ext uri="{FF2B5EF4-FFF2-40B4-BE49-F238E27FC236}">
              <a16:creationId xmlns:a16="http://schemas.microsoft.com/office/drawing/2014/main" id="{9D7E6346-62C8-47A7-A9AC-B7813115CF2B}"/>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a:extLst>
            <a:ext uri="{FF2B5EF4-FFF2-40B4-BE49-F238E27FC236}">
              <a16:creationId xmlns:a16="http://schemas.microsoft.com/office/drawing/2014/main" id="{9B6C7C72-0B0A-4F35-98A5-F311627F8E6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保健センター・保健所】&#10;有形固定資産減価償却率グラフ枠">
          <a:extLst>
            <a:ext uri="{FF2B5EF4-FFF2-40B4-BE49-F238E27FC236}">
              <a16:creationId xmlns:a16="http://schemas.microsoft.com/office/drawing/2014/main" id="{147CC2BB-974E-435A-8EAF-ACF3D4DD557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16" name="直線コネクタ 515">
          <a:extLst>
            <a:ext uri="{FF2B5EF4-FFF2-40B4-BE49-F238E27FC236}">
              <a16:creationId xmlns:a16="http://schemas.microsoft.com/office/drawing/2014/main" id="{21D3F1C8-EAC0-4B0E-83AE-19EE1D7BD5DC}"/>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17" name="【保健センター・保健所】&#10;有形固定資産減価償却率最小値テキスト">
          <a:extLst>
            <a:ext uri="{FF2B5EF4-FFF2-40B4-BE49-F238E27FC236}">
              <a16:creationId xmlns:a16="http://schemas.microsoft.com/office/drawing/2014/main" id="{B49277E7-0269-4786-ADAF-365DFA91EEC3}"/>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18" name="直線コネクタ 517">
          <a:extLst>
            <a:ext uri="{FF2B5EF4-FFF2-40B4-BE49-F238E27FC236}">
              <a16:creationId xmlns:a16="http://schemas.microsoft.com/office/drawing/2014/main" id="{AFD08C09-25F1-4464-A570-1853AC91C834}"/>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19" name="【保健センター・保健所】&#10;有形固定資産減価償却率最大値テキスト">
          <a:extLst>
            <a:ext uri="{FF2B5EF4-FFF2-40B4-BE49-F238E27FC236}">
              <a16:creationId xmlns:a16="http://schemas.microsoft.com/office/drawing/2014/main" id="{9A10F965-C5D2-46E5-8DD8-FE228086A202}"/>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20" name="直線コネクタ 519">
          <a:extLst>
            <a:ext uri="{FF2B5EF4-FFF2-40B4-BE49-F238E27FC236}">
              <a16:creationId xmlns:a16="http://schemas.microsoft.com/office/drawing/2014/main" id="{28EDFA20-5F26-4F03-A16E-5F82F393E6FD}"/>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521" name="【保健センター・保健所】&#10;有形固定資産減価償却率平均値テキスト">
          <a:extLst>
            <a:ext uri="{FF2B5EF4-FFF2-40B4-BE49-F238E27FC236}">
              <a16:creationId xmlns:a16="http://schemas.microsoft.com/office/drawing/2014/main" id="{1FBDFE73-86F2-4B37-B074-3FEE0FF65AFF}"/>
            </a:ext>
          </a:extLst>
        </xdr:cNvPr>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522" name="フローチャート: 判断 521">
          <a:extLst>
            <a:ext uri="{FF2B5EF4-FFF2-40B4-BE49-F238E27FC236}">
              <a16:creationId xmlns:a16="http://schemas.microsoft.com/office/drawing/2014/main" id="{98438FE5-C488-46DE-9967-062D0F734282}"/>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523" name="フローチャート: 判断 522">
          <a:extLst>
            <a:ext uri="{FF2B5EF4-FFF2-40B4-BE49-F238E27FC236}">
              <a16:creationId xmlns:a16="http://schemas.microsoft.com/office/drawing/2014/main" id="{AEE63867-1497-4D27-B136-8BD091858745}"/>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524" name="フローチャート: 判断 523">
          <a:extLst>
            <a:ext uri="{FF2B5EF4-FFF2-40B4-BE49-F238E27FC236}">
              <a16:creationId xmlns:a16="http://schemas.microsoft.com/office/drawing/2014/main" id="{3BE5DFE4-5ED8-4C51-87BA-FA089D57F2AA}"/>
            </a:ext>
          </a:extLst>
        </xdr:cNvPr>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525" name="フローチャート: 判断 524">
          <a:extLst>
            <a:ext uri="{FF2B5EF4-FFF2-40B4-BE49-F238E27FC236}">
              <a16:creationId xmlns:a16="http://schemas.microsoft.com/office/drawing/2014/main" id="{72B5ABA1-9963-48E2-B7EF-82205F7261FA}"/>
            </a:ext>
          </a:extLst>
        </xdr:cNvPr>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526" name="フローチャート: 判断 525">
          <a:extLst>
            <a:ext uri="{FF2B5EF4-FFF2-40B4-BE49-F238E27FC236}">
              <a16:creationId xmlns:a16="http://schemas.microsoft.com/office/drawing/2014/main" id="{E6C38815-3D5C-4872-925D-960E8EAA6C03}"/>
            </a:ext>
          </a:extLst>
        </xdr:cNvPr>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6C0F3A1A-DF93-4A10-BE5B-3405CF52EDC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3BF4C8DC-52CE-47D5-9E47-7E127DF7906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A0DDB8CE-2370-4DA6-9FBA-EED4CB41B82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7C4FA119-1D69-40B1-94C2-64F5FDCE10B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725B1A89-DFFA-42E4-B10F-28198B7F294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32" name="楕円 531">
          <a:extLst>
            <a:ext uri="{FF2B5EF4-FFF2-40B4-BE49-F238E27FC236}">
              <a16:creationId xmlns:a16="http://schemas.microsoft.com/office/drawing/2014/main" id="{3683CBD9-B228-4310-9E3C-441E7894A3BE}"/>
            </a:ext>
          </a:extLst>
        </xdr:cNvPr>
        <xdr:cNvSpPr/>
      </xdr:nvSpPr>
      <xdr:spPr>
        <a:xfrm>
          <a:off x="16268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148607</xdr:rowOff>
    </xdr:from>
    <xdr:ext cx="405111" cy="259045"/>
    <xdr:sp macro="" textlink="">
      <xdr:nvSpPr>
        <xdr:cNvPr id="533" name="【保健センター・保健所】&#10;有形固定資産減価償却率該当値テキスト">
          <a:extLst>
            <a:ext uri="{FF2B5EF4-FFF2-40B4-BE49-F238E27FC236}">
              <a16:creationId xmlns:a16="http://schemas.microsoft.com/office/drawing/2014/main" id="{75878B44-1524-4CEC-868B-2B35FB293CE1}"/>
            </a:ext>
          </a:extLst>
        </xdr:cNvPr>
        <xdr:cNvSpPr txBox="1"/>
      </xdr:nvSpPr>
      <xdr:spPr>
        <a:xfrm>
          <a:off x="163576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144780</xdr:rowOff>
    </xdr:from>
    <xdr:to>
      <xdr:col>81</xdr:col>
      <xdr:colOff>101600</xdr:colOff>
      <xdr:row>61</xdr:row>
      <xdr:rowOff>74930</xdr:rowOff>
    </xdr:to>
    <xdr:sp macro="" textlink="">
      <xdr:nvSpPr>
        <xdr:cNvPr id="534" name="楕円 533">
          <a:extLst>
            <a:ext uri="{FF2B5EF4-FFF2-40B4-BE49-F238E27FC236}">
              <a16:creationId xmlns:a16="http://schemas.microsoft.com/office/drawing/2014/main" id="{431939D3-BE66-454A-AF21-927906CFBCBC}"/>
            </a:ext>
          </a:extLst>
        </xdr:cNvPr>
        <xdr:cNvSpPr/>
      </xdr:nvSpPr>
      <xdr:spPr>
        <a:xfrm>
          <a:off x="154305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24130</xdr:rowOff>
    </xdr:from>
    <xdr:to>
      <xdr:col>85</xdr:col>
      <xdr:colOff>127000</xdr:colOff>
      <xdr:row>61</xdr:row>
      <xdr:rowOff>49530</xdr:rowOff>
    </xdr:to>
    <xdr:cxnSp macro="">
      <xdr:nvCxnSpPr>
        <xdr:cNvPr id="535" name="直線コネクタ 534">
          <a:extLst>
            <a:ext uri="{FF2B5EF4-FFF2-40B4-BE49-F238E27FC236}">
              <a16:creationId xmlns:a16="http://schemas.microsoft.com/office/drawing/2014/main" id="{408681D4-F365-4730-90EE-7D2F707B1C57}"/>
            </a:ext>
          </a:extLst>
        </xdr:cNvPr>
        <xdr:cNvCxnSpPr/>
      </xdr:nvCxnSpPr>
      <xdr:spPr>
        <a:xfrm>
          <a:off x="15481300" y="1048258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119380</xdr:rowOff>
    </xdr:from>
    <xdr:to>
      <xdr:col>76</xdr:col>
      <xdr:colOff>165100</xdr:colOff>
      <xdr:row>61</xdr:row>
      <xdr:rowOff>49530</xdr:rowOff>
    </xdr:to>
    <xdr:sp macro="" textlink="">
      <xdr:nvSpPr>
        <xdr:cNvPr id="536" name="楕円 535">
          <a:extLst>
            <a:ext uri="{FF2B5EF4-FFF2-40B4-BE49-F238E27FC236}">
              <a16:creationId xmlns:a16="http://schemas.microsoft.com/office/drawing/2014/main" id="{DE76754F-CB2B-4F85-B43F-6ACCE4E6AB47}"/>
            </a:ext>
          </a:extLst>
        </xdr:cNvPr>
        <xdr:cNvSpPr/>
      </xdr:nvSpPr>
      <xdr:spPr>
        <a:xfrm>
          <a:off x="145415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170180</xdr:rowOff>
    </xdr:from>
    <xdr:to>
      <xdr:col>81</xdr:col>
      <xdr:colOff>50800</xdr:colOff>
      <xdr:row>61</xdr:row>
      <xdr:rowOff>24130</xdr:rowOff>
    </xdr:to>
    <xdr:cxnSp macro="">
      <xdr:nvCxnSpPr>
        <xdr:cNvPr id="537" name="直線コネクタ 536">
          <a:extLst>
            <a:ext uri="{FF2B5EF4-FFF2-40B4-BE49-F238E27FC236}">
              <a16:creationId xmlns:a16="http://schemas.microsoft.com/office/drawing/2014/main" id="{B6B5C44F-678E-4048-9982-95D62715679E}"/>
            </a:ext>
          </a:extLst>
        </xdr:cNvPr>
        <xdr:cNvCxnSpPr/>
      </xdr:nvCxnSpPr>
      <xdr:spPr>
        <a:xfrm>
          <a:off x="14592300" y="104571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93980</xdr:rowOff>
    </xdr:from>
    <xdr:to>
      <xdr:col>72</xdr:col>
      <xdr:colOff>38100</xdr:colOff>
      <xdr:row>61</xdr:row>
      <xdr:rowOff>24130</xdr:rowOff>
    </xdr:to>
    <xdr:sp macro="" textlink="">
      <xdr:nvSpPr>
        <xdr:cNvPr id="538" name="楕円 537">
          <a:extLst>
            <a:ext uri="{FF2B5EF4-FFF2-40B4-BE49-F238E27FC236}">
              <a16:creationId xmlns:a16="http://schemas.microsoft.com/office/drawing/2014/main" id="{6470B406-02A2-4DD8-B217-DD0ED6748A2D}"/>
            </a:ext>
          </a:extLst>
        </xdr:cNvPr>
        <xdr:cNvSpPr/>
      </xdr:nvSpPr>
      <xdr:spPr>
        <a:xfrm>
          <a:off x="13652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144780</xdr:rowOff>
    </xdr:from>
    <xdr:to>
      <xdr:col>76</xdr:col>
      <xdr:colOff>114300</xdr:colOff>
      <xdr:row>60</xdr:row>
      <xdr:rowOff>170180</xdr:rowOff>
    </xdr:to>
    <xdr:cxnSp macro="">
      <xdr:nvCxnSpPr>
        <xdr:cNvPr id="539" name="直線コネクタ 538">
          <a:extLst>
            <a:ext uri="{FF2B5EF4-FFF2-40B4-BE49-F238E27FC236}">
              <a16:creationId xmlns:a16="http://schemas.microsoft.com/office/drawing/2014/main" id="{0D57EAFB-962C-4C12-9A8D-CDF45DD2D115}"/>
            </a:ext>
          </a:extLst>
        </xdr:cNvPr>
        <xdr:cNvCxnSpPr/>
      </xdr:nvCxnSpPr>
      <xdr:spPr>
        <a:xfrm>
          <a:off x="13703300" y="104317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68580</xdr:rowOff>
    </xdr:from>
    <xdr:to>
      <xdr:col>67</xdr:col>
      <xdr:colOff>101600</xdr:colOff>
      <xdr:row>60</xdr:row>
      <xdr:rowOff>170180</xdr:rowOff>
    </xdr:to>
    <xdr:sp macro="" textlink="">
      <xdr:nvSpPr>
        <xdr:cNvPr id="540" name="楕円 539">
          <a:extLst>
            <a:ext uri="{FF2B5EF4-FFF2-40B4-BE49-F238E27FC236}">
              <a16:creationId xmlns:a16="http://schemas.microsoft.com/office/drawing/2014/main" id="{E456372E-22E1-4555-8A8C-9C7EEA418665}"/>
            </a:ext>
          </a:extLst>
        </xdr:cNvPr>
        <xdr:cNvSpPr/>
      </xdr:nvSpPr>
      <xdr:spPr>
        <a:xfrm>
          <a:off x="127635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119380</xdr:rowOff>
    </xdr:from>
    <xdr:to>
      <xdr:col>71</xdr:col>
      <xdr:colOff>177800</xdr:colOff>
      <xdr:row>60</xdr:row>
      <xdr:rowOff>144780</xdr:rowOff>
    </xdr:to>
    <xdr:cxnSp macro="">
      <xdr:nvCxnSpPr>
        <xdr:cNvPr id="541" name="直線コネクタ 540">
          <a:extLst>
            <a:ext uri="{FF2B5EF4-FFF2-40B4-BE49-F238E27FC236}">
              <a16:creationId xmlns:a16="http://schemas.microsoft.com/office/drawing/2014/main" id="{5E893C05-4CE5-4F75-B553-F5325E7B95B2}"/>
            </a:ext>
          </a:extLst>
        </xdr:cNvPr>
        <xdr:cNvCxnSpPr/>
      </xdr:nvCxnSpPr>
      <xdr:spPr>
        <a:xfrm>
          <a:off x="12814300" y="104063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542" name="n_1aveValue【保健センター・保健所】&#10;有形固定資産減価償却率">
          <a:extLst>
            <a:ext uri="{FF2B5EF4-FFF2-40B4-BE49-F238E27FC236}">
              <a16:creationId xmlns:a16="http://schemas.microsoft.com/office/drawing/2014/main" id="{F2FA6103-EECB-49EC-A8E6-E0D97E6899F1}"/>
            </a:ext>
          </a:extLst>
        </xdr:cNvPr>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543" name="n_2aveValue【保健センター・保健所】&#10;有形固定資産減価償却率">
          <a:extLst>
            <a:ext uri="{FF2B5EF4-FFF2-40B4-BE49-F238E27FC236}">
              <a16:creationId xmlns:a16="http://schemas.microsoft.com/office/drawing/2014/main" id="{488EF15D-8CD8-4E7E-9EFE-140977A823F4}"/>
            </a:ext>
          </a:extLst>
        </xdr:cNvPr>
        <xdr:cNvSpPr txBox="1"/>
      </xdr:nvSpPr>
      <xdr:spPr>
        <a:xfrm>
          <a:off x="14389744" y="989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123207</xdr:rowOff>
    </xdr:from>
    <xdr:ext cx="405111" cy="259045"/>
    <xdr:sp macro="" textlink="">
      <xdr:nvSpPr>
        <xdr:cNvPr id="544" name="n_3aveValue【保健センター・保健所】&#10;有形固定資産減価償却率">
          <a:extLst>
            <a:ext uri="{FF2B5EF4-FFF2-40B4-BE49-F238E27FC236}">
              <a16:creationId xmlns:a16="http://schemas.microsoft.com/office/drawing/2014/main" id="{103F8393-7D91-4359-9612-DC0B8783D521}"/>
            </a:ext>
          </a:extLst>
        </xdr:cNvPr>
        <xdr:cNvSpPr txBox="1"/>
      </xdr:nvSpPr>
      <xdr:spPr>
        <a:xfrm>
          <a:off x="13500744" y="989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545" name="n_4aveValue【保健センター・保健所】&#10;有形固定資産減価償却率">
          <a:extLst>
            <a:ext uri="{FF2B5EF4-FFF2-40B4-BE49-F238E27FC236}">
              <a16:creationId xmlns:a16="http://schemas.microsoft.com/office/drawing/2014/main" id="{7E2606DF-49BB-47B9-88AB-423BF834F9D5}"/>
            </a:ext>
          </a:extLst>
        </xdr:cNvPr>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66057</xdr:rowOff>
    </xdr:from>
    <xdr:ext cx="405111" cy="259045"/>
    <xdr:sp macro="" textlink="">
      <xdr:nvSpPr>
        <xdr:cNvPr id="546" name="n_1mainValue【保健センター・保健所】&#10;有形固定資産減価償却率">
          <a:extLst>
            <a:ext uri="{FF2B5EF4-FFF2-40B4-BE49-F238E27FC236}">
              <a16:creationId xmlns:a16="http://schemas.microsoft.com/office/drawing/2014/main" id="{EB757DA9-FF73-45E9-8ED5-D8DF94CEA99C}"/>
            </a:ext>
          </a:extLst>
        </xdr:cNvPr>
        <xdr:cNvSpPr txBox="1"/>
      </xdr:nvSpPr>
      <xdr:spPr>
        <a:xfrm>
          <a:off x="15266044" y="1052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40657</xdr:rowOff>
    </xdr:from>
    <xdr:ext cx="405111" cy="259045"/>
    <xdr:sp macro="" textlink="">
      <xdr:nvSpPr>
        <xdr:cNvPr id="547" name="n_2mainValue【保健センター・保健所】&#10;有形固定資産減価償却率">
          <a:extLst>
            <a:ext uri="{FF2B5EF4-FFF2-40B4-BE49-F238E27FC236}">
              <a16:creationId xmlns:a16="http://schemas.microsoft.com/office/drawing/2014/main" id="{BCE06EA8-5B2F-4F53-B818-C54715C7ABC3}"/>
            </a:ext>
          </a:extLst>
        </xdr:cNvPr>
        <xdr:cNvSpPr txBox="1"/>
      </xdr:nvSpPr>
      <xdr:spPr>
        <a:xfrm>
          <a:off x="14389744" y="1049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15257</xdr:rowOff>
    </xdr:from>
    <xdr:ext cx="405111" cy="259045"/>
    <xdr:sp macro="" textlink="">
      <xdr:nvSpPr>
        <xdr:cNvPr id="548" name="n_3mainValue【保健センター・保健所】&#10;有形固定資産減価償却率">
          <a:extLst>
            <a:ext uri="{FF2B5EF4-FFF2-40B4-BE49-F238E27FC236}">
              <a16:creationId xmlns:a16="http://schemas.microsoft.com/office/drawing/2014/main" id="{55A0A447-76AC-47E7-B43C-7D90F1FEC8EE}"/>
            </a:ext>
          </a:extLst>
        </xdr:cNvPr>
        <xdr:cNvSpPr txBox="1"/>
      </xdr:nvSpPr>
      <xdr:spPr>
        <a:xfrm>
          <a:off x="13500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161307</xdr:rowOff>
    </xdr:from>
    <xdr:ext cx="405111" cy="259045"/>
    <xdr:sp macro="" textlink="">
      <xdr:nvSpPr>
        <xdr:cNvPr id="549" name="n_4mainValue【保健センター・保健所】&#10;有形固定資産減価償却率">
          <a:extLst>
            <a:ext uri="{FF2B5EF4-FFF2-40B4-BE49-F238E27FC236}">
              <a16:creationId xmlns:a16="http://schemas.microsoft.com/office/drawing/2014/main" id="{B25217E0-252A-4D50-AA19-E895E762EAEA}"/>
            </a:ext>
          </a:extLst>
        </xdr:cNvPr>
        <xdr:cNvSpPr txBox="1"/>
      </xdr:nvSpPr>
      <xdr:spPr>
        <a:xfrm>
          <a:off x="12611744" y="1044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a:extLst>
            <a:ext uri="{FF2B5EF4-FFF2-40B4-BE49-F238E27FC236}">
              <a16:creationId xmlns:a16="http://schemas.microsoft.com/office/drawing/2014/main" id="{2E134452-C7C8-47D3-857C-08F1E20C34B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a:extLst>
            <a:ext uri="{FF2B5EF4-FFF2-40B4-BE49-F238E27FC236}">
              <a16:creationId xmlns:a16="http://schemas.microsoft.com/office/drawing/2014/main" id="{DF082E4A-3147-408A-9991-3C08374637D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a:extLst>
            <a:ext uri="{FF2B5EF4-FFF2-40B4-BE49-F238E27FC236}">
              <a16:creationId xmlns:a16="http://schemas.microsoft.com/office/drawing/2014/main" id="{4B46F097-92ED-445D-97C9-86FABF30724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a:extLst>
            <a:ext uri="{FF2B5EF4-FFF2-40B4-BE49-F238E27FC236}">
              <a16:creationId xmlns:a16="http://schemas.microsoft.com/office/drawing/2014/main" id="{38DBCBA8-115D-46CC-BC65-55737CFFF6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a:extLst>
            <a:ext uri="{FF2B5EF4-FFF2-40B4-BE49-F238E27FC236}">
              <a16:creationId xmlns:a16="http://schemas.microsoft.com/office/drawing/2014/main" id="{94CB6158-CAD8-4068-A16D-EC026852BA3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a:extLst>
            <a:ext uri="{FF2B5EF4-FFF2-40B4-BE49-F238E27FC236}">
              <a16:creationId xmlns:a16="http://schemas.microsoft.com/office/drawing/2014/main" id="{E80922C0-D1F7-4C6D-9DA0-40F8A6B66B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a:extLst>
            <a:ext uri="{FF2B5EF4-FFF2-40B4-BE49-F238E27FC236}">
              <a16:creationId xmlns:a16="http://schemas.microsoft.com/office/drawing/2014/main" id="{AF7F7E59-E559-44FD-8A0B-3D28A15CDF8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a:extLst>
            <a:ext uri="{FF2B5EF4-FFF2-40B4-BE49-F238E27FC236}">
              <a16:creationId xmlns:a16="http://schemas.microsoft.com/office/drawing/2014/main" id="{2D7D8BFE-CA78-41EB-B7B5-3732709151F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a:extLst>
            <a:ext uri="{FF2B5EF4-FFF2-40B4-BE49-F238E27FC236}">
              <a16:creationId xmlns:a16="http://schemas.microsoft.com/office/drawing/2014/main" id="{D6F4D31C-6678-49A6-BBFF-6280E38DD10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a:extLst>
            <a:ext uri="{FF2B5EF4-FFF2-40B4-BE49-F238E27FC236}">
              <a16:creationId xmlns:a16="http://schemas.microsoft.com/office/drawing/2014/main" id="{0DB3A026-8837-4DF5-89EF-CEB4AFC482F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0" name="直線コネクタ 559">
          <a:extLst>
            <a:ext uri="{FF2B5EF4-FFF2-40B4-BE49-F238E27FC236}">
              <a16:creationId xmlns:a16="http://schemas.microsoft.com/office/drawing/2014/main" id="{2A89658C-2BDC-4B76-A172-3012CFA4DB9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1" name="テキスト ボックス 560">
          <a:extLst>
            <a:ext uri="{FF2B5EF4-FFF2-40B4-BE49-F238E27FC236}">
              <a16:creationId xmlns:a16="http://schemas.microsoft.com/office/drawing/2014/main" id="{1337181E-3843-47D7-A653-5347E5B86C6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2" name="直線コネクタ 561">
          <a:extLst>
            <a:ext uri="{FF2B5EF4-FFF2-40B4-BE49-F238E27FC236}">
              <a16:creationId xmlns:a16="http://schemas.microsoft.com/office/drawing/2014/main" id="{D51F1C37-0847-4EC9-B8AC-2C7E43DB227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3" name="テキスト ボックス 562">
          <a:extLst>
            <a:ext uri="{FF2B5EF4-FFF2-40B4-BE49-F238E27FC236}">
              <a16:creationId xmlns:a16="http://schemas.microsoft.com/office/drawing/2014/main" id="{F0B5369C-B5C9-414F-9CA9-670E341CDA7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4" name="直線コネクタ 563">
          <a:extLst>
            <a:ext uri="{FF2B5EF4-FFF2-40B4-BE49-F238E27FC236}">
              <a16:creationId xmlns:a16="http://schemas.microsoft.com/office/drawing/2014/main" id="{FE1346D6-BE4C-483A-A1C4-AA2D62B9ABB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5" name="テキスト ボックス 564">
          <a:extLst>
            <a:ext uri="{FF2B5EF4-FFF2-40B4-BE49-F238E27FC236}">
              <a16:creationId xmlns:a16="http://schemas.microsoft.com/office/drawing/2014/main" id="{E2B993C2-A0C9-407E-8377-310B2B98D0E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6" name="直線コネクタ 565">
          <a:extLst>
            <a:ext uri="{FF2B5EF4-FFF2-40B4-BE49-F238E27FC236}">
              <a16:creationId xmlns:a16="http://schemas.microsoft.com/office/drawing/2014/main" id="{FE4DDD65-16DB-4299-8B28-0BB16B2877C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7" name="テキスト ボックス 566">
          <a:extLst>
            <a:ext uri="{FF2B5EF4-FFF2-40B4-BE49-F238E27FC236}">
              <a16:creationId xmlns:a16="http://schemas.microsoft.com/office/drawing/2014/main" id="{EEC3D61A-A278-449D-A12B-88FED8B0CE4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8" name="直線コネクタ 567">
          <a:extLst>
            <a:ext uri="{FF2B5EF4-FFF2-40B4-BE49-F238E27FC236}">
              <a16:creationId xmlns:a16="http://schemas.microsoft.com/office/drawing/2014/main" id="{FA870023-480B-4306-AA44-885AF3AC6A6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9" name="テキスト ボックス 568">
          <a:extLst>
            <a:ext uri="{FF2B5EF4-FFF2-40B4-BE49-F238E27FC236}">
              <a16:creationId xmlns:a16="http://schemas.microsoft.com/office/drawing/2014/main" id="{9FF1B1F5-1C0B-401F-80E3-EE22E47A8D7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0" name="直線コネクタ 569">
          <a:extLst>
            <a:ext uri="{FF2B5EF4-FFF2-40B4-BE49-F238E27FC236}">
              <a16:creationId xmlns:a16="http://schemas.microsoft.com/office/drawing/2014/main" id="{B0A33066-BA57-4341-A3BF-CEB4FFB04BC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1" name="テキスト ボックス 570">
          <a:extLst>
            <a:ext uri="{FF2B5EF4-FFF2-40B4-BE49-F238E27FC236}">
              <a16:creationId xmlns:a16="http://schemas.microsoft.com/office/drawing/2014/main" id="{D8F91A43-298F-4574-971C-9E6F0188834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2" name="【保健センター・保健所】&#10;一人当たり面積グラフ枠">
          <a:extLst>
            <a:ext uri="{FF2B5EF4-FFF2-40B4-BE49-F238E27FC236}">
              <a16:creationId xmlns:a16="http://schemas.microsoft.com/office/drawing/2014/main" id="{6A144FB2-57F4-4F2E-807C-D32C53E990E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573" name="直線コネクタ 572">
          <a:extLst>
            <a:ext uri="{FF2B5EF4-FFF2-40B4-BE49-F238E27FC236}">
              <a16:creationId xmlns:a16="http://schemas.microsoft.com/office/drawing/2014/main" id="{97B8A448-880C-45D0-9F3D-DA745C7E7593}"/>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74" name="【保健センター・保健所】&#10;一人当たり面積最小値テキスト">
          <a:extLst>
            <a:ext uri="{FF2B5EF4-FFF2-40B4-BE49-F238E27FC236}">
              <a16:creationId xmlns:a16="http://schemas.microsoft.com/office/drawing/2014/main" id="{BB2AAC9B-A228-47D9-9CD4-93759D11850B}"/>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75" name="直線コネクタ 574">
          <a:extLst>
            <a:ext uri="{FF2B5EF4-FFF2-40B4-BE49-F238E27FC236}">
              <a16:creationId xmlns:a16="http://schemas.microsoft.com/office/drawing/2014/main" id="{F55F4A6F-6833-4D88-9643-DE248E581AE7}"/>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576" name="【保健センター・保健所】&#10;一人当たり面積最大値テキスト">
          <a:extLst>
            <a:ext uri="{FF2B5EF4-FFF2-40B4-BE49-F238E27FC236}">
              <a16:creationId xmlns:a16="http://schemas.microsoft.com/office/drawing/2014/main" id="{EBC2E09E-450F-4D08-B4C7-893F2CD8D9AC}"/>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577" name="直線コネクタ 576">
          <a:extLst>
            <a:ext uri="{FF2B5EF4-FFF2-40B4-BE49-F238E27FC236}">
              <a16:creationId xmlns:a16="http://schemas.microsoft.com/office/drawing/2014/main" id="{7D28F779-F270-44AC-876B-E23450A6EAEB}"/>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578" name="【保健センター・保健所】&#10;一人当たり面積平均値テキスト">
          <a:extLst>
            <a:ext uri="{FF2B5EF4-FFF2-40B4-BE49-F238E27FC236}">
              <a16:creationId xmlns:a16="http://schemas.microsoft.com/office/drawing/2014/main" id="{CC130C2C-3D50-4F17-9F6A-C5ED8AFA6BB0}"/>
            </a:ext>
          </a:extLst>
        </xdr:cNvPr>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579" name="フローチャート: 判断 578">
          <a:extLst>
            <a:ext uri="{FF2B5EF4-FFF2-40B4-BE49-F238E27FC236}">
              <a16:creationId xmlns:a16="http://schemas.microsoft.com/office/drawing/2014/main" id="{5CB021E1-BFDF-4047-8A16-665B847BE666}"/>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580" name="フローチャート: 判断 579">
          <a:extLst>
            <a:ext uri="{FF2B5EF4-FFF2-40B4-BE49-F238E27FC236}">
              <a16:creationId xmlns:a16="http://schemas.microsoft.com/office/drawing/2014/main" id="{CAB42F0C-8CF3-4129-A65E-74F6E69FF02F}"/>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81" name="フローチャート: 判断 580">
          <a:extLst>
            <a:ext uri="{FF2B5EF4-FFF2-40B4-BE49-F238E27FC236}">
              <a16:creationId xmlns:a16="http://schemas.microsoft.com/office/drawing/2014/main" id="{60CF22A0-B10E-4C1F-8578-DE3C69282B53}"/>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582" name="フローチャート: 判断 581">
          <a:extLst>
            <a:ext uri="{FF2B5EF4-FFF2-40B4-BE49-F238E27FC236}">
              <a16:creationId xmlns:a16="http://schemas.microsoft.com/office/drawing/2014/main" id="{8299971D-D8B7-4138-BBFB-472F42D84631}"/>
            </a:ext>
          </a:extLst>
        </xdr:cNvPr>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583" name="フローチャート: 判断 582">
          <a:extLst>
            <a:ext uri="{FF2B5EF4-FFF2-40B4-BE49-F238E27FC236}">
              <a16:creationId xmlns:a16="http://schemas.microsoft.com/office/drawing/2014/main" id="{83D8A411-BBB4-4767-BD88-5B9CF7F08673}"/>
            </a:ext>
          </a:extLst>
        </xdr:cNvPr>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4FFDA86E-0356-4BF6-B5BB-AD4715616EB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7FED528A-8385-42BE-B1E9-7BB37001CD7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FEC8B660-1901-4B4F-9A4B-FF48348B704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486FA39-2387-49ED-8150-6C4863BD947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AF8FA3A9-9D8F-4C3A-9E5A-98D96EE7AF9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89" name="楕円 588">
          <a:extLst>
            <a:ext uri="{FF2B5EF4-FFF2-40B4-BE49-F238E27FC236}">
              <a16:creationId xmlns:a16="http://schemas.microsoft.com/office/drawing/2014/main" id="{E573F79B-8CE4-478A-8BE0-B6EAA81FCF6E}"/>
            </a:ext>
          </a:extLst>
        </xdr:cNvPr>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590" name="【保健センター・保健所】&#10;一人当たり面積該当値テキスト">
          <a:extLst>
            <a:ext uri="{FF2B5EF4-FFF2-40B4-BE49-F238E27FC236}">
              <a16:creationId xmlns:a16="http://schemas.microsoft.com/office/drawing/2014/main" id="{D5F4DDD0-B8E5-4E93-9B61-EB1867B19283}"/>
            </a:ext>
          </a:extLst>
        </xdr:cNvPr>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135890</xdr:rowOff>
    </xdr:from>
    <xdr:to>
      <xdr:col>112</xdr:col>
      <xdr:colOff>38100</xdr:colOff>
      <xdr:row>63</xdr:row>
      <xdr:rowOff>66040</xdr:rowOff>
    </xdr:to>
    <xdr:sp macro="" textlink="">
      <xdr:nvSpPr>
        <xdr:cNvPr id="591" name="楕円 590">
          <a:extLst>
            <a:ext uri="{FF2B5EF4-FFF2-40B4-BE49-F238E27FC236}">
              <a16:creationId xmlns:a16="http://schemas.microsoft.com/office/drawing/2014/main" id="{B465683B-6B2A-4EF2-AB25-23C1790355D4}"/>
            </a:ext>
          </a:extLst>
        </xdr:cNvPr>
        <xdr:cNvSpPr/>
      </xdr:nvSpPr>
      <xdr:spPr>
        <a:xfrm>
          <a:off x="2127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15240</xdr:rowOff>
    </xdr:to>
    <xdr:cxnSp macro="">
      <xdr:nvCxnSpPr>
        <xdr:cNvPr id="592" name="直線コネクタ 591">
          <a:extLst>
            <a:ext uri="{FF2B5EF4-FFF2-40B4-BE49-F238E27FC236}">
              <a16:creationId xmlns:a16="http://schemas.microsoft.com/office/drawing/2014/main" id="{A77EC060-99A9-4588-8359-ED14A7003FB2}"/>
            </a:ext>
          </a:extLst>
        </xdr:cNvPr>
        <xdr:cNvCxnSpPr/>
      </xdr:nvCxnSpPr>
      <xdr:spPr>
        <a:xfrm flipV="1">
          <a:off x="21323300" y="10812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593" name="楕円 592">
          <a:extLst>
            <a:ext uri="{FF2B5EF4-FFF2-40B4-BE49-F238E27FC236}">
              <a16:creationId xmlns:a16="http://schemas.microsoft.com/office/drawing/2014/main" id="{268F68CF-A4AE-4D40-92A5-FE8614881958}"/>
            </a:ext>
          </a:extLst>
        </xdr:cNvPr>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15240</xdr:rowOff>
    </xdr:to>
    <xdr:cxnSp macro="">
      <xdr:nvCxnSpPr>
        <xdr:cNvPr id="594" name="直線コネクタ 593">
          <a:extLst>
            <a:ext uri="{FF2B5EF4-FFF2-40B4-BE49-F238E27FC236}">
              <a16:creationId xmlns:a16="http://schemas.microsoft.com/office/drawing/2014/main" id="{D9C660FB-26D8-4F25-9EA7-7A1E8E386ADC}"/>
            </a:ext>
          </a:extLst>
        </xdr:cNvPr>
        <xdr:cNvCxnSpPr/>
      </xdr:nvCxnSpPr>
      <xdr:spPr>
        <a:xfrm>
          <a:off x="20434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135890</xdr:rowOff>
    </xdr:from>
    <xdr:to>
      <xdr:col>102</xdr:col>
      <xdr:colOff>165100</xdr:colOff>
      <xdr:row>63</xdr:row>
      <xdr:rowOff>66040</xdr:rowOff>
    </xdr:to>
    <xdr:sp macro="" textlink="">
      <xdr:nvSpPr>
        <xdr:cNvPr id="595" name="楕円 594">
          <a:extLst>
            <a:ext uri="{FF2B5EF4-FFF2-40B4-BE49-F238E27FC236}">
              <a16:creationId xmlns:a16="http://schemas.microsoft.com/office/drawing/2014/main" id="{B1E8D5F4-4321-4C12-B1E6-4943902D4908}"/>
            </a:ext>
          </a:extLst>
        </xdr:cNvPr>
        <xdr:cNvSpPr/>
      </xdr:nvSpPr>
      <xdr:spPr>
        <a:xfrm>
          <a:off x="19494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15240</xdr:rowOff>
    </xdr:to>
    <xdr:cxnSp macro="">
      <xdr:nvCxnSpPr>
        <xdr:cNvPr id="596" name="直線コネクタ 595">
          <a:extLst>
            <a:ext uri="{FF2B5EF4-FFF2-40B4-BE49-F238E27FC236}">
              <a16:creationId xmlns:a16="http://schemas.microsoft.com/office/drawing/2014/main" id="{E3776CFB-11F8-4DC8-BCF9-B9BF5F2A2156}"/>
            </a:ext>
          </a:extLst>
        </xdr:cNvPr>
        <xdr:cNvCxnSpPr/>
      </xdr:nvCxnSpPr>
      <xdr:spPr>
        <a:xfrm flipV="1">
          <a:off x="19545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597" name="楕円 596">
          <a:extLst>
            <a:ext uri="{FF2B5EF4-FFF2-40B4-BE49-F238E27FC236}">
              <a16:creationId xmlns:a16="http://schemas.microsoft.com/office/drawing/2014/main" id="{372FB5C1-B126-48CA-AA04-39586B6DE745}"/>
            </a:ext>
          </a:extLst>
        </xdr:cNvPr>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xdr:rowOff>
    </xdr:from>
    <xdr:to>
      <xdr:col>102</xdr:col>
      <xdr:colOff>114300</xdr:colOff>
      <xdr:row>63</xdr:row>
      <xdr:rowOff>19050</xdr:rowOff>
    </xdr:to>
    <xdr:cxnSp macro="">
      <xdr:nvCxnSpPr>
        <xdr:cNvPr id="598" name="直線コネクタ 597">
          <a:extLst>
            <a:ext uri="{FF2B5EF4-FFF2-40B4-BE49-F238E27FC236}">
              <a16:creationId xmlns:a16="http://schemas.microsoft.com/office/drawing/2014/main" id="{431F93EE-E767-487F-BC7D-E23FAE657FDF}"/>
            </a:ext>
          </a:extLst>
        </xdr:cNvPr>
        <xdr:cNvCxnSpPr/>
      </xdr:nvCxnSpPr>
      <xdr:spPr>
        <a:xfrm flipV="1">
          <a:off x="18656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599" name="n_1aveValue【保健センター・保健所】&#10;一人当たり面積">
          <a:extLst>
            <a:ext uri="{FF2B5EF4-FFF2-40B4-BE49-F238E27FC236}">
              <a16:creationId xmlns:a16="http://schemas.microsoft.com/office/drawing/2014/main" id="{E89E83F3-A433-4E68-8D7E-978AA3C31B90}"/>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600" name="n_2aveValue【保健センター・保健所】&#10;一人当たり面積">
          <a:extLst>
            <a:ext uri="{FF2B5EF4-FFF2-40B4-BE49-F238E27FC236}">
              <a16:creationId xmlns:a16="http://schemas.microsoft.com/office/drawing/2014/main" id="{9B9C5D74-5C17-451B-BC2A-7DC142B20E0C}"/>
            </a:ext>
          </a:extLst>
        </xdr:cNvPr>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601" name="n_3aveValue【保健センター・保健所】&#10;一人当たり面積">
          <a:extLst>
            <a:ext uri="{FF2B5EF4-FFF2-40B4-BE49-F238E27FC236}">
              <a16:creationId xmlns:a16="http://schemas.microsoft.com/office/drawing/2014/main" id="{046C6F0C-FCA4-4E6D-B733-4A347400A528}"/>
            </a:ext>
          </a:extLst>
        </xdr:cNvPr>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602" name="n_4aveValue【保健センター・保健所】&#10;一人当たり面積">
          <a:extLst>
            <a:ext uri="{FF2B5EF4-FFF2-40B4-BE49-F238E27FC236}">
              <a16:creationId xmlns:a16="http://schemas.microsoft.com/office/drawing/2014/main" id="{3B2B8E0D-9EA2-4170-BBC6-50F303FE0B7D}"/>
            </a:ext>
          </a:extLst>
        </xdr:cNvPr>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57167</xdr:rowOff>
    </xdr:from>
    <xdr:ext cx="469744" cy="259045"/>
    <xdr:sp macro="" textlink="">
      <xdr:nvSpPr>
        <xdr:cNvPr id="603" name="n_1mainValue【保健センター・保健所】&#10;一人当たり面積">
          <a:extLst>
            <a:ext uri="{FF2B5EF4-FFF2-40B4-BE49-F238E27FC236}">
              <a16:creationId xmlns:a16="http://schemas.microsoft.com/office/drawing/2014/main" id="{0590CDF3-E481-49BB-AA7D-DFA36BB2183C}"/>
            </a:ext>
          </a:extLst>
        </xdr:cNvPr>
        <xdr:cNvSpPr txBox="1"/>
      </xdr:nvSpPr>
      <xdr:spPr>
        <a:xfrm>
          <a:off x="21075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04" name="n_2mainValue【保健センター・保健所】&#10;一人当たり面積">
          <a:extLst>
            <a:ext uri="{FF2B5EF4-FFF2-40B4-BE49-F238E27FC236}">
              <a16:creationId xmlns:a16="http://schemas.microsoft.com/office/drawing/2014/main" id="{5A86CAD0-B120-4C16-ABAE-72D1B88090E6}"/>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57167</xdr:rowOff>
    </xdr:from>
    <xdr:ext cx="469744" cy="259045"/>
    <xdr:sp macro="" textlink="">
      <xdr:nvSpPr>
        <xdr:cNvPr id="605" name="n_3mainValue【保健センター・保健所】&#10;一人当たり面積">
          <a:extLst>
            <a:ext uri="{FF2B5EF4-FFF2-40B4-BE49-F238E27FC236}">
              <a16:creationId xmlns:a16="http://schemas.microsoft.com/office/drawing/2014/main" id="{0D49AFB1-DB00-4897-9E50-70AB674C1FBF}"/>
            </a:ext>
          </a:extLst>
        </xdr:cNvPr>
        <xdr:cNvSpPr txBox="1"/>
      </xdr:nvSpPr>
      <xdr:spPr>
        <a:xfrm>
          <a:off x="19310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606" name="n_4mainValue【保健センター・保健所】&#10;一人当たり面積">
          <a:extLst>
            <a:ext uri="{FF2B5EF4-FFF2-40B4-BE49-F238E27FC236}">
              <a16:creationId xmlns:a16="http://schemas.microsoft.com/office/drawing/2014/main" id="{3FC9BD95-F4D0-4B77-A8C1-5E9DDBF1C158}"/>
            </a:ext>
          </a:extLst>
        </xdr:cNvPr>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a:extLst>
            <a:ext uri="{FF2B5EF4-FFF2-40B4-BE49-F238E27FC236}">
              <a16:creationId xmlns:a16="http://schemas.microsoft.com/office/drawing/2014/main" id="{F586E05A-DACD-44F2-AF0C-666BC197110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a:extLst>
            <a:ext uri="{FF2B5EF4-FFF2-40B4-BE49-F238E27FC236}">
              <a16:creationId xmlns:a16="http://schemas.microsoft.com/office/drawing/2014/main" id="{1BBE74E6-BF0B-4B71-B7BA-F6840CCFB38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a:extLst>
            <a:ext uri="{FF2B5EF4-FFF2-40B4-BE49-F238E27FC236}">
              <a16:creationId xmlns:a16="http://schemas.microsoft.com/office/drawing/2014/main" id="{3EFEFDAF-8FEC-4C1A-8C64-F81EA7C34D9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a:extLst>
            <a:ext uri="{FF2B5EF4-FFF2-40B4-BE49-F238E27FC236}">
              <a16:creationId xmlns:a16="http://schemas.microsoft.com/office/drawing/2014/main" id="{2FF03835-BC69-4459-870C-EC53A719E66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a:extLst>
            <a:ext uri="{FF2B5EF4-FFF2-40B4-BE49-F238E27FC236}">
              <a16:creationId xmlns:a16="http://schemas.microsoft.com/office/drawing/2014/main" id="{EDD8F8DB-AF60-4B70-A43C-786BFFEF11F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a:extLst>
            <a:ext uri="{FF2B5EF4-FFF2-40B4-BE49-F238E27FC236}">
              <a16:creationId xmlns:a16="http://schemas.microsoft.com/office/drawing/2014/main" id="{C8B45597-9C82-4B23-852F-E88B80E5504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a:extLst>
            <a:ext uri="{FF2B5EF4-FFF2-40B4-BE49-F238E27FC236}">
              <a16:creationId xmlns:a16="http://schemas.microsoft.com/office/drawing/2014/main" id="{9BB5497D-01BC-4012-8DD6-42CE56DFA13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a:extLst>
            <a:ext uri="{FF2B5EF4-FFF2-40B4-BE49-F238E27FC236}">
              <a16:creationId xmlns:a16="http://schemas.microsoft.com/office/drawing/2014/main" id="{C89DD902-3034-46DD-95CE-5C9F4544C3C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a:extLst>
            <a:ext uri="{FF2B5EF4-FFF2-40B4-BE49-F238E27FC236}">
              <a16:creationId xmlns:a16="http://schemas.microsoft.com/office/drawing/2014/main" id="{5956834F-A46D-4E42-B456-987C48365A4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a:extLst>
            <a:ext uri="{FF2B5EF4-FFF2-40B4-BE49-F238E27FC236}">
              <a16:creationId xmlns:a16="http://schemas.microsoft.com/office/drawing/2014/main" id="{5B4D8AD8-FA18-4948-9026-74BFA1EF000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7" name="テキスト ボックス 616">
          <a:extLst>
            <a:ext uri="{FF2B5EF4-FFF2-40B4-BE49-F238E27FC236}">
              <a16:creationId xmlns:a16="http://schemas.microsoft.com/office/drawing/2014/main" id="{C1588495-AB6E-4416-BCBC-2336EAD5108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8" name="直線コネクタ 617">
          <a:extLst>
            <a:ext uri="{FF2B5EF4-FFF2-40B4-BE49-F238E27FC236}">
              <a16:creationId xmlns:a16="http://schemas.microsoft.com/office/drawing/2014/main" id="{F6A90969-0995-40FD-8F50-FECBFADE489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9" name="テキスト ボックス 618">
          <a:extLst>
            <a:ext uri="{FF2B5EF4-FFF2-40B4-BE49-F238E27FC236}">
              <a16:creationId xmlns:a16="http://schemas.microsoft.com/office/drawing/2014/main" id="{DAB497C8-4176-461C-8D3A-E482AB8952F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0" name="直線コネクタ 619">
          <a:extLst>
            <a:ext uri="{FF2B5EF4-FFF2-40B4-BE49-F238E27FC236}">
              <a16:creationId xmlns:a16="http://schemas.microsoft.com/office/drawing/2014/main" id="{A0C21A66-E785-4A92-A049-BC6DBCABE0E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1" name="テキスト ボックス 620">
          <a:extLst>
            <a:ext uri="{FF2B5EF4-FFF2-40B4-BE49-F238E27FC236}">
              <a16:creationId xmlns:a16="http://schemas.microsoft.com/office/drawing/2014/main" id="{5969A2F5-6F6A-4358-8941-68A2308284E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2" name="直線コネクタ 621">
          <a:extLst>
            <a:ext uri="{FF2B5EF4-FFF2-40B4-BE49-F238E27FC236}">
              <a16:creationId xmlns:a16="http://schemas.microsoft.com/office/drawing/2014/main" id="{8E575E19-B23E-43BF-85F5-F4029281A57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3" name="テキスト ボックス 622">
          <a:extLst>
            <a:ext uri="{FF2B5EF4-FFF2-40B4-BE49-F238E27FC236}">
              <a16:creationId xmlns:a16="http://schemas.microsoft.com/office/drawing/2014/main" id="{EAC2C5A3-7991-4EAB-B751-F37062BB81E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4" name="直線コネクタ 623">
          <a:extLst>
            <a:ext uri="{FF2B5EF4-FFF2-40B4-BE49-F238E27FC236}">
              <a16:creationId xmlns:a16="http://schemas.microsoft.com/office/drawing/2014/main" id="{6265A2BB-588D-48B7-B63C-6B7BD942866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5" name="テキスト ボックス 624">
          <a:extLst>
            <a:ext uri="{FF2B5EF4-FFF2-40B4-BE49-F238E27FC236}">
              <a16:creationId xmlns:a16="http://schemas.microsoft.com/office/drawing/2014/main" id="{6AF4145F-C8E7-49F2-921D-742D9B82FCA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6" name="直線コネクタ 625">
          <a:extLst>
            <a:ext uri="{FF2B5EF4-FFF2-40B4-BE49-F238E27FC236}">
              <a16:creationId xmlns:a16="http://schemas.microsoft.com/office/drawing/2014/main" id="{73D80CF7-BBBA-4B6C-9E27-1C2DBD53107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7" name="テキスト ボックス 626">
          <a:extLst>
            <a:ext uri="{FF2B5EF4-FFF2-40B4-BE49-F238E27FC236}">
              <a16:creationId xmlns:a16="http://schemas.microsoft.com/office/drawing/2014/main" id="{E94B61E9-AA89-451D-8921-C3E351B0364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a:extLst>
            <a:ext uri="{FF2B5EF4-FFF2-40B4-BE49-F238E27FC236}">
              <a16:creationId xmlns:a16="http://schemas.microsoft.com/office/drawing/2014/main" id="{21570E50-5465-43E0-8564-82036EB945C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9" name="テキスト ボックス 628">
          <a:extLst>
            <a:ext uri="{FF2B5EF4-FFF2-40B4-BE49-F238E27FC236}">
              <a16:creationId xmlns:a16="http://schemas.microsoft.com/office/drawing/2014/main" id="{402A3EED-CA85-44D9-B5E2-F3B2F6BDD56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a:extLst>
            <a:ext uri="{FF2B5EF4-FFF2-40B4-BE49-F238E27FC236}">
              <a16:creationId xmlns:a16="http://schemas.microsoft.com/office/drawing/2014/main" id="{D632F800-02E6-4580-A289-BD5D9604761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631" name="直線コネクタ 630">
          <a:extLst>
            <a:ext uri="{FF2B5EF4-FFF2-40B4-BE49-F238E27FC236}">
              <a16:creationId xmlns:a16="http://schemas.microsoft.com/office/drawing/2014/main" id="{46FF2F28-00F4-4162-A925-B6B0C5DF79CB}"/>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632" name="【消防施設】&#10;有形固定資産減価償却率最小値テキスト">
          <a:extLst>
            <a:ext uri="{FF2B5EF4-FFF2-40B4-BE49-F238E27FC236}">
              <a16:creationId xmlns:a16="http://schemas.microsoft.com/office/drawing/2014/main" id="{69B62648-1F14-4020-B890-4240C70BB6F3}"/>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633" name="直線コネクタ 632">
          <a:extLst>
            <a:ext uri="{FF2B5EF4-FFF2-40B4-BE49-F238E27FC236}">
              <a16:creationId xmlns:a16="http://schemas.microsoft.com/office/drawing/2014/main" id="{6D65AD69-159F-4CB4-AE6A-72BA20FB2EFB}"/>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634" name="【消防施設】&#10;有形固定資産減価償却率最大値テキスト">
          <a:extLst>
            <a:ext uri="{FF2B5EF4-FFF2-40B4-BE49-F238E27FC236}">
              <a16:creationId xmlns:a16="http://schemas.microsoft.com/office/drawing/2014/main" id="{56851ECA-F597-4674-B13A-29B2E168C15C}"/>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635" name="直線コネクタ 634">
          <a:extLst>
            <a:ext uri="{FF2B5EF4-FFF2-40B4-BE49-F238E27FC236}">
              <a16:creationId xmlns:a16="http://schemas.microsoft.com/office/drawing/2014/main" id="{333A5C8A-6FE0-4188-9526-F9118383899B}"/>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36" name="【消防施設】&#10;有形固定資産減価償却率平均値テキスト">
          <a:extLst>
            <a:ext uri="{FF2B5EF4-FFF2-40B4-BE49-F238E27FC236}">
              <a16:creationId xmlns:a16="http://schemas.microsoft.com/office/drawing/2014/main" id="{8EC407E2-B3E9-4B67-B9EC-3149B60C1C9C}"/>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37" name="フローチャート: 判断 636">
          <a:extLst>
            <a:ext uri="{FF2B5EF4-FFF2-40B4-BE49-F238E27FC236}">
              <a16:creationId xmlns:a16="http://schemas.microsoft.com/office/drawing/2014/main" id="{ECB495CF-81AC-4C9A-8991-F5D95759A59C}"/>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38" name="フローチャート: 判断 637">
          <a:extLst>
            <a:ext uri="{FF2B5EF4-FFF2-40B4-BE49-F238E27FC236}">
              <a16:creationId xmlns:a16="http://schemas.microsoft.com/office/drawing/2014/main" id="{7D2DA547-BD45-45A8-8BCE-BC21E080D44F}"/>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639" name="フローチャート: 判断 638">
          <a:extLst>
            <a:ext uri="{FF2B5EF4-FFF2-40B4-BE49-F238E27FC236}">
              <a16:creationId xmlns:a16="http://schemas.microsoft.com/office/drawing/2014/main" id="{2C270830-813C-4E80-B84B-00B7EB2D711F}"/>
            </a:ext>
          </a:extLst>
        </xdr:cNvPr>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640" name="フローチャート: 判断 639">
          <a:extLst>
            <a:ext uri="{FF2B5EF4-FFF2-40B4-BE49-F238E27FC236}">
              <a16:creationId xmlns:a16="http://schemas.microsoft.com/office/drawing/2014/main" id="{E2BF23BE-C3F7-4281-9D4A-0EAE56343889}"/>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41" name="フローチャート: 判断 640">
          <a:extLst>
            <a:ext uri="{FF2B5EF4-FFF2-40B4-BE49-F238E27FC236}">
              <a16:creationId xmlns:a16="http://schemas.microsoft.com/office/drawing/2014/main" id="{51539D2E-3FDB-434E-8AD1-5E996EBD6384}"/>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450FA71B-7BBB-4419-85D3-CCD32BC9009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827535FF-A7EE-4200-B981-3DCF1616214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8074DC29-60C8-44A4-AA72-2B7E9050782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F68AF71F-7EFC-4D2C-9BFA-B0198078EB0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60BF821C-AF40-4C79-826D-298BC7401EF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162561</xdr:rowOff>
    </xdr:from>
    <xdr:to>
      <xdr:col>85</xdr:col>
      <xdr:colOff>177800</xdr:colOff>
      <xdr:row>85</xdr:row>
      <xdr:rowOff>92711</xdr:rowOff>
    </xdr:to>
    <xdr:sp macro="" textlink="">
      <xdr:nvSpPr>
        <xdr:cNvPr id="647" name="楕円 646">
          <a:extLst>
            <a:ext uri="{FF2B5EF4-FFF2-40B4-BE49-F238E27FC236}">
              <a16:creationId xmlns:a16="http://schemas.microsoft.com/office/drawing/2014/main" id="{D9C24212-B2D1-4533-9FCA-F63D1030E03D}"/>
            </a:ext>
          </a:extLst>
        </xdr:cNvPr>
        <xdr:cNvSpPr/>
      </xdr:nvSpPr>
      <xdr:spPr>
        <a:xfrm>
          <a:off x="162687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140988</xdr:rowOff>
    </xdr:from>
    <xdr:ext cx="405111" cy="259045"/>
    <xdr:sp macro="" textlink="">
      <xdr:nvSpPr>
        <xdr:cNvPr id="648" name="【消防施設】&#10;有形固定資産減価償却率該当値テキスト">
          <a:extLst>
            <a:ext uri="{FF2B5EF4-FFF2-40B4-BE49-F238E27FC236}">
              <a16:creationId xmlns:a16="http://schemas.microsoft.com/office/drawing/2014/main" id="{2601CA13-171F-4219-8531-D4E937E34633}"/>
            </a:ext>
          </a:extLst>
        </xdr:cNvPr>
        <xdr:cNvSpPr txBox="1"/>
      </xdr:nvSpPr>
      <xdr:spPr>
        <a:xfrm>
          <a:off x="16357600"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147320</xdr:rowOff>
    </xdr:from>
    <xdr:to>
      <xdr:col>81</xdr:col>
      <xdr:colOff>101600</xdr:colOff>
      <xdr:row>85</xdr:row>
      <xdr:rowOff>77470</xdr:rowOff>
    </xdr:to>
    <xdr:sp macro="" textlink="">
      <xdr:nvSpPr>
        <xdr:cNvPr id="649" name="楕円 648">
          <a:extLst>
            <a:ext uri="{FF2B5EF4-FFF2-40B4-BE49-F238E27FC236}">
              <a16:creationId xmlns:a16="http://schemas.microsoft.com/office/drawing/2014/main" id="{C4B07C41-B7E6-463C-8D32-092C3BC22E3D}"/>
            </a:ext>
          </a:extLst>
        </xdr:cNvPr>
        <xdr:cNvSpPr/>
      </xdr:nvSpPr>
      <xdr:spPr>
        <a:xfrm>
          <a:off x="1543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26670</xdr:rowOff>
    </xdr:from>
    <xdr:to>
      <xdr:col>85</xdr:col>
      <xdr:colOff>127000</xdr:colOff>
      <xdr:row>85</xdr:row>
      <xdr:rowOff>41911</xdr:rowOff>
    </xdr:to>
    <xdr:cxnSp macro="">
      <xdr:nvCxnSpPr>
        <xdr:cNvPr id="650" name="直線コネクタ 649">
          <a:extLst>
            <a:ext uri="{FF2B5EF4-FFF2-40B4-BE49-F238E27FC236}">
              <a16:creationId xmlns:a16="http://schemas.microsoft.com/office/drawing/2014/main" id="{5152CA21-F29D-4770-9E91-6C18BDA4D2D4}"/>
            </a:ext>
          </a:extLst>
        </xdr:cNvPr>
        <xdr:cNvCxnSpPr/>
      </xdr:nvCxnSpPr>
      <xdr:spPr>
        <a:xfrm>
          <a:off x="15481300" y="145999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130175</xdr:rowOff>
    </xdr:from>
    <xdr:to>
      <xdr:col>76</xdr:col>
      <xdr:colOff>165100</xdr:colOff>
      <xdr:row>85</xdr:row>
      <xdr:rowOff>60325</xdr:rowOff>
    </xdr:to>
    <xdr:sp macro="" textlink="">
      <xdr:nvSpPr>
        <xdr:cNvPr id="651" name="楕円 650">
          <a:extLst>
            <a:ext uri="{FF2B5EF4-FFF2-40B4-BE49-F238E27FC236}">
              <a16:creationId xmlns:a16="http://schemas.microsoft.com/office/drawing/2014/main" id="{C6A6BD79-A81F-4641-B720-6ECB0891AC8D}"/>
            </a:ext>
          </a:extLst>
        </xdr:cNvPr>
        <xdr:cNvSpPr/>
      </xdr:nvSpPr>
      <xdr:spPr>
        <a:xfrm>
          <a:off x="14541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9525</xdr:rowOff>
    </xdr:from>
    <xdr:to>
      <xdr:col>81</xdr:col>
      <xdr:colOff>50800</xdr:colOff>
      <xdr:row>85</xdr:row>
      <xdr:rowOff>26670</xdr:rowOff>
    </xdr:to>
    <xdr:cxnSp macro="">
      <xdr:nvCxnSpPr>
        <xdr:cNvPr id="652" name="直線コネクタ 651">
          <a:extLst>
            <a:ext uri="{FF2B5EF4-FFF2-40B4-BE49-F238E27FC236}">
              <a16:creationId xmlns:a16="http://schemas.microsoft.com/office/drawing/2014/main" id="{AA01773A-22A5-4CB3-B420-FBE50D7FE089}"/>
            </a:ext>
          </a:extLst>
        </xdr:cNvPr>
        <xdr:cNvCxnSpPr/>
      </xdr:nvCxnSpPr>
      <xdr:spPr>
        <a:xfrm>
          <a:off x="14592300" y="145827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113030</xdr:rowOff>
    </xdr:from>
    <xdr:to>
      <xdr:col>72</xdr:col>
      <xdr:colOff>38100</xdr:colOff>
      <xdr:row>85</xdr:row>
      <xdr:rowOff>43180</xdr:rowOff>
    </xdr:to>
    <xdr:sp macro="" textlink="">
      <xdr:nvSpPr>
        <xdr:cNvPr id="653" name="楕円 652">
          <a:extLst>
            <a:ext uri="{FF2B5EF4-FFF2-40B4-BE49-F238E27FC236}">
              <a16:creationId xmlns:a16="http://schemas.microsoft.com/office/drawing/2014/main" id="{DFA5EF1D-2120-45CD-AAF7-20C99BE4856E}"/>
            </a:ext>
          </a:extLst>
        </xdr:cNvPr>
        <xdr:cNvSpPr/>
      </xdr:nvSpPr>
      <xdr:spPr>
        <a:xfrm>
          <a:off x="13652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163830</xdr:rowOff>
    </xdr:from>
    <xdr:to>
      <xdr:col>76</xdr:col>
      <xdr:colOff>114300</xdr:colOff>
      <xdr:row>85</xdr:row>
      <xdr:rowOff>9525</xdr:rowOff>
    </xdr:to>
    <xdr:cxnSp macro="">
      <xdr:nvCxnSpPr>
        <xdr:cNvPr id="654" name="直線コネクタ 653">
          <a:extLst>
            <a:ext uri="{FF2B5EF4-FFF2-40B4-BE49-F238E27FC236}">
              <a16:creationId xmlns:a16="http://schemas.microsoft.com/office/drawing/2014/main" id="{DD0A7740-86D5-46DD-A382-B7931C34F89F}"/>
            </a:ext>
          </a:extLst>
        </xdr:cNvPr>
        <xdr:cNvCxnSpPr/>
      </xdr:nvCxnSpPr>
      <xdr:spPr>
        <a:xfrm>
          <a:off x="13703300" y="145656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92075</xdr:rowOff>
    </xdr:from>
    <xdr:to>
      <xdr:col>67</xdr:col>
      <xdr:colOff>101600</xdr:colOff>
      <xdr:row>85</xdr:row>
      <xdr:rowOff>22225</xdr:rowOff>
    </xdr:to>
    <xdr:sp macro="" textlink="">
      <xdr:nvSpPr>
        <xdr:cNvPr id="655" name="楕円 654">
          <a:extLst>
            <a:ext uri="{FF2B5EF4-FFF2-40B4-BE49-F238E27FC236}">
              <a16:creationId xmlns:a16="http://schemas.microsoft.com/office/drawing/2014/main" id="{FC87A457-659B-4495-837C-E4A9D0FA6219}"/>
            </a:ext>
          </a:extLst>
        </xdr:cNvPr>
        <xdr:cNvSpPr/>
      </xdr:nvSpPr>
      <xdr:spPr>
        <a:xfrm>
          <a:off x="12763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142875</xdr:rowOff>
    </xdr:from>
    <xdr:to>
      <xdr:col>71</xdr:col>
      <xdr:colOff>177800</xdr:colOff>
      <xdr:row>84</xdr:row>
      <xdr:rowOff>163830</xdr:rowOff>
    </xdr:to>
    <xdr:cxnSp macro="">
      <xdr:nvCxnSpPr>
        <xdr:cNvPr id="656" name="直線コネクタ 655">
          <a:extLst>
            <a:ext uri="{FF2B5EF4-FFF2-40B4-BE49-F238E27FC236}">
              <a16:creationId xmlns:a16="http://schemas.microsoft.com/office/drawing/2014/main" id="{E5684DC7-86BE-49C6-B39C-F7426A0B281C}"/>
            </a:ext>
          </a:extLst>
        </xdr:cNvPr>
        <xdr:cNvCxnSpPr/>
      </xdr:nvCxnSpPr>
      <xdr:spPr>
        <a:xfrm>
          <a:off x="12814300" y="145446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657" name="n_1aveValue【消防施設】&#10;有形固定資産減価償却率">
          <a:extLst>
            <a:ext uri="{FF2B5EF4-FFF2-40B4-BE49-F238E27FC236}">
              <a16:creationId xmlns:a16="http://schemas.microsoft.com/office/drawing/2014/main" id="{7ED5FF4C-8EC5-4D79-939A-FA69079DD13A}"/>
            </a:ext>
          </a:extLst>
        </xdr:cNvPr>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658" name="n_2aveValue【消防施設】&#10;有形固定資産減価償却率">
          <a:extLst>
            <a:ext uri="{FF2B5EF4-FFF2-40B4-BE49-F238E27FC236}">
              <a16:creationId xmlns:a16="http://schemas.microsoft.com/office/drawing/2014/main" id="{E2EBB89C-41CC-43C4-8824-E5148613C693}"/>
            </a:ext>
          </a:extLst>
        </xdr:cNvPr>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659" name="n_3aveValue【消防施設】&#10;有形固定資産減価償却率">
          <a:extLst>
            <a:ext uri="{FF2B5EF4-FFF2-40B4-BE49-F238E27FC236}">
              <a16:creationId xmlns:a16="http://schemas.microsoft.com/office/drawing/2014/main" id="{8915D65F-E4C2-4A18-A0C7-1EDCD93668BF}"/>
            </a:ext>
          </a:extLst>
        </xdr:cNvPr>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660" name="n_4aveValue【消防施設】&#10;有形固定資産減価償却率">
          <a:extLst>
            <a:ext uri="{FF2B5EF4-FFF2-40B4-BE49-F238E27FC236}">
              <a16:creationId xmlns:a16="http://schemas.microsoft.com/office/drawing/2014/main" id="{FEE34A8D-09DD-4E1D-A5D5-21B4F92CD5CE}"/>
            </a:ext>
          </a:extLst>
        </xdr:cNvPr>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68597</xdr:rowOff>
    </xdr:from>
    <xdr:ext cx="405111" cy="259045"/>
    <xdr:sp macro="" textlink="">
      <xdr:nvSpPr>
        <xdr:cNvPr id="661" name="n_1mainValue【消防施設】&#10;有形固定資産減価償却率">
          <a:extLst>
            <a:ext uri="{FF2B5EF4-FFF2-40B4-BE49-F238E27FC236}">
              <a16:creationId xmlns:a16="http://schemas.microsoft.com/office/drawing/2014/main" id="{0A305719-D2F6-4C46-90F6-D48D8D247959}"/>
            </a:ext>
          </a:extLst>
        </xdr:cNvPr>
        <xdr:cNvSpPr txBox="1"/>
      </xdr:nvSpPr>
      <xdr:spPr>
        <a:xfrm>
          <a:off x="15266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51452</xdr:rowOff>
    </xdr:from>
    <xdr:ext cx="405111" cy="259045"/>
    <xdr:sp macro="" textlink="">
      <xdr:nvSpPr>
        <xdr:cNvPr id="662" name="n_2mainValue【消防施設】&#10;有形固定資産減価償却率">
          <a:extLst>
            <a:ext uri="{FF2B5EF4-FFF2-40B4-BE49-F238E27FC236}">
              <a16:creationId xmlns:a16="http://schemas.microsoft.com/office/drawing/2014/main" id="{8AB346B7-92E7-42F5-AA94-39E5FF8FEBF3}"/>
            </a:ext>
          </a:extLst>
        </xdr:cNvPr>
        <xdr:cNvSpPr txBox="1"/>
      </xdr:nvSpPr>
      <xdr:spPr>
        <a:xfrm>
          <a:off x="143897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34307</xdr:rowOff>
    </xdr:from>
    <xdr:ext cx="405111" cy="259045"/>
    <xdr:sp macro="" textlink="">
      <xdr:nvSpPr>
        <xdr:cNvPr id="663" name="n_3mainValue【消防施設】&#10;有形固定資産減価償却率">
          <a:extLst>
            <a:ext uri="{FF2B5EF4-FFF2-40B4-BE49-F238E27FC236}">
              <a16:creationId xmlns:a16="http://schemas.microsoft.com/office/drawing/2014/main" id="{8310E26B-0DD6-4C32-8B48-2BDC9C348FEA}"/>
            </a:ext>
          </a:extLst>
        </xdr:cNvPr>
        <xdr:cNvSpPr txBox="1"/>
      </xdr:nvSpPr>
      <xdr:spPr>
        <a:xfrm>
          <a:off x="13500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13352</xdr:rowOff>
    </xdr:from>
    <xdr:ext cx="405111" cy="259045"/>
    <xdr:sp macro="" textlink="">
      <xdr:nvSpPr>
        <xdr:cNvPr id="664" name="n_4mainValue【消防施設】&#10;有形固定資産減価償却率">
          <a:extLst>
            <a:ext uri="{FF2B5EF4-FFF2-40B4-BE49-F238E27FC236}">
              <a16:creationId xmlns:a16="http://schemas.microsoft.com/office/drawing/2014/main" id="{03DD0A49-593A-4A29-9FCE-73286F72F3F9}"/>
            </a:ext>
          </a:extLst>
        </xdr:cNvPr>
        <xdr:cNvSpPr txBox="1"/>
      </xdr:nvSpPr>
      <xdr:spPr>
        <a:xfrm>
          <a:off x="12611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5" name="正方形/長方形 664">
          <a:extLst>
            <a:ext uri="{FF2B5EF4-FFF2-40B4-BE49-F238E27FC236}">
              <a16:creationId xmlns:a16="http://schemas.microsoft.com/office/drawing/2014/main" id="{ABE6FDEC-607D-4F9E-8F07-BB3A6802CD2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6" name="正方形/長方形 665">
          <a:extLst>
            <a:ext uri="{FF2B5EF4-FFF2-40B4-BE49-F238E27FC236}">
              <a16:creationId xmlns:a16="http://schemas.microsoft.com/office/drawing/2014/main" id="{A6A9AEA8-B5D7-4085-8126-8A4DB39D94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7" name="正方形/長方形 666">
          <a:extLst>
            <a:ext uri="{FF2B5EF4-FFF2-40B4-BE49-F238E27FC236}">
              <a16:creationId xmlns:a16="http://schemas.microsoft.com/office/drawing/2014/main" id="{36D26D4C-E68B-4EA7-A278-4E108B57A8E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8" name="正方形/長方形 667">
          <a:extLst>
            <a:ext uri="{FF2B5EF4-FFF2-40B4-BE49-F238E27FC236}">
              <a16:creationId xmlns:a16="http://schemas.microsoft.com/office/drawing/2014/main" id="{7038DFE4-E4B5-4881-91DF-AE6A854B9A0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9" name="正方形/長方形 668">
          <a:extLst>
            <a:ext uri="{FF2B5EF4-FFF2-40B4-BE49-F238E27FC236}">
              <a16:creationId xmlns:a16="http://schemas.microsoft.com/office/drawing/2014/main" id="{9D026099-2995-458A-9D52-06C5B3C27A6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0" name="正方形/長方形 669">
          <a:extLst>
            <a:ext uri="{FF2B5EF4-FFF2-40B4-BE49-F238E27FC236}">
              <a16:creationId xmlns:a16="http://schemas.microsoft.com/office/drawing/2014/main" id="{342C62B8-93AE-4B2B-8A6B-2560B73BFF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1" name="正方形/長方形 670">
          <a:extLst>
            <a:ext uri="{FF2B5EF4-FFF2-40B4-BE49-F238E27FC236}">
              <a16:creationId xmlns:a16="http://schemas.microsoft.com/office/drawing/2014/main" id="{D1AD6A3B-8D3C-4E03-9F71-4198689BFC8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2" name="正方形/長方形 671">
          <a:extLst>
            <a:ext uri="{FF2B5EF4-FFF2-40B4-BE49-F238E27FC236}">
              <a16:creationId xmlns:a16="http://schemas.microsoft.com/office/drawing/2014/main" id="{905545DC-69F5-464B-B8A9-EC452DD6DB5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3" name="テキスト ボックス 672">
          <a:extLst>
            <a:ext uri="{FF2B5EF4-FFF2-40B4-BE49-F238E27FC236}">
              <a16:creationId xmlns:a16="http://schemas.microsoft.com/office/drawing/2014/main" id="{4C6D0BF5-8345-4497-81BB-64E5BFD5282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4" name="直線コネクタ 673">
          <a:extLst>
            <a:ext uri="{FF2B5EF4-FFF2-40B4-BE49-F238E27FC236}">
              <a16:creationId xmlns:a16="http://schemas.microsoft.com/office/drawing/2014/main" id="{BB626AB8-035E-4B91-9290-B29C4EEAB60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5" name="直線コネクタ 674">
          <a:extLst>
            <a:ext uri="{FF2B5EF4-FFF2-40B4-BE49-F238E27FC236}">
              <a16:creationId xmlns:a16="http://schemas.microsoft.com/office/drawing/2014/main" id="{B7847F4E-678E-4E18-AB2E-41B7972814C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6" name="テキスト ボックス 675">
          <a:extLst>
            <a:ext uri="{FF2B5EF4-FFF2-40B4-BE49-F238E27FC236}">
              <a16:creationId xmlns:a16="http://schemas.microsoft.com/office/drawing/2014/main" id="{87FE0306-FE40-4B88-B003-EA05447D35A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7" name="直線コネクタ 676">
          <a:extLst>
            <a:ext uri="{FF2B5EF4-FFF2-40B4-BE49-F238E27FC236}">
              <a16:creationId xmlns:a16="http://schemas.microsoft.com/office/drawing/2014/main" id="{E80656BD-0EB3-498D-9D10-B3F02AD179D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8" name="テキスト ボックス 677">
          <a:extLst>
            <a:ext uri="{FF2B5EF4-FFF2-40B4-BE49-F238E27FC236}">
              <a16:creationId xmlns:a16="http://schemas.microsoft.com/office/drawing/2014/main" id="{E0C61250-D993-4572-8BB0-40EAD3A3ABE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9" name="直線コネクタ 678">
          <a:extLst>
            <a:ext uri="{FF2B5EF4-FFF2-40B4-BE49-F238E27FC236}">
              <a16:creationId xmlns:a16="http://schemas.microsoft.com/office/drawing/2014/main" id="{AC5D2C4B-0D02-4356-AC9D-8602DC31BB3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0" name="テキスト ボックス 679">
          <a:extLst>
            <a:ext uri="{FF2B5EF4-FFF2-40B4-BE49-F238E27FC236}">
              <a16:creationId xmlns:a16="http://schemas.microsoft.com/office/drawing/2014/main" id="{E890B55B-52EA-4172-8D70-A34735CDAED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1" name="直線コネクタ 680">
          <a:extLst>
            <a:ext uri="{FF2B5EF4-FFF2-40B4-BE49-F238E27FC236}">
              <a16:creationId xmlns:a16="http://schemas.microsoft.com/office/drawing/2014/main" id="{3B1EC613-834A-4847-BDAD-E5E097B7ADF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2" name="テキスト ボックス 681">
          <a:extLst>
            <a:ext uri="{FF2B5EF4-FFF2-40B4-BE49-F238E27FC236}">
              <a16:creationId xmlns:a16="http://schemas.microsoft.com/office/drawing/2014/main" id="{6911E216-2B93-4E86-87D1-73D09CBA336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3" name="直線コネクタ 682">
          <a:extLst>
            <a:ext uri="{FF2B5EF4-FFF2-40B4-BE49-F238E27FC236}">
              <a16:creationId xmlns:a16="http://schemas.microsoft.com/office/drawing/2014/main" id="{2CBDC760-5FA1-4071-A3F8-9B54D600E3E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4" name="テキスト ボックス 683">
          <a:extLst>
            <a:ext uri="{FF2B5EF4-FFF2-40B4-BE49-F238E27FC236}">
              <a16:creationId xmlns:a16="http://schemas.microsoft.com/office/drawing/2014/main" id="{71E55DBA-CFB3-4F84-BCA6-2FD79BD5A95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5" name="直線コネクタ 684">
          <a:extLst>
            <a:ext uri="{FF2B5EF4-FFF2-40B4-BE49-F238E27FC236}">
              <a16:creationId xmlns:a16="http://schemas.microsoft.com/office/drawing/2014/main" id="{C5917ACE-8137-431F-A923-9B1EB0E0716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6" name="テキスト ボックス 685">
          <a:extLst>
            <a:ext uri="{FF2B5EF4-FFF2-40B4-BE49-F238E27FC236}">
              <a16:creationId xmlns:a16="http://schemas.microsoft.com/office/drawing/2014/main" id="{823B57C8-1AB0-49EF-9F8C-12A38D82ADD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7" name="【消防施設】&#10;一人当たり面積グラフ枠">
          <a:extLst>
            <a:ext uri="{FF2B5EF4-FFF2-40B4-BE49-F238E27FC236}">
              <a16:creationId xmlns:a16="http://schemas.microsoft.com/office/drawing/2014/main" id="{516A390E-0E98-46E2-93E9-7FF1D7A3B44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88" name="直線コネクタ 687">
          <a:extLst>
            <a:ext uri="{FF2B5EF4-FFF2-40B4-BE49-F238E27FC236}">
              <a16:creationId xmlns:a16="http://schemas.microsoft.com/office/drawing/2014/main" id="{9DF60BF8-DFB5-4920-A030-9ECF6F770C22}"/>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89" name="【消防施設】&#10;一人当たり面積最小値テキスト">
          <a:extLst>
            <a:ext uri="{FF2B5EF4-FFF2-40B4-BE49-F238E27FC236}">
              <a16:creationId xmlns:a16="http://schemas.microsoft.com/office/drawing/2014/main" id="{4579B9EB-1B45-49D2-8DAA-3CD099DCE422}"/>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0" name="直線コネクタ 689">
          <a:extLst>
            <a:ext uri="{FF2B5EF4-FFF2-40B4-BE49-F238E27FC236}">
              <a16:creationId xmlns:a16="http://schemas.microsoft.com/office/drawing/2014/main" id="{72592211-CCD8-4B8B-A138-202A3260BE44}"/>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91" name="【消防施設】&#10;一人当たり面積最大値テキスト">
          <a:extLst>
            <a:ext uri="{FF2B5EF4-FFF2-40B4-BE49-F238E27FC236}">
              <a16:creationId xmlns:a16="http://schemas.microsoft.com/office/drawing/2014/main" id="{375C1162-B4F5-47B6-9C91-E030F116AE08}"/>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92" name="直線コネクタ 691">
          <a:extLst>
            <a:ext uri="{FF2B5EF4-FFF2-40B4-BE49-F238E27FC236}">
              <a16:creationId xmlns:a16="http://schemas.microsoft.com/office/drawing/2014/main" id="{A4C39EAA-9D1D-4CBB-BC23-E99263C20BC0}"/>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693" name="【消防施設】&#10;一人当たり面積平均値テキスト">
          <a:extLst>
            <a:ext uri="{FF2B5EF4-FFF2-40B4-BE49-F238E27FC236}">
              <a16:creationId xmlns:a16="http://schemas.microsoft.com/office/drawing/2014/main" id="{63A8CD91-E9D8-4351-9A86-8597470469C6}"/>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94" name="フローチャート: 判断 693">
          <a:extLst>
            <a:ext uri="{FF2B5EF4-FFF2-40B4-BE49-F238E27FC236}">
              <a16:creationId xmlns:a16="http://schemas.microsoft.com/office/drawing/2014/main" id="{9FE27C7A-3759-4E76-9065-E7DFC7A73581}"/>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95" name="フローチャート: 判断 694">
          <a:extLst>
            <a:ext uri="{FF2B5EF4-FFF2-40B4-BE49-F238E27FC236}">
              <a16:creationId xmlns:a16="http://schemas.microsoft.com/office/drawing/2014/main" id="{95D55652-7868-4238-B88D-747D6E3F6E4C}"/>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696" name="フローチャート: 判断 695">
          <a:extLst>
            <a:ext uri="{FF2B5EF4-FFF2-40B4-BE49-F238E27FC236}">
              <a16:creationId xmlns:a16="http://schemas.microsoft.com/office/drawing/2014/main" id="{739C07D5-2FF0-4E47-9F79-7BAA8EFC0B98}"/>
            </a:ext>
          </a:extLst>
        </xdr:cNvPr>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97" name="フローチャート: 判断 696">
          <a:extLst>
            <a:ext uri="{FF2B5EF4-FFF2-40B4-BE49-F238E27FC236}">
              <a16:creationId xmlns:a16="http://schemas.microsoft.com/office/drawing/2014/main" id="{038259AD-CC82-4F1E-A506-C4DCF0147EB2}"/>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98" name="フローチャート: 判断 697">
          <a:extLst>
            <a:ext uri="{FF2B5EF4-FFF2-40B4-BE49-F238E27FC236}">
              <a16:creationId xmlns:a16="http://schemas.microsoft.com/office/drawing/2014/main" id="{FF316BAD-9C24-468E-B0AE-FBABE03EADD0}"/>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459E487D-09C9-4EA6-8534-D53A7FA8BE1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77BDAD18-9CBA-48F2-9E73-AC72DDCF061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6789EBA1-E3AA-4E26-A4BA-7EEA3212B97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3B4908C9-604F-4050-B022-F3889801581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DCCE15E0-280C-4477-8182-609DF626B0F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xdr:rowOff>
    </xdr:from>
    <xdr:to>
      <xdr:col>116</xdr:col>
      <xdr:colOff>114300</xdr:colOff>
      <xdr:row>86</xdr:row>
      <xdr:rowOff>106045</xdr:rowOff>
    </xdr:to>
    <xdr:sp macro="" textlink="">
      <xdr:nvSpPr>
        <xdr:cNvPr id="704" name="楕円 703">
          <a:extLst>
            <a:ext uri="{FF2B5EF4-FFF2-40B4-BE49-F238E27FC236}">
              <a16:creationId xmlns:a16="http://schemas.microsoft.com/office/drawing/2014/main" id="{806837D2-EB70-4127-AC48-64F83AB1DD7C}"/>
            </a:ext>
          </a:extLst>
        </xdr:cNvPr>
        <xdr:cNvSpPr/>
      </xdr:nvSpPr>
      <xdr:spPr>
        <a:xfrm>
          <a:off x="221107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90822</xdr:rowOff>
    </xdr:from>
    <xdr:ext cx="469744" cy="259045"/>
    <xdr:sp macro="" textlink="">
      <xdr:nvSpPr>
        <xdr:cNvPr id="705" name="【消防施設】&#10;一人当たり面積該当値テキスト">
          <a:extLst>
            <a:ext uri="{FF2B5EF4-FFF2-40B4-BE49-F238E27FC236}">
              <a16:creationId xmlns:a16="http://schemas.microsoft.com/office/drawing/2014/main" id="{8FEBFCF7-8DFA-4E44-AEBA-5FF87801FE20}"/>
            </a:ext>
          </a:extLst>
        </xdr:cNvPr>
        <xdr:cNvSpPr txBox="1"/>
      </xdr:nvSpPr>
      <xdr:spPr>
        <a:xfrm>
          <a:off x="22199600" y="1466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xdr:rowOff>
    </xdr:from>
    <xdr:to>
      <xdr:col>112</xdr:col>
      <xdr:colOff>38100</xdr:colOff>
      <xdr:row>86</xdr:row>
      <xdr:rowOff>106045</xdr:rowOff>
    </xdr:to>
    <xdr:sp macro="" textlink="">
      <xdr:nvSpPr>
        <xdr:cNvPr id="706" name="楕円 705">
          <a:extLst>
            <a:ext uri="{FF2B5EF4-FFF2-40B4-BE49-F238E27FC236}">
              <a16:creationId xmlns:a16="http://schemas.microsoft.com/office/drawing/2014/main" id="{A63B8E0F-0609-4914-A55F-7F1BC9FC8FA0}"/>
            </a:ext>
          </a:extLst>
        </xdr:cNvPr>
        <xdr:cNvSpPr/>
      </xdr:nvSpPr>
      <xdr:spPr>
        <a:xfrm>
          <a:off x="21272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55245</xdr:rowOff>
    </xdr:from>
    <xdr:to>
      <xdr:col>116</xdr:col>
      <xdr:colOff>63500</xdr:colOff>
      <xdr:row>86</xdr:row>
      <xdr:rowOff>55245</xdr:rowOff>
    </xdr:to>
    <xdr:cxnSp macro="">
      <xdr:nvCxnSpPr>
        <xdr:cNvPr id="707" name="直線コネクタ 706">
          <a:extLst>
            <a:ext uri="{FF2B5EF4-FFF2-40B4-BE49-F238E27FC236}">
              <a16:creationId xmlns:a16="http://schemas.microsoft.com/office/drawing/2014/main" id="{DCEFF62D-4EE7-4821-8610-FBB365268736}"/>
            </a:ext>
          </a:extLst>
        </xdr:cNvPr>
        <xdr:cNvCxnSpPr/>
      </xdr:nvCxnSpPr>
      <xdr:spPr>
        <a:xfrm>
          <a:off x="21323300" y="14799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4445</xdr:rowOff>
    </xdr:from>
    <xdr:to>
      <xdr:col>107</xdr:col>
      <xdr:colOff>101600</xdr:colOff>
      <xdr:row>86</xdr:row>
      <xdr:rowOff>106045</xdr:rowOff>
    </xdr:to>
    <xdr:sp macro="" textlink="">
      <xdr:nvSpPr>
        <xdr:cNvPr id="708" name="楕円 707">
          <a:extLst>
            <a:ext uri="{FF2B5EF4-FFF2-40B4-BE49-F238E27FC236}">
              <a16:creationId xmlns:a16="http://schemas.microsoft.com/office/drawing/2014/main" id="{37B2DB6E-225E-4174-B057-4E7B008A9FC2}"/>
            </a:ext>
          </a:extLst>
        </xdr:cNvPr>
        <xdr:cNvSpPr/>
      </xdr:nvSpPr>
      <xdr:spPr>
        <a:xfrm>
          <a:off x="20383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55245</xdr:rowOff>
    </xdr:from>
    <xdr:to>
      <xdr:col>111</xdr:col>
      <xdr:colOff>177800</xdr:colOff>
      <xdr:row>86</xdr:row>
      <xdr:rowOff>55245</xdr:rowOff>
    </xdr:to>
    <xdr:cxnSp macro="">
      <xdr:nvCxnSpPr>
        <xdr:cNvPr id="709" name="直線コネクタ 708">
          <a:extLst>
            <a:ext uri="{FF2B5EF4-FFF2-40B4-BE49-F238E27FC236}">
              <a16:creationId xmlns:a16="http://schemas.microsoft.com/office/drawing/2014/main" id="{64113EA0-2F8F-47DD-A458-4F9AFE1E64A7}"/>
            </a:ext>
          </a:extLst>
        </xdr:cNvPr>
        <xdr:cNvCxnSpPr/>
      </xdr:nvCxnSpPr>
      <xdr:spPr>
        <a:xfrm>
          <a:off x="20434300" y="14799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4445</xdr:rowOff>
    </xdr:from>
    <xdr:to>
      <xdr:col>102</xdr:col>
      <xdr:colOff>165100</xdr:colOff>
      <xdr:row>86</xdr:row>
      <xdr:rowOff>106045</xdr:rowOff>
    </xdr:to>
    <xdr:sp macro="" textlink="">
      <xdr:nvSpPr>
        <xdr:cNvPr id="710" name="楕円 709">
          <a:extLst>
            <a:ext uri="{FF2B5EF4-FFF2-40B4-BE49-F238E27FC236}">
              <a16:creationId xmlns:a16="http://schemas.microsoft.com/office/drawing/2014/main" id="{86410DBA-C6E9-4CFC-8AD8-80E1CD3A4E9E}"/>
            </a:ext>
          </a:extLst>
        </xdr:cNvPr>
        <xdr:cNvSpPr/>
      </xdr:nvSpPr>
      <xdr:spPr>
        <a:xfrm>
          <a:off x="19494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55245</xdr:rowOff>
    </xdr:from>
    <xdr:to>
      <xdr:col>107</xdr:col>
      <xdr:colOff>50800</xdr:colOff>
      <xdr:row>86</xdr:row>
      <xdr:rowOff>55245</xdr:rowOff>
    </xdr:to>
    <xdr:cxnSp macro="">
      <xdr:nvCxnSpPr>
        <xdr:cNvPr id="711" name="直線コネクタ 710">
          <a:extLst>
            <a:ext uri="{FF2B5EF4-FFF2-40B4-BE49-F238E27FC236}">
              <a16:creationId xmlns:a16="http://schemas.microsoft.com/office/drawing/2014/main" id="{32D001DF-6585-4DD6-BE21-4C8B6F380E00}"/>
            </a:ext>
          </a:extLst>
        </xdr:cNvPr>
        <xdr:cNvCxnSpPr/>
      </xdr:nvCxnSpPr>
      <xdr:spPr>
        <a:xfrm>
          <a:off x="19545300" y="14799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712" name="楕円 711">
          <a:extLst>
            <a:ext uri="{FF2B5EF4-FFF2-40B4-BE49-F238E27FC236}">
              <a16:creationId xmlns:a16="http://schemas.microsoft.com/office/drawing/2014/main" id="{922CD612-A830-4E5A-94E2-FA4863066C83}"/>
            </a:ext>
          </a:extLst>
        </xdr:cNvPr>
        <xdr:cNvSpPr/>
      </xdr:nvSpPr>
      <xdr:spPr>
        <a:xfrm>
          <a:off x="18605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55245</xdr:rowOff>
    </xdr:from>
    <xdr:to>
      <xdr:col>102</xdr:col>
      <xdr:colOff>114300</xdr:colOff>
      <xdr:row>86</xdr:row>
      <xdr:rowOff>57150</xdr:rowOff>
    </xdr:to>
    <xdr:cxnSp macro="">
      <xdr:nvCxnSpPr>
        <xdr:cNvPr id="713" name="直線コネクタ 712">
          <a:extLst>
            <a:ext uri="{FF2B5EF4-FFF2-40B4-BE49-F238E27FC236}">
              <a16:creationId xmlns:a16="http://schemas.microsoft.com/office/drawing/2014/main" id="{C2835061-E1E6-43AC-A341-32E2FCE7B5EE}"/>
            </a:ext>
          </a:extLst>
        </xdr:cNvPr>
        <xdr:cNvCxnSpPr/>
      </xdr:nvCxnSpPr>
      <xdr:spPr>
        <a:xfrm flipV="1">
          <a:off x="18656300" y="14799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714" name="n_1aveValue【消防施設】&#10;一人当たり面積">
          <a:extLst>
            <a:ext uri="{FF2B5EF4-FFF2-40B4-BE49-F238E27FC236}">
              <a16:creationId xmlns:a16="http://schemas.microsoft.com/office/drawing/2014/main" id="{181BC275-C09C-43C7-8570-6A2E4CB36044}"/>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715" name="n_2aveValue【消防施設】&#10;一人当たり面積">
          <a:extLst>
            <a:ext uri="{FF2B5EF4-FFF2-40B4-BE49-F238E27FC236}">
              <a16:creationId xmlns:a16="http://schemas.microsoft.com/office/drawing/2014/main" id="{7CC9FDE2-85E4-4421-AB49-6EE9F56382E4}"/>
            </a:ext>
          </a:extLst>
        </xdr:cNvPr>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716" name="n_3aveValue【消防施設】&#10;一人当たり面積">
          <a:extLst>
            <a:ext uri="{FF2B5EF4-FFF2-40B4-BE49-F238E27FC236}">
              <a16:creationId xmlns:a16="http://schemas.microsoft.com/office/drawing/2014/main" id="{7C607155-ABE5-4ADC-AEF0-202BC56CA1B6}"/>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717" name="n_4aveValue【消防施設】&#10;一人当たり面積">
          <a:extLst>
            <a:ext uri="{FF2B5EF4-FFF2-40B4-BE49-F238E27FC236}">
              <a16:creationId xmlns:a16="http://schemas.microsoft.com/office/drawing/2014/main" id="{592D9C01-34E5-47DC-90C8-6B5C70B3CB85}"/>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97172</xdr:rowOff>
    </xdr:from>
    <xdr:ext cx="469744" cy="259045"/>
    <xdr:sp macro="" textlink="">
      <xdr:nvSpPr>
        <xdr:cNvPr id="718" name="n_1mainValue【消防施設】&#10;一人当たり面積">
          <a:extLst>
            <a:ext uri="{FF2B5EF4-FFF2-40B4-BE49-F238E27FC236}">
              <a16:creationId xmlns:a16="http://schemas.microsoft.com/office/drawing/2014/main" id="{D764DB96-0642-44FB-A87F-70F3D9779F22}"/>
            </a:ext>
          </a:extLst>
        </xdr:cNvPr>
        <xdr:cNvSpPr txBox="1"/>
      </xdr:nvSpPr>
      <xdr:spPr>
        <a:xfrm>
          <a:off x="21075727"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97172</xdr:rowOff>
    </xdr:from>
    <xdr:ext cx="469744" cy="259045"/>
    <xdr:sp macro="" textlink="">
      <xdr:nvSpPr>
        <xdr:cNvPr id="719" name="n_2mainValue【消防施設】&#10;一人当たり面積">
          <a:extLst>
            <a:ext uri="{FF2B5EF4-FFF2-40B4-BE49-F238E27FC236}">
              <a16:creationId xmlns:a16="http://schemas.microsoft.com/office/drawing/2014/main" id="{FBCEDB07-2608-4439-BBFA-77667B95846D}"/>
            </a:ext>
          </a:extLst>
        </xdr:cNvPr>
        <xdr:cNvSpPr txBox="1"/>
      </xdr:nvSpPr>
      <xdr:spPr>
        <a:xfrm>
          <a:off x="20199427"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97172</xdr:rowOff>
    </xdr:from>
    <xdr:ext cx="469744" cy="259045"/>
    <xdr:sp macro="" textlink="">
      <xdr:nvSpPr>
        <xdr:cNvPr id="720" name="n_3mainValue【消防施設】&#10;一人当たり面積">
          <a:extLst>
            <a:ext uri="{FF2B5EF4-FFF2-40B4-BE49-F238E27FC236}">
              <a16:creationId xmlns:a16="http://schemas.microsoft.com/office/drawing/2014/main" id="{F985C014-F852-4AC6-9F7C-E13488B9B13B}"/>
            </a:ext>
          </a:extLst>
        </xdr:cNvPr>
        <xdr:cNvSpPr txBox="1"/>
      </xdr:nvSpPr>
      <xdr:spPr>
        <a:xfrm>
          <a:off x="19310427"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99077</xdr:rowOff>
    </xdr:from>
    <xdr:ext cx="469744" cy="259045"/>
    <xdr:sp macro="" textlink="">
      <xdr:nvSpPr>
        <xdr:cNvPr id="721" name="n_4mainValue【消防施設】&#10;一人当たり面積">
          <a:extLst>
            <a:ext uri="{FF2B5EF4-FFF2-40B4-BE49-F238E27FC236}">
              <a16:creationId xmlns:a16="http://schemas.microsoft.com/office/drawing/2014/main" id="{4DF2F58E-0449-4177-A74B-FE912B66943F}"/>
            </a:ext>
          </a:extLst>
        </xdr:cNvPr>
        <xdr:cNvSpPr txBox="1"/>
      </xdr:nvSpPr>
      <xdr:spPr>
        <a:xfrm>
          <a:off x="18421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a:extLst>
            <a:ext uri="{FF2B5EF4-FFF2-40B4-BE49-F238E27FC236}">
              <a16:creationId xmlns:a16="http://schemas.microsoft.com/office/drawing/2014/main" id="{8A68505A-CA91-4C18-9D79-FFFF5CE96A1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a:extLst>
            <a:ext uri="{FF2B5EF4-FFF2-40B4-BE49-F238E27FC236}">
              <a16:creationId xmlns:a16="http://schemas.microsoft.com/office/drawing/2014/main" id="{B3F37E95-ED86-4152-9D21-5D9DD11CA61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a:extLst>
            <a:ext uri="{FF2B5EF4-FFF2-40B4-BE49-F238E27FC236}">
              <a16:creationId xmlns:a16="http://schemas.microsoft.com/office/drawing/2014/main" id="{C350E3F9-1580-4B2E-AC16-05BAE48D0B1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a:extLst>
            <a:ext uri="{FF2B5EF4-FFF2-40B4-BE49-F238E27FC236}">
              <a16:creationId xmlns:a16="http://schemas.microsoft.com/office/drawing/2014/main" id="{2981C65F-FD89-41ED-95B6-D9EC3064A97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a:extLst>
            <a:ext uri="{FF2B5EF4-FFF2-40B4-BE49-F238E27FC236}">
              <a16:creationId xmlns:a16="http://schemas.microsoft.com/office/drawing/2014/main" id="{8C70F9B1-E8AD-4660-BA67-D79FB8377FA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a:extLst>
            <a:ext uri="{FF2B5EF4-FFF2-40B4-BE49-F238E27FC236}">
              <a16:creationId xmlns:a16="http://schemas.microsoft.com/office/drawing/2014/main" id="{955D9C3A-FE22-4BB7-AF27-68F761C349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a:extLst>
            <a:ext uri="{FF2B5EF4-FFF2-40B4-BE49-F238E27FC236}">
              <a16:creationId xmlns:a16="http://schemas.microsoft.com/office/drawing/2014/main" id="{C30A7E05-0970-4C2C-89AB-683303ADF5C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a:extLst>
            <a:ext uri="{FF2B5EF4-FFF2-40B4-BE49-F238E27FC236}">
              <a16:creationId xmlns:a16="http://schemas.microsoft.com/office/drawing/2014/main" id="{0CFB6ED5-B076-4383-BD9C-E5E9B16623A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a:extLst>
            <a:ext uri="{FF2B5EF4-FFF2-40B4-BE49-F238E27FC236}">
              <a16:creationId xmlns:a16="http://schemas.microsoft.com/office/drawing/2014/main" id="{6E14232E-522D-42D3-B492-AEB17854777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a:extLst>
            <a:ext uri="{FF2B5EF4-FFF2-40B4-BE49-F238E27FC236}">
              <a16:creationId xmlns:a16="http://schemas.microsoft.com/office/drawing/2014/main" id="{360A1271-1BCD-4796-AB9A-DA26A57AE17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2" name="テキスト ボックス 731">
          <a:extLst>
            <a:ext uri="{FF2B5EF4-FFF2-40B4-BE49-F238E27FC236}">
              <a16:creationId xmlns:a16="http://schemas.microsoft.com/office/drawing/2014/main" id="{C4539D06-1784-448C-9CB0-686680396F7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3" name="直線コネクタ 732">
          <a:extLst>
            <a:ext uri="{FF2B5EF4-FFF2-40B4-BE49-F238E27FC236}">
              <a16:creationId xmlns:a16="http://schemas.microsoft.com/office/drawing/2014/main" id="{C2E05261-E4FA-4A25-AF68-268F703AC9D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4" name="テキスト ボックス 733">
          <a:extLst>
            <a:ext uri="{FF2B5EF4-FFF2-40B4-BE49-F238E27FC236}">
              <a16:creationId xmlns:a16="http://schemas.microsoft.com/office/drawing/2014/main" id="{61C55C77-4CBB-4774-AE46-44BC6685CE9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5" name="直線コネクタ 734">
          <a:extLst>
            <a:ext uri="{FF2B5EF4-FFF2-40B4-BE49-F238E27FC236}">
              <a16:creationId xmlns:a16="http://schemas.microsoft.com/office/drawing/2014/main" id="{52C735E2-90E9-4E63-BA73-D3FD8061386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6" name="テキスト ボックス 735">
          <a:extLst>
            <a:ext uri="{FF2B5EF4-FFF2-40B4-BE49-F238E27FC236}">
              <a16:creationId xmlns:a16="http://schemas.microsoft.com/office/drawing/2014/main" id="{B8F39546-E60A-4A2A-8F1E-82F98684340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7" name="直線コネクタ 736">
          <a:extLst>
            <a:ext uri="{FF2B5EF4-FFF2-40B4-BE49-F238E27FC236}">
              <a16:creationId xmlns:a16="http://schemas.microsoft.com/office/drawing/2014/main" id="{61C13B5A-93FB-49D8-A330-F7E8A842865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8" name="テキスト ボックス 737">
          <a:extLst>
            <a:ext uri="{FF2B5EF4-FFF2-40B4-BE49-F238E27FC236}">
              <a16:creationId xmlns:a16="http://schemas.microsoft.com/office/drawing/2014/main" id="{766B6EF9-FAE6-4F61-88D6-83001E09AD0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9" name="直線コネクタ 738">
          <a:extLst>
            <a:ext uri="{FF2B5EF4-FFF2-40B4-BE49-F238E27FC236}">
              <a16:creationId xmlns:a16="http://schemas.microsoft.com/office/drawing/2014/main" id="{43D7A03C-13B3-4BB6-B711-577C283BA64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0" name="テキスト ボックス 739">
          <a:extLst>
            <a:ext uri="{FF2B5EF4-FFF2-40B4-BE49-F238E27FC236}">
              <a16:creationId xmlns:a16="http://schemas.microsoft.com/office/drawing/2014/main" id="{8B655B3F-1E89-4ADE-9755-C098CE30EEA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1" name="直線コネクタ 740">
          <a:extLst>
            <a:ext uri="{FF2B5EF4-FFF2-40B4-BE49-F238E27FC236}">
              <a16:creationId xmlns:a16="http://schemas.microsoft.com/office/drawing/2014/main" id="{0083D111-864A-4A66-A551-ADDA36C7AF3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2" name="テキスト ボックス 741">
          <a:extLst>
            <a:ext uri="{FF2B5EF4-FFF2-40B4-BE49-F238E27FC236}">
              <a16:creationId xmlns:a16="http://schemas.microsoft.com/office/drawing/2014/main" id="{77310EE0-1682-4627-835B-8A845DA1C42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3" name="直線コネクタ 742">
          <a:extLst>
            <a:ext uri="{FF2B5EF4-FFF2-40B4-BE49-F238E27FC236}">
              <a16:creationId xmlns:a16="http://schemas.microsoft.com/office/drawing/2014/main" id="{161B1AFF-14F7-4B65-BB86-E2D2FF44E92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4" name="テキスト ボックス 743">
          <a:extLst>
            <a:ext uri="{FF2B5EF4-FFF2-40B4-BE49-F238E27FC236}">
              <a16:creationId xmlns:a16="http://schemas.microsoft.com/office/drawing/2014/main" id="{E47AEDE6-381E-4B42-88EB-F7F87AAC530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a:extLst>
            <a:ext uri="{FF2B5EF4-FFF2-40B4-BE49-F238E27FC236}">
              <a16:creationId xmlns:a16="http://schemas.microsoft.com/office/drawing/2014/main" id="{745A5B70-4FF6-4A13-9E23-C79EE428922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a:extLst>
            <a:ext uri="{FF2B5EF4-FFF2-40B4-BE49-F238E27FC236}">
              <a16:creationId xmlns:a16="http://schemas.microsoft.com/office/drawing/2014/main" id="{51890B8E-D35F-4579-A1CC-E08C6D0404B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747" name="直線コネクタ 746">
          <a:extLst>
            <a:ext uri="{FF2B5EF4-FFF2-40B4-BE49-F238E27FC236}">
              <a16:creationId xmlns:a16="http://schemas.microsoft.com/office/drawing/2014/main" id="{FFD07C9D-EE68-4DAD-B524-A1EA5B0C0D8F}"/>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48" name="【庁舎】&#10;有形固定資産減価償却率最小値テキスト">
          <a:extLst>
            <a:ext uri="{FF2B5EF4-FFF2-40B4-BE49-F238E27FC236}">
              <a16:creationId xmlns:a16="http://schemas.microsoft.com/office/drawing/2014/main" id="{C4EAC5E6-2AB4-4C8D-B950-04E42E8C6D3E}"/>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49" name="直線コネクタ 748">
          <a:extLst>
            <a:ext uri="{FF2B5EF4-FFF2-40B4-BE49-F238E27FC236}">
              <a16:creationId xmlns:a16="http://schemas.microsoft.com/office/drawing/2014/main" id="{B6B0D482-D6AE-4500-8931-ADD905946029}"/>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50" name="【庁舎】&#10;有形固定資産減価償却率最大値テキスト">
          <a:extLst>
            <a:ext uri="{FF2B5EF4-FFF2-40B4-BE49-F238E27FC236}">
              <a16:creationId xmlns:a16="http://schemas.microsoft.com/office/drawing/2014/main" id="{57E5082B-C50A-4B83-9D65-3D519588A6C4}"/>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1" name="直線コネクタ 750">
          <a:extLst>
            <a:ext uri="{FF2B5EF4-FFF2-40B4-BE49-F238E27FC236}">
              <a16:creationId xmlns:a16="http://schemas.microsoft.com/office/drawing/2014/main" id="{112D1676-4061-4704-B7F9-866A0A10353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52" name="【庁舎】&#10;有形固定資産減価償却率平均値テキスト">
          <a:extLst>
            <a:ext uri="{FF2B5EF4-FFF2-40B4-BE49-F238E27FC236}">
              <a16:creationId xmlns:a16="http://schemas.microsoft.com/office/drawing/2014/main" id="{F4C0E12B-1079-4EC4-8B00-20494C801EA3}"/>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53" name="フローチャート: 判断 752">
          <a:extLst>
            <a:ext uri="{FF2B5EF4-FFF2-40B4-BE49-F238E27FC236}">
              <a16:creationId xmlns:a16="http://schemas.microsoft.com/office/drawing/2014/main" id="{914C8FB4-9151-4B32-A828-31A3AB49F9AA}"/>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54" name="フローチャート: 判断 753">
          <a:extLst>
            <a:ext uri="{FF2B5EF4-FFF2-40B4-BE49-F238E27FC236}">
              <a16:creationId xmlns:a16="http://schemas.microsoft.com/office/drawing/2014/main" id="{D869B869-D553-4678-B198-030C61654D19}"/>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755" name="フローチャート: 判断 754">
          <a:extLst>
            <a:ext uri="{FF2B5EF4-FFF2-40B4-BE49-F238E27FC236}">
              <a16:creationId xmlns:a16="http://schemas.microsoft.com/office/drawing/2014/main" id="{8223FF04-01A5-470A-9656-0611C4454DA2}"/>
            </a:ext>
          </a:extLst>
        </xdr:cNvPr>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756" name="フローチャート: 判断 755">
          <a:extLst>
            <a:ext uri="{FF2B5EF4-FFF2-40B4-BE49-F238E27FC236}">
              <a16:creationId xmlns:a16="http://schemas.microsoft.com/office/drawing/2014/main" id="{D5F4D3F7-2A56-4692-98BA-CDDA9F39A550}"/>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757" name="フローチャート: 判断 756">
          <a:extLst>
            <a:ext uri="{FF2B5EF4-FFF2-40B4-BE49-F238E27FC236}">
              <a16:creationId xmlns:a16="http://schemas.microsoft.com/office/drawing/2014/main" id="{8BD0E62F-3A38-4641-8DDF-F98B084D031A}"/>
            </a:ext>
          </a:extLst>
        </xdr:cNvPr>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ACFD7D57-3153-4FDB-B189-616200C718A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BD5E0A6-9060-46F2-8043-C3E6202DD4C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F6CD85EC-145F-44FA-B8DE-6B48F357A8E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1C55F2DD-4943-44C8-B457-5A39FBF710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E93214D2-A7E6-4C27-8AEA-5162AFB90C4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763" name="楕円 762">
          <a:extLst>
            <a:ext uri="{FF2B5EF4-FFF2-40B4-BE49-F238E27FC236}">
              <a16:creationId xmlns:a16="http://schemas.microsoft.com/office/drawing/2014/main" id="{12468224-FDEC-41B5-B168-C34D9EE89070}"/>
            </a:ext>
          </a:extLst>
        </xdr:cNvPr>
        <xdr:cNvSpPr/>
      </xdr:nvSpPr>
      <xdr:spPr>
        <a:xfrm>
          <a:off x="162687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155683</xdr:rowOff>
    </xdr:from>
    <xdr:ext cx="405111" cy="259045"/>
    <xdr:sp macro="" textlink="">
      <xdr:nvSpPr>
        <xdr:cNvPr id="764" name="【庁舎】&#10;有形固定資産減価償却率該当値テキスト">
          <a:extLst>
            <a:ext uri="{FF2B5EF4-FFF2-40B4-BE49-F238E27FC236}">
              <a16:creationId xmlns:a16="http://schemas.microsoft.com/office/drawing/2014/main" id="{EC02FA7C-D398-495E-95C9-7ED27826ECB6}"/>
            </a:ext>
          </a:extLst>
        </xdr:cNvPr>
        <xdr:cNvSpPr txBox="1"/>
      </xdr:nvSpPr>
      <xdr:spPr>
        <a:xfrm>
          <a:off x="16357600"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152763</xdr:rowOff>
    </xdr:from>
    <xdr:to>
      <xdr:col>81</xdr:col>
      <xdr:colOff>101600</xdr:colOff>
      <xdr:row>106</xdr:row>
      <xdr:rowOff>82913</xdr:rowOff>
    </xdr:to>
    <xdr:sp macro="" textlink="">
      <xdr:nvSpPr>
        <xdr:cNvPr id="765" name="楕円 764">
          <a:extLst>
            <a:ext uri="{FF2B5EF4-FFF2-40B4-BE49-F238E27FC236}">
              <a16:creationId xmlns:a16="http://schemas.microsoft.com/office/drawing/2014/main" id="{FD76D868-178B-4826-8D33-ABCC5149F521}"/>
            </a:ext>
          </a:extLst>
        </xdr:cNvPr>
        <xdr:cNvSpPr/>
      </xdr:nvSpPr>
      <xdr:spPr>
        <a:xfrm>
          <a:off x="15430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32113</xdr:rowOff>
    </xdr:from>
    <xdr:to>
      <xdr:col>85</xdr:col>
      <xdr:colOff>127000</xdr:colOff>
      <xdr:row>106</xdr:row>
      <xdr:rowOff>56606</xdr:rowOff>
    </xdr:to>
    <xdr:cxnSp macro="">
      <xdr:nvCxnSpPr>
        <xdr:cNvPr id="766" name="直線コネクタ 765">
          <a:extLst>
            <a:ext uri="{FF2B5EF4-FFF2-40B4-BE49-F238E27FC236}">
              <a16:creationId xmlns:a16="http://schemas.microsoft.com/office/drawing/2014/main" id="{16B12891-4EB4-4042-A80E-A9FFCB4D1924}"/>
            </a:ext>
          </a:extLst>
        </xdr:cNvPr>
        <xdr:cNvCxnSpPr/>
      </xdr:nvCxnSpPr>
      <xdr:spPr>
        <a:xfrm>
          <a:off x="15481300" y="1820581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767" name="楕円 766">
          <a:extLst>
            <a:ext uri="{FF2B5EF4-FFF2-40B4-BE49-F238E27FC236}">
              <a16:creationId xmlns:a16="http://schemas.microsoft.com/office/drawing/2014/main" id="{E451FE10-7287-41B7-8959-6F388A5D6726}"/>
            </a:ext>
          </a:extLst>
        </xdr:cNvPr>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106</xdr:row>
      <xdr:rowOff>32113</xdr:rowOff>
    </xdr:to>
    <xdr:cxnSp macro="">
      <xdr:nvCxnSpPr>
        <xdr:cNvPr id="768" name="直線コネクタ 767">
          <a:extLst>
            <a:ext uri="{FF2B5EF4-FFF2-40B4-BE49-F238E27FC236}">
              <a16:creationId xmlns:a16="http://schemas.microsoft.com/office/drawing/2014/main" id="{55D1D57B-C6BB-4F92-8A4B-814E20B2FD51}"/>
            </a:ext>
          </a:extLst>
        </xdr:cNvPr>
        <xdr:cNvCxnSpPr/>
      </xdr:nvCxnSpPr>
      <xdr:spPr>
        <a:xfrm>
          <a:off x="14592300" y="181813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103777</xdr:rowOff>
    </xdr:from>
    <xdr:to>
      <xdr:col>72</xdr:col>
      <xdr:colOff>38100</xdr:colOff>
      <xdr:row>106</xdr:row>
      <xdr:rowOff>33927</xdr:rowOff>
    </xdr:to>
    <xdr:sp macro="" textlink="">
      <xdr:nvSpPr>
        <xdr:cNvPr id="769" name="楕円 768">
          <a:extLst>
            <a:ext uri="{FF2B5EF4-FFF2-40B4-BE49-F238E27FC236}">
              <a16:creationId xmlns:a16="http://schemas.microsoft.com/office/drawing/2014/main" id="{B80B000E-5343-4508-BD05-5E95116BF9D8}"/>
            </a:ext>
          </a:extLst>
        </xdr:cNvPr>
        <xdr:cNvSpPr/>
      </xdr:nvSpPr>
      <xdr:spPr>
        <a:xfrm>
          <a:off x="1365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154577</xdr:rowOff>
    </xdr:from>
    <xdr:to>
      <xdr:col>76</xdr:col>
      <xdr:colOff>114300</xdr:colOff>
      <xdr:row>106</xdr:row>
      <xdr:rowOff>7620</xdr:rowOff>
    </xdr:to>
    <xdr:cxnSp macro="">
      <xdr:nvCxnSpPr>
        <xdr:cNvPr id="770" name="直線コネクタ 769">
          <a:extLst>
            <a:ext uri="{FF2B5EF4-FFF2-40B4-BE49-F238E27FC236}">
              <a16:creationId xmlns:a16="http://schemas.microsoft.com/office/drawing/2014/main" id="{C9D05F3A-60E8-471E-941A-DEA5CCEDEE6E}"/>
            </a:ext>
          </a:extLst>
        </xdr:cNvPr>
        <xdr:cNvCxnSpPr/>
      </xdr:nvCxnSpPr>
      <xdr:spPr>
        <a:xfrm>
          <a:off x="13703300" y="181568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77651</xdr:rowOff>
    </xdr:from>
    <xdr:to>
      <xdr:col>67</xdr:col>
      <xdr:colOff>101600</xdr:colOff>
      <xdr:row>106</xdr:row>
      <xdr:rowOff>7801</xdr:rowOff>
    </xdr:to>
    <xdr:sp macro="" textlink="">
      <xdr:nvSpPr>
        <xdr:cNvPr id="771" name="楕円 770">
          <a:extLst>
            <a:ext uri="{FF2B5EF4-FFF2-40B4-BE49-F238E27FC236}">
              <a16:creationId xmlns:a16="http://schemas.microsoft.com/office/drawing/2014/main" id="{4CD42A85-B217-48C2-9618-EC763AEB1AA6}"/>
            </a:ext>
          </a:extLst>
        </xdr:cNvPr>
        <xdr:cNvSpPr/>
      </xdr:nvSpPr>
      <xdr:spPr>
        <a:xfrm>
          <a:off x="12763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128451</xdr:rowOff>
    </xdr:from>
    <xdr:to>
      <xdr:col>71</xdr:col>
      <xdr:colOff>177800</xdr:colOff>
      <xdr:row>105</xdr:row>
      <xdr:rowOff>154577</xdr:rowOff>
    </xdr:to>
    <xdr:cxnSp macro="">
      <xdr:nvCxnSpPr>
        <xdr:cNvPr id="772" name="直線コネクタ 771">
          <a:extLst>
            <a:ext uri="{FF2B5EF4-FFF2-40B4-BE49-F238E27FC236}">
              <a16:creationId xmlns:a16="http://schemas.microsoft.com/office/drawing/2014/main" id="{46784EE8-A41A-4E1B-9DC6-E7F37B781B75}"/>
            </a:ext>
          </a:extLst>
        </xdr:cNvPr>
        <xdr:cNvCxnSpPr/>
      </xdr:nvCxnSpPr>
      <xdr:spPr>
        <a:xfrm>
          <a:off x="12814300" y="181307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773" name="n_1aveValue【庁舎】&#10;有形固定資産減価償却率">
          <a:extLst>
            <a:ext uri="{FF2B5EF4-FFF2-40B4-BE49-F238E27FC236}">
              <a16:creationId xmlns:a16="http://schemas.microsoft.com/office/drawing/2014/main" id="{5623D0BE-B85B-4020-AAD0-CD376E226E7A}"/>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774" name="n_2aveValue【庁舎】&#10;有形固定資産減価償却率">
          <a:extLst>
            <a:ext uri="{FF2B5EF4-FFF2-40B4-BE49-F238E27FC236}">
              <a16:creationId xmlns:a16="http://schemas.microsoft.com/office/drawing/2014/main" id="{C176A072-F0D6-418D-9BDD-E6FC1CD05A36}"/>
            </a:ext>
          </a:extLst>
        </xdr:cNvPr>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775" name="n_3aveValue【庁舎】&#10;有形固定資産減価償却率">
          <a:extLst>
            <a:ext uri="{FF2B5EF4-FFF2-40B4-BE49-F238E27FC236}">
              <a16:creationId xmlns:a16="http://schemas.microsoft.com/office/drawing/2014/main" id="{4DBC22F9-8B12-4FC7-8E76-A8B0DFCF5158}"/>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776" name="n_4aveValue【庁舎】&#10;有形固定資産減価償却率">
          <a:extLst>
            <a:ext uri="{FF2B5EF4-FFF2-40B4-BE49-F238E27FC236}">
              <a16:creationId xmlns:a16="http://schemas.microsoft.com/office/drawing/2014/main" id="{4D1F39B5-B605-4582-AC8C-62C1F2FEBAEF}"/>
            </a:ext>
          </a:extLst>
        </xdr:cNvPr>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74040</xdr:rowOff>
    </xdr:from>
    <xdr:ext cx="405111" cy="259045"/>
    <xdr:sp macro="" textlink="">
      <xdr:nvSpPr>
        <xdr:cNvPr id="777" name="n_1mainValue【庁舎】&#10;有形固定資産減価償却率">
          <a:extLst>
            <a:ext uri="{FF2B5EF4-FFF2-40B4-BE49-F238E27FC236}">
              <a16:creationId xmlns:a16="http://schemas.microsoft.com/office/drawing/2014/main" id="{667BE092-541C-4114-9183-76DA52F929E5}"/>
            </a:ext>
          </a:extLst>
        </xdr:cNvPr>
        <xdr:cNvSpPr txBox="1"/>
      </xdr:nvSpPr>
      <xdr:spPr>
        <a:xfrm>
          <a:off x="152660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49547</xdr:rowOff>
    </xdr:from>
    <xdr:ext cx="405111" cy="259045"/>
    <xdr:sp macro="" textlink="">
      <xdr:nvSpPr>
        <xdr:cNvPr id="778" name="n_2mainValue【庁舎】&#10;有形固定資産減価償却率">
          <a:extLst>
            <a:ext uri="{FF2B5EF4-FFF2-40B4-BE49-F238E27FC236}">
              <a16:creationId xmlns:a16="http://schemas.microsoft.com/office/drawing/2014/main" id="{FE35EA00-09F6-43BB-BF17-99EC13B994A5}"/>
            </a:ext>
          </a:extLst>
        </xdr:cNvPr>
        <xdr:cNvSpPr txBox="1"/>
      </xdr:nvSpPr>
      <xdr:spPr>
        <a:xfrm>
          <a:off x="14389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25054</xdr:rowOff>
    </xdr:from>
    <xdr:ext cx="405111" cy="259045"/>
    <xdr:sp macro="" textlink="">
      <xdr:nvSpPr>
        <xdr:cNvPr id="779" name="n_3mainValue【庁舎】&#10;有形固定資産減価償却率">
          <a:extLst>
            <a:ext uri="{FF2B5EF4-FFF2-40B4-BE49-F238E27FC236}">
              <a16:creationId xmlns:a16="http://schemas.microsoft.com/office/drawing/2014/main" id="{9B5D0379-1906-4915-98D1-17E0CC1FBF38}"/>
            </a:ext>
          </a:extLst>
        </xdr:cNvPr>
        <xdr:cNvSpPr txBox="1"/>
      </xdr:nvSpPr>
      <xdr:spPr>
        <a:xfrm>
          <a:off x="13500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780" name="n_4mainValue【庁舎】&#10;有形固定資産減価償却率">
          <a:extLst>
            <a:ext uri="{FF2B5EF4-FFF2-40B4-BE49-F238E27FC236}">
              <a16:creationId xmlns:a16="http://schemas.microsoft.com/office/drawing/2014/main" id="{A678B51A-A8AD-4131-B580-2C44BEED2DC7}"/>
            </a:ext>
          </a:extLst>
        </xdr:cNvPr>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a:extLst>
            <a:ext uri="{FF2B5EF4-FFF2-40B4-BE49-F238E27FC236}">
              <a16:creationId xmlns:a16="http://schemas.microsoft.com/office/drawing/2014/main" id="{B7941E44-ACD0-4C47-A126-26F3164B69C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a:extLst>
            <a:ext uri="{FF2B5EF4-FFF2-40B4-BE49-F238E27FC236}">
              <a16:creationId xmlns:a16="http://schemas.microsoft.com/office/drawing/2014/main" id="{737A7B58-5F37-474A-ACE6-6388F2A332D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a:extLst>
            <a:ext uri="{FF2B5EF4-FFF2-40B4-BE49-F238E27FC236}">
              <a16:creationId xmlns:a16="http://schemas.microsoft.com/office/drawing/2014/main" id="{F09B14A5-D149-4A35-8A23-481BF87B7DD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a:extLst>
            <a:ext uri="{FF2B5EF4-FFF2-40B4-BE49-F238E27FC236}">
              <a16:creationId xmlns:a16="http://schemas.microsoft.com/office/drawing/2014/main" id="{2E9CFBF2-01FE-4FFA-A1B4-0BC1F0F75F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a:extLst>
            <a:ext uri="{FF2B5EF4-FFF2-40B4-BE49-F238E27FC236}">
              <a16:creationId xmlns:a16="http://schemas.microsoft.com/office/drawing/2014/main" id="{199034C2-A9A7-4292-B7B6-7D7E7480847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a:extLst>
            <a:ext uri="{FF2B5EF4-FFF2-40B4-BE49-F238E27FC236}">
              <a16:creationId xmlns:a16="http://schemas.microsoft.com/office/drawing/2014/main" id="{6D9E6021-7DCD-47D4-98D1-D996020973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a:extLst>
            <a:ext uri="{FF2B5EF4-FFF2-40B4-BE49-F238E27FC236}">
              <a16:creationId xmlns:a16="http://schemas.microsoft.com/office/drawing/2014/main" id="{A73150A0-3331-44B3-8A6B-223008B51C2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a:extLst>
            <a:ext uri="{FF2B5EF4-FFF2-40B4-BE49-F238E27FC236}">
              <a16:creationId xmlns:a16="http://schemas.microsoft.com/office/drawing/2014/main" id="{C2E95C43-0835-4C1B-BABC-3693E6A0C7C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a:extLst>
            <a:ext uri="{FF2B5EF4-FFF2-40B4-BE49-F238E27FC236}">
              <a16:creationId xmlns:a16="http://schemas.microsoft.com/office/drawing/2014/main" id="{A95EBBB3-CC51-4F5F-8BBD-134B66065BA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a:extLst>
            <a:ext uri="{FF2B5EF4-FFF2-40B4-BE49-F238E27FC236}">
              <a16:creationId xmlns:a16="http://schemas.microsoft.com/office/drawing/2014/main" id="{8A6F2B06-3DCF-4AD9-8AFC-BEB11BCB4D0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1" name="直線コネクタ 790">
          <a:extLst>
            <a:ext uri="{FF2B5EF4-FFF2-40B4-BE49-F238E27FC236}">
              <a16:creationId xmlns:a16="http://schemas.microsoft.com/office/drawing/2014/main" id="{23380A80-6D07-4C5F-8CB6-019BF322002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2" name="テキスト ボックス 791">
          <a:extLst>
            <a:ext uri="{FF2B5EF4-FFF2-40B4-BE49-F238E27FC236}">
              <a16:creationId xmlns:a16="http://schemas.microsoft.com/office/drawing/2014/main" id="{933E7685-0E7D-4584-B2F2-F0A5E22AF3A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3" name="直線コネクタ 792">
          <a:extLst>
            <a:ext uri="{FF2B5EF4-FFF2-40B4-BE49-F238E27FC236}">
              <a16:creationId xmlns:a16="http://schemas.microsoft.com/office/drawing/2014/main" id="{FA164A07-3D60-4D65-AF9C-81F354C9809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4" name="テキスト ボックス 793">
          <a:extLst>
            <a:ext uri="{FF2B5EF4-FFF2-40B4-BE49-F238E27FC236}">
              <a16:creationId xmlns:a16="http://schemas.microsoft.com/office/drawing/2014/main" id="{77CD545F-5D73-4E7F-900D-63FEBC62E0A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5" name="直線コネクタ 794">
          <a:extLst>
            <a:ext uri="{FF2B5EF4-FFF2-40B4-BE49-F238E27FC236}">
              <a16:creationId xmlns:a16="http://schemas.microsoft.com/office/drawing/2014/main" id="{A3B96244-B08B-49A3-87DE-89FF8F4AECF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6" name="テキスト ボックス 795">
          <a:extLst>
            <a:ext uri="{FF2B5EF4-FFF2-40B4-BE49-F238E27FC236}">
              <a16:creationId xmlns:a16="http://schemas.microsoft.com/office/drawing/2014/main" id="{7085DE7B-E3EF-4ED3-964F-5F9788DA1F7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7" name="直線コネクタ 796">
          <a:extLst>
            <a:ext uri="{FF2B5EF4-FFF2-40B4-BE49-F238E27FC236}">
              <a16:creationId xmlns:a16="http://schemas.microsoft.com/office/drawing/2014/main" id="{87041284-DF47-4A88-BEBC-5C223968EBF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8" name="テキスト ボックス 797">
          <a:extLst>
            <a:ext uri="{FF2B5EF4-FFF2-40B4-BE49-F238E27FC236}">
              <a16:creationId xmlns:a16="http://schemas.microsoft.com/office/drawing/2014/main" id="{645D8E30-E69A-4BDC-9D3E-0F760122D02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a:extLst>
            <a:ext uri="{FF2B5EF4-FFF2-40B4-BE49-F238E27FC236}">
              <a16:creationId xmlns:a16="http://schemas.microsoft.com/office/drawing/2014/main" id="{92E32BDF-9808-4471-8110-DB5B26E232B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a:extLst>
            <a:ext uri="{FF2B5EF4-FFF2-40B4-BE49-F238E27FC236}">
              <a16:creationId xmlns:a16="http://schemas.microsoft.com/office/drawing/2014/main" id="{69C1A228-D5D6-44BC-996D-77AE0667B57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庁舎】&#10;一人当たり面積グラフ枠">
          <a:extLst>
            <a:ext uri="{FF2B5EF4-FFF2-40B4-BE49-F238E27FC236}">
              <a16:creationId xmlns:a16="http://schemas.microsoft.com/office/drawing/2014/main" id="{A367CEF7-968D-484E-A49B-A393C62B45C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802" name="直線コネクタ 801">
          <a:extLst>
            <a:ext uri="{FF2B5EF4-FFF2-40B4-BE49-F238E27FC236}">
              <a16:creationId xmlns:a16="http://schemas.microsoft.com/office/drawing/2014/main" id="{F66D4F99-E5C1-4456-B0D8-03F1EB8E89C0}"/>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803" name="【庁舎】&#10;一人当たり面積最小値テキスト">
          <a:extLst>
            <a:ext uri="{FF2B5EF4-FFF2-40B4-BE49-F238E27FC236}">
              <a16:creationId xmlns:a16="http://schemas.microsoft.com/office/drawing/2014/main" id="{965B2C8F-83D3-4248-B614-58B9D5357D90}"/>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804" name="直線コネクタ 803">
          <a:extLst>
            <a:ext uri="{FF2B5EF4-FFF2-40B4-BE49-F238E27FC236}">
              <a16:creationId xmlns:a16="http://schemas.microsoft.com/office/drawing/2014/main" id="{82F44C49-ACD1-4AAE-9525-40AF1C9E339B}"/>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805" name="【庁舎】&#10;一人当たり面積最大値テキスト">
          <a:extLst>
            <a:ext uri="{FF2B5EF4-FFF2-40B4-BE49-F238E27FC236}">
              <a16:creationId xmlns:a16="http://schemas.microsoft.com/office/drawing/2014/main" id="{47196BA7-F025-4D45-87CA-95CE23C5473A}"/>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806" name="直線コネクタ 805">
          <a:extLst>
            <a:ext uri="{FF2B5EF4-FFF2-40B4-BE49-F238E27FC236}">
              <a16:creationId xmlns:a16="http://schemas.microsoft.com/office/drawing/2014/main" id="{39EA27E6-EDEE-4B4D-911C-F0614DC19BB3}"/>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807" name="【庁舎】&#10;一人当たり面積平均値テキスト">
          <a:extLst>
            <a:ext uri="{FF2B5EF4-FFF2-40B4-BE49-F238E27FC236}">
              <a16:creationId xmlns:a16="http://schemas.microsoft.com/office/drawing/2014/main" id="{2C787413-6683-4FBF-A11B-CB37D080E50B}"/>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808" name="フローチャート: 判断 807">
          <a:extLst>
            <a:ext uri="{FF2B5EF4-FFF2-40B4-BE49-F238E27FC236}">
              <a16:creationId xmlns:a16="http://schemas.microsoft.com/office/drawing/2014/main" id="{5D0BB6D8-AF2C-418F-8D35-F04900FD74E6}"/>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809" name="フローチャート: 判断 808">
          <a:extLst>
            <a:ext uri="{FF2B5EF4-FFF2-40B4-BE49-F238E27FC236}">
              <a16:creationId xmlns:a16="http://schemas.microsoft.com/office/drawing/2014/main" id="{CBEE7D4B-B1B5-4FB9-85EE-94780F5409A2}"/>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810" name="フローチャート: 判断 809">
          <a:extLst>
            <a:ext uri="{FF2B5EF4-FFF2-40B4-BE49-F238E27FC236}">
              <a16:creationId xmlns:a16="http://schemas.microsoft.com/office/drawing/2014/main" id="{1B7DDF75-20A0-4880-8A36-ABC8B798F920}"/>
            </a:ext>
          </a:extLst>
        </xdr:cNvPr>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811" name="フローチャート: 判断 810">
          <a:extLst>
            <a:ext uri="{FF2B5EF4-FFF2-40B4-BE49-F238E27FC236}">
              <a16:creationId xmlns:a16="http://schemas.microsoft.com/office/drawing/2014/main" id="{7565C7B7-9898-47DF-9204-4F5EA3602B5D}"/>
            </a:ext>
          </a:extLst>
        </xdr:cNvPr>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812" name="フローチャート: 判断 811">
          <a:extLst>
            <a:ext uri="{FF2B5EF4-FFF2-40B4-BE49-F238E27FC236}">
              <a16:creationId xmlns:a16="http://schemas.microsoft.com/office/drawing/2014/main" id="{47255935-6020-4465-8ABB-C50FE18F4C1E}"/>
            </a:ext>
          </a:extLst>
        </xdr:cNvPr>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2EB65654-E42A-438F-9795-DFE9582BA32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D8FCF098-63EA-4626-82CA-B614F2D5E28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74868842-7CF3-45C8-997F-5F99205256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88B1A164-348F-4B47-874A-E59C96A6DE8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95E4B08B-004C-4949-893B-07A9823EFF1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28142</xdr:rowOff>
    </xdr:from>
    <xdr:to>
      <xdr:col>116</xdr:col>
      <xdr:colOff>114300</xdr:colOff>
      <xdr:row>107</xdr:row>
      <xdr:rowOff>129742</xdr:rowOff>
    </xdr:to>
    <xdr:sp macro="" textlink="">
      <xdr:nvSpPr>
        <xdr:cNvPr id="818" name="楕円 817">
          <a:extLst>
            <a:ext uri="{FF2B5EF4-FFF2-40B4-BE49-F238E27FC236}">
              <a16:creationId xmlns:a16="http://schemas.microsoft.com/office/drawing/2014/main" id="{FA6CB410-0A44-40BC-8C58-5680A39EC24B}"/>
            </a:ext>
          </a:extLst>
        </xdr:cNvPr>
        <xdr:cNvSpPr/>
      </xdr:nvSpPr>
      <xdr:spPr>
        <a:xfrm>
          <a:off x="22110700" y="183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137328</xdr:rowOff>
    </xdr:from>
    <xdr:ext cx="469744" cy="259045"/>
    <xdr:sp macro="" textlink="">
      <xdr:nvSpPr>
        <xdr:cNvPr id="819" name="【庁舎】&#10;一人当たり面積該当値テキスト">
          <a:extLst>
            <a:ext uri="{FF2B5EF4-FFF2-40B4-BE49-F238E27FC236}">
              <a16:creationId xmlns:a16="http://schemas.microsoft.com/office/drawing/2014/main" id="{B6799EEA-B7E3-4787-9281-B3BE523717BA}"/>
            </a:ext>
          </a:extLst>
        </xdr:cNvPr>
        <xdr:cNvSpPr txBox="1"/>
      </xdr:nvSpPr>
      <xdr:spPr>
        <a:xfrm>
          <a:off x="22199600" y="1831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28600</xdr:rowOff>
    </xdr:from>
    <xdr:to>
      <xdr:col>112</xdr:col>
      <xdr:colOff>38100</xdr:colOff>
      <xdr:row>107</xdr:row>
      <xdr:rowOff>130200</xdr:rowOff>
    </xdr:to>
    <xdr:sp macro="" textlink="">
      <xdr:nvSpPr>
        <xdr:cNvPr id="820" name="楕円 819">
          <a:extLst>
            <a:ext uri="{FF2B5EF4-FFF2-40B4-BE49-F238E27FC236}">
              <a16:creationId xmlns:a16="http://schemas.microsoft.com/office/drawing/2014/main" id="{E23B12BA-DA94-4B91-B1F8-8CDB86C02226}"/>
            </a:ext>
          </a:extLst>
        </xdr:cNvPr>
        <xdr:cNvSpPr/>
      </xdr:nvSpPr>
      <xdr:spPr>
        <a:xfrm>
          <a:off x="21272500" y="183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78942</xdr:rowOff>
    </xdr:from>
    <xdr:to>
      <xdr:col>116</xdr:col>
      <xdr:colOff>63500</xdr:colOff>
      <xdr:row>107</xdr:row>
      <xdr:rowOff>79400</xdr:rowOff>
    </xdr:to>
    <xdr:cxnSp macro="">
      <xdr:nvCxnSpPr>
        <xdr:cNvPr id="821" name="直線コネクタ 820">
          <a:extLst>
            <a:ext uri="{FF2B5EF4-FFF2-40B4-BE49-F238E27FC236}">
              <a16:creationId xmlns:a16="http://schemas.microsoft.com/office/drawing/2014/main" id="{4E44C594-7892-4A87-BD09-ADB53E11DA02}"/>
            </a:ext>
          </a:extLst>
        </xdr:cNvPr>
        <xdr:cNvCxnSpPr/>
      </xdr:nvCxnSpPr>
      <xdr:spPr>
        <a:xfrm flipV="1">
          <a:off x="21323300" y="1842409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28142</xdr:rowOff>
    </xdr:from>
    <xdr:to>
      <xdr:col>107</xdr:col>
      <xdr:colOff>101600</xdr:colOff>
      <xdr:row>107</xdr:row>
      <xdr:rowOff>129742</xdr:rowOff>
    </xdr:to>
    <xdr:sp macro="" textlink="">
      <xdr:nvSpPr>
        <xdr:cNvPr id="822" name="楕円 821">
          <a:extLst>
            <a:ext uri="{FF2B5EF4-FFF2-40B4-BE49-F238E27FC236}">
              <a16:creationId xmlns:a16="http://schemas.microsoft.com/office/drawing/2014/main" id="{C6B8706C-1855-461B-8FD7-F28E5190D8BE}"/>
            </a:ext>
          </a:extLst>
        </xdr:cNvPr>
        <xdr:cNvSpPr/>
      </xdr:nvSpPr>
      <xdr:spPr>
        <a:xfrm>
          <a:off x="20383500" y="183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78942</xdr:rowOff>
    </xdr:from>
    <xdr:to>
      <xdr:col>111</xdr:col>
      <xdr:colOff>177800</xdr:colOff>
      <xdr:row>107</xdr:row>
      <xdr:rowOff>79400</xdr:rowOff>
    </xdr:to>
    <xdr:cxnSp macro="">
      <xdr:nvCxnSpPr>
        <xdr:cNvPr id="823" name="直線コネクタ 822">
          <a:extLst>
            <a:ext uri="{FF2B5EF4-FFF2-40B4-BE49-F238E27FC236}">
              <a16:creationId xmlns:a16="http://schemas.microsoft.com/office/drawing/2014/main" id="{CACB0DDC-2856-4692-97DB-8D3EC4C35D82}"/>
            </a:ext>
          </a:extLst>
        </xdr:cNvPr>
        <xdr:cNvCxnSpPr/>
      </xdr:nvCxnSpPr>
      <xdr:spPr>
        <a:xfrm>
          <a:off x="20434300" y="1842409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29514</xdr:rowOff>
    </xdr:from>
    <xdr:to>
      <xdr:col>102</xdr:col>
      <xdr:colOff>165100</xdr:colOff>
      <xdr:row>107</xdr:row>
      <xdr:rowOff>131114</xdr:rowOff>
    </xdr:to>
    <xdr:sp macro="" textlink="">
      <xdr:nvSpPr>
        <xdr:cNvPr id="824" name="楕円 823">
          <a:extLst>
            <a:ext uri="{FF2B5EF4-FFF2-40B4-BE49-F238E27FC236}">
              <a16:creationId xmlns:a16="http://schemas.microsoft.com/office/drawing/2014/main" id="{2568F34B-3044-45FE-A0CE-724188206798}"/>
            </a:ext>
          </a:extLst>
        </xdr:cNvPr>
        <xdr:cNvSpPr/>
      </xdr:nvSpPr>
      <xdr:spPr>
        <a:xfrm>
          <a:off x="19494500" y="183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78942</xdr:rowOff>
    </xdr:from>
    <xdr:to>
      <xdr:col>107</xdr:col>
      <xdr:colOff>50800</xdr:colOff>
      <xdr:row>107</xdr:row>
      <xdr:rowOff>80314</xdr:rowOff>
    </xdr:to>
    <xdr:cxnSp macro="">
      <xdr:nvCxnSpPr>
        <xdr:cNvPr id="825" name="直線コネクタ 824">
          <a:extLst>
            <a:ext uri="{FF2B5EF4-FFF2-40B4-BE49-F238E27FC236}">
              <a16:creationId xmlns:a16="http://schemas.microsoft.com/office/drawing/2014/main" id="{CDE397AF-4CBD-4A7E-9DC8-00785711980C}"/>
            </a:ext>
          </a:extLst>
        </xdr:cNvPr>
        <xdr:cNvCxnSpPr/>
      </xdr:nvCxnSpPr>
      <xdr:spPr>
        <a:xfrm flipV="1">
          <a:off x="19545300" y="1842409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32258</xdr:rowOff>
    </xdr:from>
    <xdr:to>
      <xdr:col>98</xdr:col>
      <xdr:colOff>38100</xdr:colOff>
      <xdr:row>107</xdr:row>
      <xdr:rowOff>133858</xdr:rowOff>
    </xdr:to>
    <xdr:sp macro="" textlink="">
      <xdr:nvSpPr>
        <xdr:cNvPr id="826" name="楕円 825">
          <a:extLst>
            <a:ext uri="{FF2B5EF4-FFF2-40B4-BE49-F238E27FC236}">
              <a16:creationId xmlns:a16="http://schemas.microsoft.com/office/drawing/2014/main" id="{4224FE4C-7A75-4F53-B2E0-742D383D6C1B}"/>
            </a:ext>
          </a:extLst>
        </xdr:cNvPr>
        <xdr:cNvSpPr/>
      </xdr:nvSpPr>
      <xdr:spPr>
        <a:xfrm>
          <a:off x="18605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80314</xdr:rowOff>
    </xdr:from>
    <xdr:to>
      <xdr:col>102</xdr:col>
      <xdr:colOff>114300</xdr:colOff>
      <xdr:row>107</xdr:row>
      <xdr:rowOff>83058</xdr:rowOff>
    </xdr:to>
    <xdr:cxnSp macro="">
      <xdr:nvCxnSpPr>
        <xdr:cNvPr id="827" name="直線コネクタ 826">
          <a:extLst>
            <a:ext uri="{FF2B5EF4-FFF2-40B4-BE49-F238E27FC236}">
              <a16:creationId xmlns:a16="http://schemas.microsoft.com/office/drawing/2014/main" id="{BCECC72E-C760-4DA8-BB59-F98A2C7222BA}"/>
            </a:ext>
          </a:extLst>
        </xdr:cNvPr>
        <xdr:cNvCxnSpPr/>
      </xdr:nvCxnSpPr>
      <xdr:spPr>
        <a:xfrm flipV="1">
          <a:off x="18656300" y="1842546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828" name="n_1aveValue【庁舎】&#10;一人当たり面積">
          <a:extLst>
            <a:ext uri="{FF2B5EF4-FFF2-40B4-BE49-F238E27FC236}">
              <a16:creationId xmlns:a16="http://schemas.microsoft.com/office/drawing/2014/main" id="{8F9260CC-04AF-4CAB-BA2B-FAB5B6DBD8C4}"/>
            </a:ext>
          </a:extLst>
        </xdr:cNvPr>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829" name="n_2aveValue【庁舎】&#10;一人当たり面積">
          <a:extLst>
            <a:ext uri="{FF2B5EF4-FFF2-40B4-BE49-F238E27FC236}">
              <a16:creationId xmlns:a16="http://schemas.microsoft.com/office/drawing/2014/main" id="{08C77C3B-70CB-408D-9710-C5DD26EFF7BB}"/>
            </a:ext>
          </a:extLst>
        </xdr:cNvPr>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830" name="n_3aveValue【庁舎】&#10;一人当たり面積">
          <a:extLst>
            <a:ext uri="{FF2B5EF4-FFF2-40B4-BE49-F238E27FC236}">
              <a16:creationId xmlns:a16="http://schemas.microsoft.com/office/drawing/2014/main" id="{9E27ED7D-921F-4DE1-B9DC-CBB12A96F4BC}"/>
            </a:ext>
          </a:extLst>
        </xdr:cNvPr>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831" name="n_4aveValue【庁舎】&#10;一人当たり面積">
          <a:extLst>
            <a:ext uri="{FF2B5EF4-FFF2-40B4-BE49-F238E27FC236}">
              <a16:creationId xmlns:a16="http://schemas.microsoft.com/office/drawing/2014/main" id="{5EAF7AD9-7699-43D8-BF70-8ADB24EFB7DB}"/>
            </a:ext>
          </a:extLst>
        </xdr:cNvPr>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121327</xdr:rowOff>
    </xdr:from>
    <xdr:ext cx="469744" cy="259045"/>
    <xdr:sp macro="" textlink="">
      <xdr:nvSpPr>
        <xdr:cNvPr id="832" name="n_1mainValue【庁舎】&#10;一人当たり面積">
          <a:extLst>
            <a:ext uri="{FF2B5EF4-FFF2-40B4-BE49-F238E27FC236}">
              <a16:creationId xmlns:a16="http://schemas.microsoft.com/office/drawing/2014/main" id="{AF34D674-BAD6-4BC7-B7AF-FCE62011105F}"/>
            </a:ext>
          </a:extLst>
        </xdr:cNvPr>
        <xdr:cNvSpPr txBox="1"/>
      </xdr:nvSpPr>
      <xdr:spPr>
        <a:xfrm>
          <a:off x="21075727" y="184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120869</xdr:rowOff>
    </xdr:from>
    <xdr:ext cx="469744" cy="259045"/>
    <xdr:sp macro="" textlink="">
      <xdr:nvSpPr>
        <xdr:cNvPr id="833" name="n_2mainValue【庁舎】&#10;一人当たり面積">
          <a:extLst>
            <a:ext uri="{FF2B5EF4-FFF2-40B4-BE49-F238E27FC236}">
              <a16:creationId xmlns:a16="http://schemas.microsoft.com/office/drawing/2014/main" id="{E802CECF-54B7-4A22-9A50-7E052D9081E5}"/>
            </a:ext>
          </a:extLst>
        </xdr:cNvPr>
        <xdr:cNvSpPr txBox="1"/>
      </xdr:nvSpPr>
      <xdr:spPr>
        <a:xfrm>
          <a:off x="20199427" y="184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122241</xdr:rowOff>
    </xdr:from>
    <xdr:ext cx="469744" cy="259045"/>
    <xdr:sp macro="" textlink="">
      <xdr:nvSpPr>
        <xdr:cNvPr id="834" name="n_3mainValue【庁舎】&#10;一人当たり面積">
          <a:extLst>
            <a:ext uri="{FF2B5EF4-FFF2-40B4-BE49-F238E27FC236}">
              <a16:creationId xmlns:a16="http://schemas.microsoft.com/office/drawing/2014/main" id="{B507C614-6252-45D4-AFF3-6E4F8C6743DA}"/>
            </a:ext>
          </a:extLst>
        </xdr:cNvPr>
        <xdr:cNvSpPr txBox="1"/>
      </xdr:nvSpPr>
      <xdr:spPr>
        <a:xfrm>
          <a:off x="19310427" y="1846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124985</xdr:rowOff>
    </xdr:from>
    <xdr:ext cx="469744" cy="259045"/>
    <xdr:sp macro="" textlink="">
      <xdr:nvSpPr>
        <xdr:cNvPr id="835" name="n_4mainValue【庁舎】&#10;一人当たり面積">
          <a:extLst>
            <a:ext uri="{FF2B5EF4-FFF2-40B4-BE49-F238E27FC236}">
              <a16:creationId xmlns:a16="http://schemas.microsoft.com/office/drawing/2014/main" id="{731C3640-894A-4CBE-B60D-3AE08F014B67}"/>
            </a:ext>
          </a:extLst>
        </xdr:cNvPr>
        <xdr:cNvSpPr txBox="1"/>
      </xdr:nvSpPr>
      <xdr:spPr>
        <a:xfrm>
          <a:off x="18421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6" name="正方形/長方形 835">
          <a:extLst>
            <a:ext uri="{FF2B5EF4-FFF2-40B4-BE49-F238E27FC236}">
              <a16:creationId xmlns:a16="http://schemas.microsoft.com/office/drawing/2014/main" id="{FE30626A-612C-44AD-A4FB-89CECEBD5B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7" name="正方形/長方形 836">
          <a:extLst>
            <a:ext uri="{FF2B5EF4-FFF2-40B4-BE49-F238E27FC236}">
              <a16:creationId xmlns:a16="http://schemas.microsoft.com/office/drawing/2014/main" id="{0D660D6F-7B15-463E-8BB0-8E6C4D50796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8" name="テキスト ボックス 837">
          <a:extLst>
            <a:ext uri="{FF2B5EF4-FFF2-40B4-BE49-F238E27FC236}">
              <a16:creationId xmlns:a16="http://schemas.microsoft.com/office/drawing/2014/main" id="{3C05A7AF-95AC-41E8-B77A-4D197FEE42F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消防施設、体育館・プール、保健センター・保健所および庁舎であり、有形固定資産減価償却率が低くなっている施設は、市民会館である。</a:t>
          </a:r>
        </a:p>
        <a:p>
          <a:r>
            <a:rPr kumimoji="1" lang="ja-JP" altLang="en-US" sz="1300">
              <a:latin typeface="ＭＳ Ｐゴシック" panose="020B0600070205080204" pitchFamily="50" charset="-128"/>
              <a:ea typeface="ＭＳ Ｐゴシック" panose="020B0600070205080204" pitchFamily="50" charset="-128"/>
            </a:rPr>
            <a:t>保健センターについては、耐用年数が近づいており、近い将来に大規模改修や更新が必要となる可能性がある。</a:t>
          </a:r>
        </a:p>
        <a:p>
          <a:r>
            <a:rPr kumimoji="1" lang="ja-JP" altLang="en-US" sz="1300">
              <a:latin typeface="ＭＳ Ｐゴシック" panose="020B0600070205080204" pitchFamily="50" charset="-128"/>
              <a:ea typeface="ＭＳ Ｐゴシック" panose="020B0600070205080204" pitchFamily="50" charset="-128"/>
            </a:rPr>
            <a:t>今後は、財政状況や人口推計、住民の利用需要などを見極めながら、施設総量に目標値を定めるなど、坂町公共施設等総合管理計画に基づいて施設の維持管理を適切に進めていく予定である。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12,943
12,753
15.69
8,356,478
7,202,178
229,800
3,892,867
8,094,032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年度以降で比較を行うと、令和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年度の基準財政収入額は過去最低となり、基準財政需要額は過去最高となった。前年度以前に比べ悪化したものの、依然として全国平均、類似団体内平均を上回っている。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固定資産税の減収や公債費の増加が見込まれることから、財政力指数がさらに低下する見込みである。町税の収納率の向上等、自主財源の確保及び適正な起債管理に努める必要がある。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149981</xdr:rowOff>
    </xdr:from>
    <xdr:to>
      <xdr:col>23</xdr:col>
      <xdr:colOff>133350</xdr:colOff>
      <xdr:row>41</xdr:row>
      <xdr:rowOff>24493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07981"/>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149981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9850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115509</xdr:rowOff>
    </xdr:from>
    <xdr:to>
      <xdr:col>15</xdr:col>
      <xdr:colOff>82550</xdr:colOff>
      <xdr:row>40</xdr:row>
      <xdr:rowOff>127000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115509</xdr:rowOff>
    </xdr:from>
    <xdr:to>
      <xdr:col>11</xdr:col>
      <xdr:colOff>31750</xdr:colOff>
      <xdr:row>40</xdr:row>
      <xdr:rowOff>115509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9735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99181</xdr:rowOff>
    </xdr:from>
    <xdr:to>
      <xdr:col>19</xdr:col>
      <xdr:colOff>184150</xdr:colOff>
      <xdr:row>41</xdr:row>
      <xdr:rowOff>29331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39508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64709</xdr:rowOff>
    </xdr:from>
    <xdr:to>
      <xdr:col>11</xdr:col>
      <xdr:colOff>82550</xdr:colOff>
      <xdr:row>40</xdr:row>
      <xdr:rowOff>166309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64709</xdr:rowOff>
    </xdr:from>
    <xdr:to>
      <xdr:col>7</xdr:col>
      <xdr:colOff>31750</xdr:colOff>
      <xdr:row>40</xdr:row>
      <xdr:rowOff>166309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経常収支比率は、類似団体内平均を下回っており、昨年度と比較し</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ポイント改善している。主に、普通交付税の追加交付による経常一般財源の増加が要因である。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今後は、高齢化の進展により介護保険事業等への繰出金の増加が見込まれるため、物件費等経常経費の削減に努める。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63</xdr:row>
      <xdr:rowOff>32258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77830"/>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63</xdr:row>
      <xdr:rowOff>66040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336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66040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467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51562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467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152908</xdr:rowOff>
    </xdr:from>
    <xdr:to>
      <xdr:col>19</xdr:col>
      <xdr:colOff>184150</xdr:colOff>
      <xdr:row>63</xdr:row>
      <xdr:rowOff>83058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93235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5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762</xdr:rowOff>
    </xdr:from>
    <xdr:to>
      <xdr:col>7</xdr:col>
      <xdr:colOff>31750</xdr:colOff>
      <xdr:row>63</xdr:row>
      <xdr:rowOff>102362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112539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年度及び令和元年度は、多額の災害廃棄物処理経費を要したため、数値が悪化した。</a:t>
          </a:r>
        </a:p>
        <a:p>
          <a:r>
            <a:rPr kumimoji="1" lang="ja-JP" altLang="en-US" sz="1300">
              <a:latin typeface="ＭＳ Ｐゴシック" panose="020B0600070205080204" pitchFamily="50" charset="-128"/>
              <a:ea typeface="ＭＳ Ｐゴシック" panose="020B0600070205080204" pitchFamily="50" charset="-128"/>
            </a:rPr>
            <a:t>　今後は公共施設の老朽化に伴う維持補修費の増が見込まれるため、引き続き、無駄を削減し不要な予算執行を抑制する。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37542</xdr:rowOff>
    </xdr:from>
    <xdr:to>
      <xdr:col>23</xdr:col>
      <xdr:colOff>133350</xdr:colOff>
      <xdr:row>81</xdr:row>
      <xdr:rowOff>49132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3924992"/>
          <a:ext cx="8382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49132</xdr:rowOff>
    </xdr:from>
    <xdr:to>
      <xdr:col>19</xdr:col>
      <xdr:colOff>133350</xdr:colOff>
      <xdr:row>82</xdr:row>
      <xdr:rowOff>143822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3936582"/>
          <a:ext cx="889000" cy="26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131973</xdr:rowOff>
    </xdr:from>
    <xdr:to>
      <xdr:col>15</xdr:col>
      <xdr:colOff>82550</xdr:colOff>
      <xdr:row>82</xdr:row>
      <xdr:rowOff>143822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90873"/>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90748</xdr:rowOff>
    </xdr:from>
    <xdr:to>
      <xdr:col>11</xdr:col>
      <xdr:colOff>31750</xdr:colOff>
      <xdr:row>82</xdr:row>
      <xdr:rowOff>131973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06748"/>
          <a:ext cx="889000" cy="3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158192</xdr:rowOff>
    </xdr:from>
    <xdr:to>
      <xdr:col>23</xdr:col>
      <xdr:colOff>184150</xdr:colOff>
      <xdr:row>81</xdr:row>
      <xdr:rowOff>88342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79469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9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169782</xdr:rowOff>
    </xdr:from>
    <xdr:to>
      <xdr:col>19</xdr:col>
      <xdr:colOff>184150</xdr:colOff>
      <xdr:row>81</xdr:row>
      <xdr:rowOff>99932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110109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5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93022</xdr:rowOff>
    </xdr:from>
    <xdr:to>
      <xdr:col>15</xdr:col>
      <xdr:colOff>133350</xdr:colOff>
      <xdr:row>83</xdr:row>
      <xdr:rowOff>23172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5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7949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81173</xdr:rowOff>
    </xdr:from>
    <xdr:to>
      <xdr:col>11</xdr:col>
      <xdr:colOff>82550</xdr:colOff>
      <xdr:row>83</xdr:row>
      <xdr:rowOff>11323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167550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2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39948</xdr:rowOff>
    </xdr:from>
    <xdr:to>
      <xdr:col>7</xdr:col>
      <xdr:colOff>31750</xdr:colOff>
      <xdr:row>80</xdr:row>
      <xdr:rowOff>141548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7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151725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2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年度以降、同程度の水準で推移しており、全国町村平均及び類似団体平均を下回っている状況である。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指数の変動については、職員数が少ないことから、職種区分間の異動や階層の変動の影響を受けやすい状況である。</a:t>
          </a:r>
        </a:p>
        <a:p>
          <a:r>
            <a:rPr kumimoji="1" lang="ja-JP" altLang="en-US" sz="1300">
              <a:latin typeface="ＭＳ Ｐゴシック" panose="020B0600070205080204" pitchFamily="50" charset="-128"/>
              <a:ea typeface="ＭＳ Ｐゴシック" panose="020B0600070205080204" pitchFamily="50" charset="-128"/>
            </a:rPr>
            <a:t>　今後も国に準じた給与改定等を適切に行い、適正な給与体系を維持する。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85</xdr:row>
      <xdr:rowOff>123673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969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123673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570529"/>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158145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57052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158145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7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72873</xdr:rowOff>
    </xdr:from>
    <xdr:to>
      <xdr:col>77</xdr:col>
      <xdr:colOff>95250</xdr:colOff>
      <xdr:row>86</xdr:row>
      <xdr:rowOff>3023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13200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41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47672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人口千人当たりの職員数は類似団体平均より</a:t>
          </a:r>
          <a:r>
            <a:rPr kumimoji="1" lang="en-US" altLang="ja-JP" sz="1300">
              <a:latin typeface="ＭＳ Ｐゴシック" panose="020B0600070205080204" pitchFamily="50" charset="-128"/>
              <a:ea typeface="ＭＳ Ｐゴシック" panose="020B0600070205080204" pitchFamily="50" charset="-128"/>
            </a:rPr>
            <a:t>3.09</a:t>
          </a:r>
          <a:r>
            <a:rPr kumimoji="1" lang="ja-JP" altLang="en-US" sz="1300">
              <a:latin typeface="ＭＳ Ｐゴシック" panose="020B0600070205080204" pitchFamily="50" charset="-128"/>
              <a:ea typeface="ＭＳ Ｐゴシック" panose="020B0600070205080204" pitchFamily="50" charset="-128"/>
            </a:rPr>
            <a:t>人少ない</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人となっており、全国平均、広島県平均を下回っている。令和５年度から定年が引き上げられることを踏まえ、必要な行政サービスを将来にわたり安定的に提供できる体制を確保するため、中・長期的な視点での採用・退職のあり方について検討する。</a:t>
          </a:r>
        </a:p>
        <a:p>
          <a:r>
            <a:rPr kumimoji="1" lang="ja-JP" altLang="en-US" sz="1300">
              <a:latin typeface="ＭＳ Ｐゴシック" panose="020B0600070205080204" pitchFamily="50" charset="-128"/>
              <a:ea typeface="ＭＳ Ｐゴシック" panose="020B0600070205080204" pitchFamily="50" charset="-128"/>
            </a:rPr>
            <a:t>また、複雑多様化する行政需要に対応できる効率的な組織体制の整備や、課（職員）間の横断的な連携を強化、</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の活用等を推進し、必要かつ最小限の人員体制を構築する。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148463</xdr:rowOff>
    </xdr:from>
    <xdr:to>
      <xdr:col>81</xdr:col>
      <xdr:colOff>44450</xdr:colOff>
      <xdr:row>60</xdr:row>
      <xdr:rowOff>149428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35463"/>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142189</xdr:rowOff>
    </xdr:from>
    <xdr:to>
      <xdr:col>77</xdr:col>
      <xdr:colOff>44450</xdr:colOff>
      <xdr:row>60</xdr:row>
      <xdr:rowOff>148463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29189"/>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124333</xdr:rowOff>
    </xdr:from>
    <xdr:to>
      <xdr:col>72</xdr:col>
      <xdr:colOff>203200</xdr:colOff>
      <xdr:row>60</xdr:row>
      <xdr:rowOff>142189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11333"/>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115646</xdr:rowOff>
    </xdr:from>
    <xdr:to>
      <xdr:col>68</xdr:col>
      <xdr:colOff>152400</xdr:colOff>
      <xdr:row>60</xdr:row>
      <xdr:rowOff>124333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0264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98628</xdr:rowOff>
    </xdr:from>
    <xdr:to>
      <xdr:col>81</xdr:col>
      <xdr:colOff>95250</xdr:colOff>
      <xdr:row>61</xdr:row>
      <xdr:rowOff>28778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19905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97663</xdr:rowOff>
    </xdr:from>
    <xdr:to>
      <xdr:col>77</xdr:col>
      <xdr:colOff>95250</xdr:colOff>
      <xdr:row>61</xdr:row>
      <xdr:rowOff>27813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37990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5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91389</xdr:rowOff>
    </xdr:from>
    <xdr:to>
      <xdr:col>73</xdr:col>
      <xdr:colOff>44450</xdr:colOff>
      <xdr:row>61</xdr:row>
      <xdr:rowOff>21539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31716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4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73533</xdr:rowOff>
    </xdr:from>
    <xdr:to>
      <xdr:col>68</xdr:col>
      <xdr:colOff>203200</xdr:colOff>
      <xdr:row>61</xdr:row>
      <xdr:rowOff>3683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13860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2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64846</xdr:rowOff>
    </xdr:from>
    <xdr:to>
      <xdr:col>64</xdr:col>
      <xdr:colOff>152400</xdr:colOff>
      <xdr:row>60</xdr:row>
      <xdr:rowOff>166446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5173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月豪雨の影響により、多額の災害復旧事業債を借り入た元金償還が令和３年度から始まったことで、前年度より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となった。今後も数値の悪化が見込まれる。</a:t>
          </a:r>
        </a:p>
        <a:p>
          <a:r>
            <a:rPr kumimoji="1" lang="ja-JP" altLang="en-US" sz="1300">
              <a:latin typeface="ＭＳ Ｐゴシック" panose="020B0600070205080204" pitchFamily="50" charset="-128"/>
              <a:ea typeface="ＭＳ Ｐゴシック" panose="020B0600070205080204" pitchFamily="50" charset="-128"/>
            </a:rPr>
            <a:t>　引き続き交付税算入率の高い事業についてのみ借入を行い、比率の上昇を抑制する。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6350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482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14394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482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14394</xdr:rowOff>
    </xdr:from>
    <xdr:to>
      <xdr:col>72</xdr:col>
      <xdr:colOff>203200</xdr:colOff>
      <xdr:row>40</xdr:row>
      <xdr:rowOff>38523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723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86783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965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の影響により、災害復旧事業債残高が大幅に増加したが、交付税措置のない起債は行っておらず、起債に依存しない財政運営を行っているため、充当可能財源が将来負担額を上回っており、将来負担比率はマイナスとなっている。</a:t>
          </a:r>
        </a:p>
        <a:p>
          <a:r>
            <a:rPr kumimoji="1" lang="ja-JP" altLang="en-US" sz="1300">
              <a:latin typeface="ＭＳ Ｐゴシック" panose="020B0600070205080204" pitchFamily="50" charset="-128"/>
              <a:ea typeface="ＭＳ Ｐゴシック" panose="020B0600070205080204" pitchFamily="50" charset="-128"/>
            </a:rPr>
            <a:t>　今後も収入に見合った予算編成・事業執行を行い、将来世代へ過大な負担を残さないよう、持続可能な財政運営への取組みを推進する。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12,943
12,753
15.69
8,356,478
7,202,178
229,800
3,892,867
8,094,032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人件費に係る経常収支比率は、全国平均、類似団体内平均を下回っている。令和３年度は前年度と比べ人件費が増加したが、経常一般財源が増加したことにより、令和２年度から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近年、職員数は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人前後で推移している。今後は、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の活用等の取組を推進し、適正な人員配置を行う。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120142</xdr:rowOff>
    </xdr:from>
    <xdr:to>
      <xdr:col>24</xdr:col>
      <xdr:colOff>25400</xdr:colOff>
      <xdr:row>34</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779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51562</xdr:rowOff>
    </xdr:from>
    <xdr:to>
      <xdr:col>19</xdr:col>
      <xdr:colOff>187325</xdr:colOff>
      <xdr:row>34</xdr:row>
      <xdr:rowOff>12700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094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159004</xdr:rowOff>
    </xdr:from>
    <xdr:to>
      <xdr:col>15</xdr:col>
      <xdr:colOff>98425</xdr:colOff>
      <xdr:row>33</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6454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159004</xdr:rowOff>
    </xdr:from>
    <xdr:to>
      <xdr:col>11</xdr:col>
      <xdr:colOff>9525</xdr:colOff>
      <xdr:row>33</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6454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69342</xdr:rowOff>
    </xdr:from>
    <xdr:to>
      <xdr:col>24</xdr:col>
      <xdr:colOff>76200</xdr:colOff>
      <xdr:row>33</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85869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7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762</xdr:rowOff>
    </xdr:from>
    <xdr:to>
      <xdr:col>15</xdr:col>
      <xdr:colOff>149225</xdr:colOff>
      <xdr:row>33</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112539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2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108204</xdr:rowOff>
    </xdr:from>
    <xdr:to>
      <xdr:col>11</xdr:col>
      <xdr:colOff>60325</xdr:colOff>
      <xdr:row>33</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48531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3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55626</xdr:rowOff>
    </xdr:from>
    <xdr:to>
      <xdr:col>6</xdr:col>
      <xdr:colOff>171450</xdr:colOff>
      <xdr:row>33</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167403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類似団体内平均を上回る状況であるが、令和２年度と比較して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ポイント改善している。経常的な経費はやや増加しているが、経常一般財源が増加したことにより、数値が改善している。</a:t>
          </a:r>
        </a:p>
        <a:p>
          <a:r>
            <a:rPr kumimoji="1" lang="ja-JP" altLang="en-US" sz="1300">
              <a:latin typeface="ＭＳ Ｐゴシック" panose="020B0600070205080204" pitchFamily="50" charset="-128"/>
              <a:ea typeface="ＭＳ Ｐゴシック" panose="020B0600070205080204" pitchFamily="50" charset="-128"/>
            </a:rPr>
            <a:t>　住民サービスを低下させないことを念頭に置いた上で、今後も委託料等経常経費の抑制等に取り組み、数値の改善を図る。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18</xdr:row>
      <xdr:rowOff>7257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17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19</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93357"/>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19</xdr:row>
      <xdr:rowOff>118836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457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245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23784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68036</xdr:rowOff>
    </xdr:from>
    <xdr:to>
      <xdr:col>74</xdr:col>
      <xdr:colOff>31750</xdr:colOff>
      <xdr:row>19</xdr:row>
      <xdr:rowOff>169636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ポイント改善したものの、類似団体内平均を大きく上回っており、最大値に近くなっている。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令和３年度は前年度と比較して経常的な経費は横ばいだったが、経常一般財源が増加したことにより改善されている。　</a:t>
          </a:r>
          <a:r>
            <a:rPr kumimoji="1" lang="ja-JP" altLang="en-US" sz="1300">
              <a:latin typeface="ＭＳ Ｐゴシック" panose="020B0600070205080204" pitchFamily="50" charset="-128"/>
              <a:ea typeface="ＭＳ Ｐゴシック" panose="020B0600070205080204" pitchFamily="50" charset="-128"/>
            </a:rPr>
            <a:t>義務的経費であり、政策的な削減は困難であるが、国等の制度を踏まえ、適正な支出に努める。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139700</xdr:rowOff>
    </xdr:from>
    <xdr:to>
      <xdr:col>24</xdr:col>
      <xdr:colOff>25400</xdr:colOff>
      <xdr:row>61</xdr:row>
      <xdr:rowOff>133350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10426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133350</xdr:rowOff>
    </xdr:from>
    <xdr:to>
      <xdr:col>19</xdr:col>
      <xdr:colOff>187325</xdr:colOff>
      <xdr:row>61</xdr:row>
      <xdr:rowOff>158750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1059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44450</xdr:rowOff>
    </xdr:from>
    <xdr:to>
      <xdr:col>15</xdr:col>
      <xdr:colOff>98425</xdr:colOff>
      <xdr:row>61</xdr:row>
      <xdr:rowOff>158750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1050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44450</xdr:rowOff>
    </xdr:from>
    <xdr:to>
      <xdr:col>11</xdr:col>
      <xdr:colOff>9525</xdr:colOff>
      <xdr:row>61</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1050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88900</xdr:rowOff>
    </xdr:from>
    <xdr:to>
      <xdr:col>24</xdr:col>
      <xdr:colOff>76200</xdr:colOff>
      <xdr:row>61</xdr:row>
      <xdr:rowOff>19050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60977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82550</xdr:rowOff>
    </xdr:from>
    <xdr:to>
      <xdr:col>20</xdr:col>
      <xdr:colOff>38100</xdr:colOff>
      <xdr:row>62</xdr:row>
      <xdr:rowOff>12700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168927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62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107950</xdr:rowOff>
    </xdr:from>
    <xdr:to>
      <xdr:col>15</xdr:col>
      <xdr:colOff>149225</xdr:colOff>
      <xdr:row>62</xdr:row>
      <xdr:rowOff>38100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22877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165100</xdr:rowOff>
    </xdr:from>
    <xdr:to>
      <xdr:col>11</xdr:col>
      <xdr:colOff>60325</xdr:colOff>
      <xdr:row>61</xdr:row>
      <xdr:rowOff>95250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80027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19050</xdr:rowOff>
    </xdr:from>
    <xdr:to>
      <xdr:col>6</xdr:col>
      <xdr:colOff>171450</xdr:colOff>
      <xdr:row>61</xdr:row>
      <xdr:rowOff>120650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105427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ポイント改善したが、全国平均、類似団体内平均を上回っている。</a:t>
          </a:r>
        </a:p>
        <a:p>
          <a:r>
            <a:rPr kumimoji="1" lang="ja-JP" altLang="en-US" sz="1300">
              <a:latin typeface="ＭＳ Ｐゴシック" panose="020B0600070205080204" pitchFamily="50" charset="-128"/>
              <a:ea typeface="ＭＳ Ｐゴシック" panose="020B0600070205080204" pitchFamily="50" charset="-128"/>
            </a:rPr>
            <a:t>　当該指標に影響を与えるものは主に特別会計に対する繰出金である。</a:t>
          </a:r>
        </a:p>
        <a:p>
          <a:r>
            <a:rPr kumimoji="1" lang="ja-JP" altLang="en-US" sz="1300">
              <a:latin typeface="ＭＳ Ｐゴシック" panose="020B0600070205080204" pitchFamily="50" charset="-128"/>
              <a:ea typeface="ＭＳ Ｐゴシック" panose="020B0600070205080204" pitchFamily="50" charset="-128"/>
            </a:rPr>
            <a:t>　高齢化が進展するにつれ、社会保障経費も増加する見込みであるので、長期的視野に立った財政運営を行っていく必要がある。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66040</xdr:rowOff>
    </xdr:from>
    <xdr:to>
      <xdr:col>82</xdr:col>
      <xdr:colOff>107950</xdr:colOff>
      <xdr:row>60</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3530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165100</xdr:rowOff>
    </xdr:from>
    <xdr:to>
      <xdr:col>78</xdr:col>
      <xdr:colOff>69850</xdr:colOff>
      <xdr:row>61</xdr:row>
      <xdr:rowOff>92710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452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92710</xdr:rowOff>
    </xdr:from>
    <xdr:to>
      <xdr:col>73</xdr:col>
      <xdr:colOff>180975</xdr:colOff>
      <xdr:row>61</xdr:row>
      <xdr:rowOff>168910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551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1270</xdr:rowOff>
    </xdr:from>
    <xdr:to>
      <xdr:col>69</xdr:col>
      <xdr:colOff>92075</xdr:colOff>
      <xdr:row>61</xdr:row>
      <xdr:rowOff>168910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4597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69867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15240</xdr:rowOff>
    </xdr:from>
    <xdr:to>
      <xdr:col>82</xdr:col>
      <xdr:colOff>158750</xdr:colOff>
      <xdr:row>60</xdr:row>
      <xdr:rowOff>116840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158767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114300</xdr:rowOff>
    </xdr:from>
    <xdr:to>
      <xdr:col>78</xdr:col>
      <xdr:colOff>120650</xdr:colOff>
      <xdr:row>61</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29227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41910</xdr:rowOff>
    </xdr:from>
    <xdr:to>
      <xdr:col>74</xdr:col>
      <xdr:colOff>31750</xdr:colOff>
      <xdr:row>61</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128287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118110</xdr:rowOff>
    </xdr:from>
    <xdr:to>
      <xdr:col>69</xdr:col>
      <xdr:colOff>142875</xdr:colOff>
      <xdr:row>62</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33037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66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36847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年横ばいで推移しており、類似団体平均を下回っている。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引き続き、事務事業の見直しを推進し、補助金等の適正化に努める。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73660</xdr:rowOff>
    </xdr:from>
    <xdr:to>
      <xdr:col>82</xdr:col>
      <xdr:colOff>107950</xdr:colOff>
      <xdr:row>34</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5902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96520</xdr:rowOff>
    </xdr:from>
    <xdr:to>
      <xdr:col>78</xdr:col>
      <xdr:colOff>69850</xdr:colOff>
      <xdr:row>34</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592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96520</xdr:rowOff>
    </xdr:from>
    <xdr:to>
      <xdr:col>73</xdr:col>
      <xdr:colOff>180975</xdr:colOff>
      <xdr:row>34</xdr:row>
      <xdr:rowOff>96520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592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88900</xdr:rowOff>
    </xdr:from>
    <xdr:to>
      <xdr:col>69</xdr:col>
      <xdr:colOff>92075</xdr:colOff>
      <xdr:row>34</xdr:row>
      <xdr:rowOff>96520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91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22860</xdr:rowOff>
    </xdr:from>
    <xdr:to>
      <xdr:col>82</xdr:col>
      <xdr:colOff>158750</xdr:colOff>
      <xdr:row>34</xdr:row>
      <xdr:rowOff>124460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39387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45720</xdr:rowOff>
    </xdr:from>
    <xdr:to>
      <xdr:col>74</xdr:col>
      <xdr:colOff>31750</xdr:colOff>
      <xdr:row>34</xdr:row>
      <xdr:rowOff>147320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45720</xdr:rowOff>
    </xdr:from>
    <xdr:to>
      <xdr:col>69</xdr:col>
      <xdr:colOff>142875</xdr:colOff>
      <xdr:row>34</xdr:row>
      <xdr:rowOff>147320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157497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全国平均、類似団体内平均を下回っており、ここ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年間はほぼ横ばいで推移している。</a:t>
          </a:r>
        </a:p>
        <a:p>
          <a:r>
            <a:rPr kumimoji="1" lang="ja-JP" altLang="en-US" sz="1300">
              <a:latin typeface="ＭＳ Ｐゴシック" panose="020B0600070205080204" pitchFamily="50" charset="-128"/>
              <a:ea typeface="ＭＳ Ｐゴシック" panose="020B0600070205080204" pitchFamily="50" charset="-128"/>
            </a:rPr>
            <a:t>　令和３年度から平成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月豪雨に伴う災害復旧債の償還が始まっており、今後も元利償還金の増加が見込まれるため、数値は悪化する見込みである。</a:t>
          </a:r>
        </a:p>
        <a:p>
          <a:r>
            <a:rPr kumimoji="1" lang="ja-JP" altLang="en-US" sz="1300">
              <a:latin typeface="ＭＳ Ｐゴシック" panose="020B0600070205080204" pitchFamily="50" charset="-128"/>
              <a:ea typeface="ＭＳ Ｐゴシック" panose="020B0600070205080204" pitchFamily="50" charset="-128"/>
            </a:rPr>
            <a:t>　引き続き適正な起債管理に努める。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xdr:rowOff>
    </xdr:from>
    <xdr:to>
      <xdr:col>24</xdr:col>
      <xdr:colOff>25400</xdr:colOff>
      <xdr:row>76</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038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8128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33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3556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033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62992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033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128778</xdr:rowOff>
    </xdr:from>
    <xdr:to>
      <xdr:col>20</xdr:col>
      <xdr:colOff>38100</xdr:colOff>
      <xdr:row>76</xdr:row>
      <xdr:rowOff>58928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69105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公債費を除く経常収支比率は、令和２年度より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ポイント改善しているが、引き続き類似団体内平均を上回っている。</a:t>
          </a:r>
        </a:p>
        <a:p>
          <a:r>
            <a:rPr kumimoji="1" lang="ja-JP" altLang="en-US" sz="1300">
              <a:latin typeface="ＭＳ Ｐゴシック" panose="020B0600070205080204" pitchFamily="50" charset="-128"/>
              <a:ea typeface="ＭＳ Ｐゴシック" panose="020B0600070205080204" pitchFamily="50" charset="-128"/>
            </a:rPr>
            <a:t>　社会保障関係経費の増加に伴い、今後もさらなる上昇が見込まれるが、住民サービスの低下とならないよう効率的な改善策を検討する必要がある。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88900</xdr:rowOff>
    </xdr:from>
    <xdr:to>
      <xdr:col>82</xdr:col>
      <xdr:colOff>107950</xdr:colOff>
      <xdr:row>78</xdr:row>
      <xdr:rowOff>123189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9055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123189</xdr:rowOff>
    </xdr:from>
    <xdr:to>
      <xdr:col>78</xdr:col>
      <xdr:colOff>69850</xdr:colOff>
      <xdr:row>78</xdr:row>
      <xdr:rowOff>153670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962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153670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4315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92711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315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10177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72389</xdr:rowOff>
    </xdr:from>
    <xdr:to>
      <xdr:col>78</xdr:col>
      <xdr:colOff>120650</xdr:colOff>
      <xdr:row>79</xdr:row>
      <xdr:rowOff>2539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158766</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102870</xdr:rowOff>
    </xdr:from>
    <xdr:to>
      <xdr:col>74</xdr:col>
      <xdr:colOff>31750</xdr:colOff>
      <xdr:row>79</xdr:row>
      <xdr:rowOff>33020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17797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41911</xdr:rowOff>
    </xdr:from>
    <xdr:to>
      <xdr:col>65</xdr:col>
      <xdr:colOff>53975</xdr:colOff>
      <xdr:row>78</xdr:row>
      <xdr:rowOff>143511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128288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113053</xdr:rowOff>
    </xdr:from>
    <xdr:to>
      <xdr:col>29</xdr:col>
      <xdr:colOff>127000</xdr:colOff>
      <xdr:row>19</xdr:row>
      <xdr:rowOff>139179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18228"/>
          <a:ext cx="647700" cy="26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139179</xdr:rowOff>
    </xdr:from>
    <xdr:to>
      <xdr:col>26</xdr:col>
      <xdr:colOff>50800</xdr:colOff>
      <xdr:row>19</xdr:row>
      <xdr:rowOff>154299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44354"/>
          <a:ext cx="698500" cy="1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141419</xdr:rowOff>
    </xdr:from>
    <xdr:to>
      <xdr:col>22</xdr:col>
      <xdr:colOff>114300</xdr:colOff>
      <xdr:row>19</xdr:row>
      <xdr:rowOff>154299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46594"/>
          <a:ext cx="698500" cy="12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141419</xdr:rowOff>
    </xdr:from>
    <xdr:to>
      <xdr:col>18</xdr:col>
      <xdr:colOff>177800</xdr:colOff>
      <xdr:row>20</xdr:row>
      <xdr:rowOff>3384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46594"/>
          <a:ext cx="698500" cy="33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62253</xdr:rowOff>
    </xdr:from>
    <xdr:to>
      <xdr:col>29</xdr:col>
      <xdr:colOff>177800</xdr:colOff>
      <xdr:row>19</xdr:row>
      <xdr:rowOff>163853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67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142280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7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88379</xdr:rowOff>
    </xdr:from>
    <xdr:to>
      <xdr:col>26</xdr:col>
      <xdr:colOff>101600</xdr:colOff>
      <xdr:row>20</xdr:row>
      <xdr:rowOff>18529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93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3306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79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103499</xdr:rowOff>
    </xdr:from>
    <xdr:to>
      <xdr:col>22</xdr:col>
      <xdr:colOff>165100</xdr:colOff>
      <xdr:row>20</xdr:row>
      <xdr:rowOff>33649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0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18426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9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90619</xdr:rowOff>
    </xdr:from>
    <xdr:to>
      <xdr:col>19</xdr:col>
      <xdr:colOff>38100</xdr:colOff>
      <xdr:row>20</xdr:row>
      <xdr:rowOff>20769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9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5546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8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124034</xdr:rowOff>
    </xdr:from>
    <xdr:to>
      <xdr:col>15</xdr:col>
      <xdr:colOff>101600</xdr:colOff>
      <xdr:row>20</xdr:row>
      <xdr:rowOff>54184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29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38961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15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137352</xdr:rowOff>
    </xdr:from>
    <xdr:to>
      <xdr:col>29</xdr:col>
      <xdr:colOff>127000</xdr:colOff>
      <xdr:row>37</xdr:row>
      <xdr:rowOff>36768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90602"/>
          <a:ext cx="647700" cy="70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36768</xdr:rowOff>
    </xdr:from>
    <xdr:to>
      <xdr:col>26</xdr:col>
      <xdr:colOff>50800</xdr:colOff>
      <xdr:row>37</xdr:row>
      <xdr:rowOff>46141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61468"/>
          <a:ext cx="698500" cy="9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7148</xdr:rowOff>
    </xdr:from>
    <xdr:to>
      <xdr:col>22</xdr:col>
      <xdr:colOff>114300</xdr:colOff>
      <xdr:row>37</xdr:row>
      <xdr:rowOff>46141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31848"/>
          <a:ext cx="698500" cy="3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5989</xdr:rowOff>
    </xdr:from>
    <xdr:to>
      <xdr:col>18</xdr:col>
      <xdr:colOff>177800</xdr:colOff>
      <xdr:row>37</xdr:row>
      <xdr:rowOff>7148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30689"/>
          <a:ext cx="698500" cy="1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86552</xdr:rowOff>
    </xdr:from>
    <xdr:to>
      <xdr:col>29</xdr:col>
      <xdr:colOff>177800</xdr:colOff>
      <xdr:row>37</xdr:row>
      <xdr:rowOff>16702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3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58629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1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157418</xdr:rowOff>
    </xdr:from>
    <xdr:to>
      <xdr:col>26</xdr:col>
      <xdr:colOff>101600</xdr:colOff>
      <xdr:row>37</xdr:row>
      <xdr:rowOff>87568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10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72345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9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166791</xdr:rowOff>
    </xdr:from>
    <xdr:to>
      <xdr:col>22</xdr:col>
      <xdr:colOff>165100</xdr:colOff>
      <xdr:row>37</xdr:row>
      <xdr:rowOff>96941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2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81718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0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127798</xdr:rowOff>
    </xdr:from>
    <xdr:to>
      <xdr:col>19</xdr:col>
      <xdr:colOff>38100</xdr:colOff>
      <xdr:row>37</xdr:row>
      <xdr:rowOff>57948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81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42725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6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126639</xdr:rowOff>
    </xdr:from>
    <xdr:to>
      <xdr:col>15</xdr:col>
      <xdr:colOff>101600</xdr:colOff>
      <xdr:row>37</xdr:row>
      <xdr:rowOff>56789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79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41566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6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12,943
12,753
15.69
8,356,478
7,202,178
229,800
3,892,867
8,094,032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130935</xdr:rowOff>
    </xdr:from>
    <xdr:to>
      <xdr:col>24</xdr:col>
      <xdr:colOff>63500</xdr:colOff>
      <xdr:row>36</xdr:row>
      <xdr:rowOff>156804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03135"/>
          <a:ext cx="8382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156804</xdr:rowOff>
    </xdr:from>
    <xdr:to>
      <xdr:col>19</xdr:col>
      <xdr:colOff>177800</xdr:colOff>
      <xdr:row>37</xdr:row>
      <xdr:rowOff>26721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29004"/>
          <a:ext cx="889000" cy="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26721</xdr:rowOff>
    </xdr:from>
    <xdr:to>
      <xdr:col>15</xdr:col>
      <xdr:colOff>50800</xdr:colOff>
      <xdr:row>37</xdr:row>
      <xdr:rowOff>37315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70371"/>
          <a:ext cx="889000" cy="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27137</xdr:rowOff>
    </xdr:from>
    <xdr:to>
      <xdr:col>10</xdr:col>
      <xdr:colOff>114300</xdr:colOff>
      <xdr:row>37</xdr:row>
      <xdr:rowOff>37315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70787"/>
          <a:ext cx="889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80135</xdr:rowOff>
    </xdr:from>
    <xdr:to>
      <xdr:col>24</xdr:col>
      <xdr:colOff>114300</xdr:colOff>
      <xdr:row>37</xdr:row>
      <xdr:rowOff>10285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166512</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106004</xdr:rowOff>
    </xdr:from>
    <xdr:to>
      <xdr:col>20</xdr:col>
      <xdr:colOff>38100</xdr:colOff>
      <xdr:row>37</xdr:row>
      <xdr:rowOff>36154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27281</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7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147371</xdr:rowOff>
    </xdr:from>
    <xdr:to>
      <xdr:col>15</xdr:col>
      <xdr:colOff>101600</xdr:colOff>
      <xdr:row>37</xdr:row>
      <xdr:rowOff>77521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68648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41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157965</xdr:rowOff>
    </xdr:from>
    <xdr:to>
      <xdr:col>10</xdr:col>
      <xdr:colOff>165100</xdr:colOff>
      <xdr:row>37</xdr:row>
      <xdr:rowOff>88115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79242</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2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147787</xdr:rowOff>
    </xdr:from>
    <xdr:to>
      <xdr:col>6</xdr:col>
      <xdr:colOff>38100</xdr:colOff>
      <xdr:row>37</xdr:row>
      <xdr:rowOff>77937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69064</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1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16957</xdr:rowOff>
    </xdr:from>
    <xdr:to>
      <xdr:col>24</xdr:col>
      <xdr:colOff>63500</xdr:colOff>
      <xdr:row>58</xdr:row>
      <xdr:rowOff>71829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961057"/>
          <a:ext cx="838200" cy="5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24105</xdr:rowOff>
    </xdr:from>
    <xdr:to>
      <xdr:col>19</xdr:col>
      <xdr:colOff>177800</xdr:colOff>
      <xdr:row>58</xdr:row>
      <xdr:rowOff>16957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282405"/>
          <a:ext cx="889000" cy="67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24105</xdr:rowOff>
    </xdr:from>
    <xdr:to>
      <xdr:col>15</xdr:col>
      <xdr:colOff>50800</xdr:colOff>
      <xdr:row>54</xdr:row>
      <xdr:rowOff>65672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282405"/>
          <a:ext cx="8890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65672</xdr:rowOff>
    </xdr:from>
    <xdr:to>
      <xdr:col>10</xdr:col>
      <xdr:colOff>114300</xdr:colOff>
      <xdr:row>59</xdr:row>
      <xdr:rowOff>14816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323972"/>
          <a:ext cx="889000" cy="80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21029</xdr:rowOff>
    </xdr:from>
    <xdr:to>
      <xdr:col>24</xdr:col>
      <xdr:colOff>114300</xdr:colOff>
      <xdr:row>58</xdr:row>
      <xdr:rowOff>122629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170906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4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137607</xdr:rowOff>
    </xdr:from>
    <xdr:to>
      <xdr:col>20</xdr:col>
      <xdr:colOff>38100</xdr:colOff>
      <xdr:row>58</xdr:row>
      <xdr:rowOff>67757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1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58884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0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144755</xdr:rowOff>
    </xdr:from>
    <xdr:to>
      <xdr:col>15</xdr:col>
      <xdr:colOff>101600</xdr:colOff>
      <xdr:row>54</xdr:row>
      <xdr:rowOff>74905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2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91432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00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14872</xdr:rowOff>
    </xdr:from>
    <xdr:to>
      <xdr:col>10</xdr:col>
      <xdr:colOff>165100</xdr:colOff>
      <xdr:row>54</xdr:row>
      <xdr:rowOff>116472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27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132999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04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135466</xdr:rowOff>
    </xdr:from>
    <xdr:to>
      <xdr:col>6</xdr:col>
      <xdr:colOff>38100</xdr:colOff>
      <xdr:row>59</xdr:row>
      <xdr:rowOff>65616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100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56743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1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98552</xdr:rowOff>
    </xdr:from>
    <xdr:to>
      <xdr:col>24</xdr:col>
      <xdr:colOff>63500</xdr:colOff>
      <xdr:row>77</xdr:row>
      <xdr:rowOff>110934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00202"/>
          <a:ext cx="8382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98552</xdr:rowOff>
    </xdr:from>
    <xdr:to>
      <xdr:col>19</xdr:col>
      <xdr:colOff>177800</xdr:colOff>
      <xdr:row>77</xdr:row>
      <xdr:rowOff>140500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00202"/>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140500</xdr:rowOff>
    </xdr:from>
    <xdr:to>
      <xdr:col>15</xdr:col>
      <xdr:colOff>50800</xdr:colOff>
      <xdr:row>77</xdr:row>
      <xdr:rowOff>144157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34215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57763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144157</xdr:rowOff>
    </xdr:from>
    <xdr:to>
      <xdr:col>10</xdr:col>
      <xdr:colOff>114300</xdr:colOff>
      <xdr:row>78</xdr:row>
      <xdr:rowOff>32220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45807"/>
          <a:ext cx="8890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64088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60134</xdr:rowOff>
    </xdr:from>
    <xdr:to>
      <xdr:col>24</xdr:col>
      <xdr:colOff>114300</xdr:colOff>
      <xdr:row>77</xdr:row>
      <xdr:rowOff>161734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6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83011</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1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47752</xdr:rowOff>
    </xdr:from>
    <xdr:to>
      <xdr:col>20</xdr:col>
      <xdr:colOff>38100</xdr:colOff>
      <xdr:row>77</xdr:row>
      <xdr:rowOff>149352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165879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02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89700</xdr:rowOff>
    </xdr:from>
    <xdr:to>
      <xdr:col>15</xdr:col>
      <xdr:colOff>101600</xdr:colOff>
      <xdr:row>78</xdr:row>
      <xdr:rowOff>19850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36377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0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93357</xdr:rowOff>
    </xdr:from>
    <xdr:to>
      <xdr:col>10</xdr:col>
      <xdr:colOff>165100</xdr:colOff>
      <xdr:row>78</xdr:row>
      <xdr:rowOff>23507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40034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7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152870</xdr:rowOff>
    </xdr:from>
    <xdr:to>
      <xdr:col>6</xdr:col>
      <xdr:colOff>38100</xdr:colOff>
      <xdr:row>78</xdr:row>
      <xdr:rowOff>83020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74147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4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11815</xdr:rowOff>
    </xdr:from>
    <xdr:to>
      <xdr:col>24</xdr:col>
      <xdr:colOff>63500</xdr:colOff>
      <xdr:row>94</xdr:row>
      <xdr:rowOff>146613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956665"/>
          <a:ext cx="838200" cy="30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146613</xdr:rowOff>
    </xdr:from>
    <xdr:to>
      <xdr:col>19</xdr:col>
      <xdr:colOff>177800</xdr:colOff>
      <xdr:row>95</xdr:row>
      <xdr:rowOff>4989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62913"/>
          <a:ext cx="889000" cy="2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88821</xdr:rowOff>
    </xdr:from>
    <xdr:to>
      <xdr:col>15</xdr:col>
      <xdr:colOff>50800</xdr:colOff>
      <xdr:row>95</xdr:row>
      <xdr:rowOff>4989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205121"/>
          <a:ext cx="889000" cy="8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88821</xdr:rowOff>
    </xdr:from>
    <xdr:to>
      <xdr:col>10</xdr:col>
      <xdr:colOff>114300</xdr:colOff>
      <xdr:row>95</xdr:row>
      <xdr:rowOff>74265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05121"/>
          <a:ext cx="889000" cy="15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132465</xdr:rowOff>
    </xdr:from>
    <xdr:to>
      <xdr:col>24</xdr:col>
      <xdr:colOff>114300</xdr:colOff>
      <xdr:row>93</xdr:row>
      <xdr:rowOff>62615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155342</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75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95813</xdr:rowOff>
    </xdr:from>
    <xdr:to>
      <xdr:col>20</xdr:col>
      <xdr:colOff>38100</xdr:colOff>
      <xdr:row>95</xdr:row>
      <xdr:rowOff>25963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42490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98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125639</xdr:rowOff>
    </xdr:from>
    <xdr:to>
      <xdr:col>15</xdr:col>
      <xdr:colOff>101600</xdr:colOff>
      <xdr:row>95</xdr:row>
      <xdr:rowOff>55789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72316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01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38021</xdr:rowOff>
    </xdr:from>
    <xdr:to>
      <xdr:col>10</xdr:col>
      <xdr:colOff>165100</xdr:colOff>
      <xdr:row>94</xdr:row>
      <xdr:rowOff>139621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5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156148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92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23465</xdr:rowOff>
    </xdr:from>
    <xdr:to>
      <xdr:col>6</xdr:col>
      <xdr:colOff>38100</xdr:colOff>
      <xdr:row>95</xdr:row>
      <xdr:rowOff>125065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141592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8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25985</xdr:rowOff>
    </xdr:from>
    <xdr:to>
      <xdr:col>55</xdr:col>
      <xdr:colOff>0</xdr:colOff>
      <xdr:row>37</xdr:row>
      <xdr:rowOff>138822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26735"/>
          <a:ext cx="838200" cy="45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25985</xdr:rowOff>
    </xdr:from>
    <xdr:to>
      <xdr:col>50</xdr:col>
      <xdr:colOff>114300</xdr:colOff>
      <xdr:row>37</xdr:row>
      <xdr:rowOff>141410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26735"/>
          <a:ext cx="889000" cy="4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108779</xdr:rowOff>
    </xdr:from>
    <xdr:to>
      <xdr:col>45</xdr:col>
      <xdr:colOff>177800</xdr:colOff>
      <xdr:row>37</xdr:row>
      <xdr:rowOff>141410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452429"/>
          <a:ext cx="889000" cy="3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108779</xdr:rowOff>
    </xdr:from>
    <xdr:to>
      <xdr:col>41</xdr:col>
      <xdr:colOff>50800</xdr:colOff>
      <xdr:row>37</xdr:row>
      <xdr:rowOff>163461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52429"/>
          <a:ext cx="889000" cy="5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88022</xdr:rowOff>
    </xdr:from>
    <xdr:to>
      <xdr:col>55</xdr:col>
      <xdr:colOff>50800</xdr:colOff>
      <xdr:row>38</xdr:row>
      <xdr:rowOff>18173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316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2949</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4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146635</xdr:rowOff>
    </xdr:from>
    <xdr:to>
      <xdr:col>50</xdr:col>
      <xdr:colOff>165100</xdr:colOff>
      <xdr:row>35</xdr:row>
      <xdr:rowOff>76785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7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67912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06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90610</xdr:rowOff>
    </xdr:from>
    <xdr:to>
      <xdr:col>46</xdr:col>
      <xdr:colOff>38100</xdr:colOff>
      <xdr:row>38</xdr:row>
      <xdr:rowOff>20760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11887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57979</xdr:rowOff>
    </xdr:from>
    <xdr:to>
      <xdr:col>41</xdr:col>
      <xdr:colOff>101600</xdr:colOff>
      <xdr:row>37</xdr:row>
      <xdr:rowOff>159579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0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150706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9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112661</xdr:rowOff>
    </xdr:from>
    <xdr:to>
      <xdr:col>36</xdr:col>
      <xdr:colOff>165100</xdr:colOff>
      <xdr:row>38</xdr:row>
      <xdr:rowOff>42811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5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33938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17914</xdr:rowOff>
    </xdr:from>
    <xdr:to>
      <xdr:col>55</xdr:col>
      <xdr:colOff>0</xdr:colOff>
      <xdr:row>57</xdr:row>
      <xdr:rowOff>161695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90564"/>
          <a:ext cx="838200" cy="14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127283</xdr:rowOff>
    </xdr:from>
    <xdr:to>
      <xdr:col>50</xdr:col>
      <xdr:colOff>114300</xdr:colOff>
      <xdr:row>57</xdr:row>
      <xdr:rowOff>17914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385583"/>
          <a:ext cx="889000" cy="40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127283</xdr:rowOff>
    </xdr:from>
    <xdr:to>
      <xdr:col>45</xdr:col>
      <xdr:colOff>177800</xdr:colOff>
      <xdr:row>58</xdr:row>
      <xdr:rowOff>92505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385583"/>
          <a:ext cx="889000" cy="65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35361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165143</xdr:rowOff>
    </xdr:from>
    <xdr:to>
      <xdr:col>41</xdr:col>
      <xdr:colOff>50800</xdr:colOff>
      <xdr:row>58</xdr:row>
      <xdr:rowOff>92505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66343"/>
          <a:ext cx="889000" cy="2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110895</xdr:rowOff>
    </xdr:from>
    <xdr:to>
      <xdr:col>55</xdr:col>
      <xdr:colOff>50800</xdr:colOff>
      <xdr:row>58</xdr:row>
      <xdr:rowOff>41045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89322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6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138564</xdr:rowOff>
    </xdr:from>
    <xdr:to>
      <xdr:col>50</xdr:col>
      <xdr:colOff>165100</xdr:colOff>
      <xdr:row>57</xdr:row>
      <xdr:rowOff>68714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59841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76483</xdr:rowOff>
    </xdr:from>
    <xdr:to>
      <xdr:col>46</xdr:col>
      <xdr:colOff>38100</xdr:colOff>
      <xdr:row>55</xdr:row>
      <xdr:rowOff>6633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3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23160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11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41705</xdr:rowOff>
    </xdr:from>
    <xdr:to>
      <xdr:col>41</xdr:col>
      <xdr:colOff>101600</xdr:colOff>
      <xdr:row>58</xdr:row>
      <xdr:rowOff>143305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134432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114343</xdr:rowOff>
    </xdr:from>
    <xdr:to>
      <xdr:col>36</xdr:col>
      <xdr:colOff>165100</xdr:colOff>
      <xdr:row>57</xdr:row>
      <xdr:rowOff>44493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1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61020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9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136079</xdr:rowOff>
    </xdr:from>
    <xdr:to>
      <xdr:col>55</xdr:col>
      <xdr:colOff>0</xdr:colOff>
      <xdr:row>78</xdr:row>
      <xdr:rowOff>40419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37729"/>
          <a:ext cx="838200" cy="7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125294</xdr:rowOff>
    </xdr:from>
    <xdr:to>
      <xdr:col>50</xdr:col>
      <xdr:colOff>114300</xdr:colOff>
      <xdr:row>77</xdr:row>
      <xdr:rowOff>136079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812594"/>
          <a:ext cx="889000" cy="5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125294</xdr:rowOff>
    </xdr:from>
    <xdr:to>
      <xdr:col>45</xdr:col>
      <xdr:colOff>177800</xdr:colOff>
      <xdr:row>78</xdr:row>
      <xdr:rowOff>96265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812594"/>
          <a:ext cx="889000" cy="65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57784</xdr:rowOff>
    </xdr:from>
    <xdr:to>
      <xdr:col>41</xdr:col>
      <xdr:colOff>50800</xdr:colOff>
      <xdr:row>78</xdr:row>
      <xdr:rowOff>96265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30884"/>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161069</xdr:rowOff>
    </xdr:from>
    <xdr:to>
      <xdr:col>55</xdr:col>
      <xdr:colOff>50800</xdr:colOff>
      <xdr:row>78</xdr:row>
      <xdr:rowOff>91219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86196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85279</xdr:rowOff>
    </xdr:from>
    <xdr:to>
      <xdr:col>50</xdr:col>
      <xdr:colOff>165100</xdr:colOff>
      <xdr:row>78</xdr:row>
      <xdr:rowOff>15429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8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6556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37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74494</xdr:rowOff>
    </xdr:from>
    <xdr:to>
      <xdr:col>46</xdr:col>
      <xdr:colOff>38100</xdr:colOff>
      <xdr:row>75</xdr:row>
      <xdr:rowOff>4644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7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21171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53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45465</xdr:rowOff>
    </xdr:from>
    <xdr:to>
      <xdr:col>41</xdr:col>
      <xdr:colOff>101600</xdr:colOff>
      <xdr:row>78</xdr:row>
      <xdr:rowOff>147065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138192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1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6984</xdr:rowOff>
    </xdr:from>
    <xdr:to>
      <xdr:col>36</xdr:col>
      <xdr:colOff>165100</xdr:colOff>
      <xdr:row>78</xdr:row>
      <xdr:rowOff>108584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99711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16996</xdr:rowOff>
    </xdr:from>
    <xdr:to>
      <xdr:col>55</xdr:col>
      <xdr:colOff>0</xdr:colOff>
      <xdr:row>98</xdr:row>
      <xdr:rowOff>10420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47646"/>
          <a:ext cx="838200" cy="16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16996</xdr:rowOff>
    </xdr:from>
    <xdr:to>
      <xdr:col>50</xdr:col>
      <xdr:colOff>114300</xdr:colOff>
      <xdr:row>97</xdr:row>
      <xdr:rowOff>86047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47646"/>
          <a:ext cx="889000" cy="6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86047</xdr:rowOff>
    </xdr:from>
    <xdr:to>
      <xdr:col>45</xdr:col>
      <xdr:colOff>177800</xdr:colOff>
      <xdr:row>98</xdr:row>
      <xdr:rowOff>117145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16697"/>
          <a:ext cx="889000" cy="20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66213</xdr:rowOff>
    </xdr:from>
    <xdr:to>
      <xdr:col>41</xdr:col>
      <xdr:colOff>50800</xdr:colOff>
      <xdr:row>98</xdr:row>
      <xdr:rowOff>117145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525413"/>
          <a:ext cx="889000" cy="39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131070</xdr:rowOff>
    </xdr:from>
    <xdr:to>
      <xdr:col>55</xdr:col>
      <xdr:colOff>50800</xdr:colOff>
      <xdr:row>98</xdr:row>
      <xdr:rowOff>61220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109497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137646</xdr:rowOff>
    </xdr:from>
    <xdr:to>
      <xdr:col>50</xdr:col>
      <xdr:colOff>165100</xdr:colOff>
      <xdr:row>97</xdr:row>
      <xdr:rowOff>67796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58923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8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35247</xdr:rowOff>
    </xdr:from>
    <xdr:to>
      <xdr:col>46</xdr:col>
      <xdr:colOff>38100</xdr:colOff>
      <xdr:row>97</xdr:row>
      <xdr:rowOff>136847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6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127974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5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66345</xdr:rowOff>
    </xdr:from>
    <xdr:to>
      <xdr:col>41</xdr:col>
      <xdr:colOff>101600</xdr:colOff>
      <xdr:row>98</xdr:row>
      <xdr:rowOff>167945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159072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6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15413</xdr:rowOff>
    </xdr:from>
    <xdr:to>
      <xdr:col>36</xdr:col>
      <xdr:colOff>165100</xdr:colOff>
      <xdr:row>96</xdr:row>
      <xdr:rowOff>117013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133540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104158</xdr:rowOff>
    </xdr:from>
    <xdr:to>
      <xdr:col>85</xdr:col>
      <xdr:colOff>126364</xdr:colOff>
      <xdr:row>38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6104908"/>
          <a:ext cx="1269" cy="435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40525</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55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50835</xdr:rowOff>
    </xdr:from>
    <xdr:ext cx="534377"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8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104158</xdr:rowOff>
    </xdr:from>
    <xdr:to>
      <xdr:col>86</xdr:col>
      <xdr:colOff>25400</xdr:colOff>
      <xdr:row>35</xdr:row>
      <xdr:rowOff>104158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10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37510</xdr:rowOff>
    </xdr:from>
    <xdr:to>
      <xdr:col>85</xdr:col>
      <xdr:colOff>127000</xdr:colOff>
      <xdr:row>37</xdr:row>
      <xdr:rowOff>82350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209710"/>
          <a:ext cx="838200" cy="21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84975</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28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106548</xdr:rowOff>
    </xdr:from>
    <xdr:to>
      <xdr:col>85</xdr:col>
      <xdr:colOff>177800</xdr:colOff>
      <xdr:row>38</xdr:row>
      <xdr:rowOff>36698</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4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56352</xdr:rowOff>
    </xdr:from>
    <xdr:to>
      <xdr:col>81</xdr:col>
      <xdr:colOff>50800</xdr:colOff>
      <xdr:row>37</xdr:row>
      <xdr:rowOff>82350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228552"/>
          <a:ext cx="889000" cy="19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116058</xdr:rowOff>
    </xdr:from>
    <xdr:to>
      <xdr:col>81</xdr:col>
      <xdr:colOff>101600</xdr:colOff>
      <xdr:row>38</xdr:row>
      <xdr:rowOff>46208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4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37335</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5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24320</xdr:rowOff>
    </xdr:from>
    <xdr:to>
      <xdr:col>76</xdr:col>
      <xdr:colOff>114300</xdr:colOff>
      <xdr:row>36</xdr:row>
      <xdr:rowOff>56352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5339270"/>
          <a:ext cx="889000" cy="8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108697</xdr:rowOff>
    </xdr:from>
    <xdr:to>
      <xdr:col>76</xdr:col>
      <xdr:colOff>165100</xdr:colOff>
      <xdr:row>38</xdr:row>
      <xdr:rowOff>38847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4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29973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5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24320</xdr:rowOff>
    </xdr:from>
    <xdr:to>
      <xdr:col>71</xdr:col>
      <xdr:colOff>177800</xdr:colOff>
      <xdr:row>38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5339270"/>
          <a:ext cx="889000" cy="120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119235</xdr:rowOff>
    </xdr:from>
    <xdr:to>
      <xdr:col>72</xdr:col>
      <xdr:colOff>38100</xdr:colOff>
      <xdr:row>38</xdr:row>
      <xdr:rowOff>49385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40512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55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137249</xdr:rowOff>
    </xdr:from>
    <xdr:to>
      <xdr:col>67</xdr:col>
      <xdr:colOff>101600</xdr:colOff>
      <xdr:row>38</xdr:row>
      <xdr:rowOff>67399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83926</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158160</xdr:rowOff>
    </xdr:from>
    <xdr:to>
      <xdr:col>85</xdr:col>
      <xdr:colOff>177800</xdr:colOff>
      <xdr:row>36</xdr:row>
      <xdr:rowOff>88310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15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73087</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07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31550</xdr:rowOff>
    </xdr:from>
    <xdr:to>
      <xdr:col>81</xdr:col>
      <xdr:colOff>101600</xdr:colOff>
      <xdr:row>37</xdr:row>
      <xdr:rowOff>133150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3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149677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15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5552</xdr:rowOff>
    </xdr:from>
    <xdr:to>
      <xdr:col>76</xdr:col>
      <xdr:colOff>165100</xdr:colOff>
      <xdr:row>36</xdr:row>
      <xdr:rowOff>107152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1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123679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595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144970</xdr:rowOff>
    </xdr:from>
    <xdr:to>
      <xdr:col>72</xdr:col>
      <xdr:colOff>38100</xdr:colOff>
      <xdr:row>31</xdr:row>
      <xdr:rowOff>75120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52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91647</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03795" y="506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60339</xdr:rowOff>
    </xdr:from>
    <xdr:to>
      <xdr:col>85</xdr:col>
      <xdr:colOff>127000</xdr:colOff>
      <xdr:row>76</xdr:row>
      <xdr:rowOff>153315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481300" y="13090539"/>
          <a:ext cx="838200" cy="9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60339</xdr:rowOff>
    </xdr:from>
    <xdr:to>
      <xdr:col>81</xdr:col>
      <xdr:colOff>50800</xdr:colOff>
      <xdr:row>77</xdr:row>
      <xdr:rowOff>23671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592300" y="13090539"/>
          <a:ext cx="8890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23671</xdr:rowOff>
    </xdr:from>
    <xdr:to>
      <xdr:col>76</xdr:col>
      <xdr:colOff>114300</xdr:colOff>
      <xdr:row>77</xdr:row>
      <xdr:rowOff>28463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3703300" y="13225321"/>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7634</xdr:rowOff>
    </xdr:from>
    <xdr:to>
      <xdr:col>71</xdr:col>
      <xdr:colOff>177800</xdr:colOff>
      <xdr:row>77</xdr:row>
      <xdr:rowOff>28463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3209284"/>
          <a:ext cx="889000" cy="2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102515</xdr:rowOff>
    </xdr:from>
    <xdr:to>
      <xdr:col>85</xdr:col>
      <xdr:colOff>177800</xdr:colOff>
      <xdr:row>77</xdr:row>
      <xdr:rowOff>32665</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1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80942</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1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9539</xdr:rowOff>
    </xdr:from>
    <xdr:to>
      <xdr:col>81</xdr:col>
      <xdr:colOff>101600</xdr:colOff>
      <xdr:row>76</xdr:row>
      <xdr:rowOff>111139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0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102266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3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144321</xdr:rowOff>
    </xdr:from>
    <xdr:to>
      <xdr:col>76</xdr:col>
      <xdr:colOff>165100</xdr:colOff>
      <xdr:row>77</xdr:row>
      <xdr:rowOff>74471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17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65598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26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149113</xdr:rowOff>
    </xdr:from>
    <xdr:to>
      <xdr:col>72</xdr:col>
      <xdr:colOff>38100</xdr:colOff>
      <xdr:row>77</xdr:row>
      <xdr:rowOff>79263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1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70390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27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128284</xdr:rowOff>
    </xdr:from>
    <xdr:to>
      <xdr:col>67</xdr:col>
      <xdr:colOff>101600</xdr:colOff>
      <xdr:row>77</xdr:row>
      <xdr:rowOff>58434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1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49561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2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132042</xdr:rowOff>
    </xdr:from>
    <xdr:to>
      <xdr:col>85</xdr:col>
      <xdr:colOff>127000</xdr:colOff>
      <xdr:row>98</xdr:row>
      <xdr:rowOff>81917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591242"/>
          <a:ext cx="838200" cy="29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132042</xdr:rowOff>
    </xdr:from>
    <xdr:to>
      <xdr:col>81</xdr:col>
      <xdr:colOff>50800</xdr:colOff>
      <xdr:row>97</xdr:row>
      <xdr:rowOff>52953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591242"/>
          <a:ext cx="889000" cy="9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52953</xdr:rowOff>
    </xdr:from>
    <xdr:to>
      <xdr:col>76</xdr:col>
      <xdr:colOff>114300</xdr:colOff>
      <xdr:row>98</xdr:row>
      <xdr:rowOff>101616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683603"/>
          <a:ext cx="889000" cy="22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101616</xdr:rowOff>
    </xdr:from>
    <xdr:to>
      <xdr:col>71</xdr:col>
      <xdr:colOff>177800</xdr:colOff>
      <xdr:row>98</xdr:row>
      <xdr:rowOff>134793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03716"/>
          <a:ext cx="889000" cy="3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31117</xdr:rowOff>
    </xdr:from>
    <xdr:to>
      <xdr:col>85</xdr:col>
      <xdr:colOff>177800</xdr:colOff>
      <xdr:row>98</xdr:row>
      <xdr:rowOff>132717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117494</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81242</xdr:rowOff>
    </xdr:from>
    <xdr:to>
      <xdr:col>81</xdr:col>
      <xdr:colOff>101600</xdr:colOff>
      <xdr:row>97</xdr:row>
      <xdr:rowOff>11392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5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27919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3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2153</xdr:rowOff>
    </xdr:from>
    <xdr:to>
      <xdr:col>76</xdr:col>
      <xdr:colOff>165100</xdr:colOff>
      <xdr:row>97</xdr:row>
      <xdr:rowOff>103753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6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120280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0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50816</xdr:rowOff>
    </xdr:from>
    <xdr:to>
      <xdr:col>72</xdr:col>
      <xdr:colOff>38100</xdr:colOff>
      <xdr:row>98</xdr:row>
      <xdr:rowOff>152416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143543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4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83993</xdr:rowOff>
    </xdr:from>
    <xdr:to>
      <xdr:col>67</xdr:col>
      <xdr:colOff>101600</xdr:colOff>
      <xdr:row>99</xdr:row>
      <xdr:rowOff>14143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5270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483</xdr:rowOff>
    </xdr:from>
    <xdr:to>
      <xdr:col>116</xdr:col>
      <xdr:colOff>63500</xdr:colOff>
      <xdr:row>59</xdr:row>
      <xdr:rowOff>744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16033"/>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104295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4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417</xdr:rowOff>
    </xdr:from>
    <xdr:to>
      <xdr:col>111</xdr:col>
      <xdr:colOff>177800</xdr:colOff>
      <xdr:row>59</xdr:row>
      <xdr:rowOff>744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1596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417</xdr:rowOff>
    </xdr:from>
    <xdr:to>
      <xdr:col>107</xdr:col>
      <xdr:colOff>50800</xdr:colOff>
      <xdr:row>59</xdr:row>
      <xdr:rowOff>1267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15967"/>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63865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1267</xdr:rowOff>
    </xdr:from>
    <xdr:to>
      <xdr:col>102</xdr:col>
      <xdr:colOff>114300</xdr:colOff>
      <xdr:row>59</xdr:row>
      <xdr:rowOff>2736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16817"/>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70528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1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71931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121133</xdr:rowOff>
    </xdr:from>
    <xdr:to>
      <xdr:col>116</xdr:col>
      <xdr:colOff>114300</xdr:colOff>
      <xdr:row>59</xdr:row>
      <xdr:rowOff>51283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6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80510</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121394</xdr:rowOff>
    </xdr:from>
    <xdr:to>
      <xdr:col>112</xdr:col>
      <xdr:colOff>38100</xdr:colOff>
      <xdr:row>59</xdr:row>
      <xdr:rowOff>51544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68071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84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121067</xdr:rowOff>
    </xdr:from>
    <xdr:to>
      <xdr:col>107</xdr:col>
      <xdr:colOff>101600</xdr:colOff>
      <xdr:row>59</xdr:row>
      <xdr:rowOff>51217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67744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121917</xdr:rowOff>
    </xdr:from>
    <xdr:to>
      <xdr:col>102</xdr:col>
      <xdr:colOff>165100</xdr:colOff>
      <xdr:row>59</xdr:row>
      <xdr:rowOff>52067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68594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84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123386</xdr:rowOff>
    </xdr:from>
    <xdr:to>
      <xdr:col>98</xdr:col>
      <xdr:colOff>38100</xdr:colOff>
      <xdr:row>59</xdr:row>
      <xdr:rowOff>53536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70063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137305</xdr:rowOff>
    </xdr:from>
    <xdr:to>
      <xdr:col>116</xdr:col>
      <xdr:colOff>63500</xdr:colOff>
      <xdr:row>75</xdr:row>
      <xdr:rowOff>152186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996055"/>
          <a:ext cx="8382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123056</xdr:rowOff>
    </xdr:from>
    <xdr:to>
      <xdr:col>111</xdr:col>
      <xdr:colOff>177800</xdr:colOff>
      <xdr:row>75</xdr:row>
      <xdr:rowOff>152186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981806"/>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106542</xdr:rowOff>
    </xdr:from>
    <xdr:to>
      <xdr:col>107</xdr:col>
      <xdr:colOff>50800</xdr:colOff>
      <xdr:row>75</xdr:row>
      <xdr:rowOff>123056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2965292"/>
          <a:ext cx="8890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106542</xdr:rowOff>
    </xdr:from>
    <xdr:to>
      <xdr:col>102</xdr:col>
      <xdr:colOff>114300</xdr:colOff>
      <xdr:row>76</xdr:row>
      <xdr:rowOff>11162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965292"/>
          <a:ext cx="889000" cy="7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86505</xdr:rowOff>
    </xdr:from>
    <xdr:to>
      <xdr:col>116</xdr:col>
      <xdr:colOff>114300</xdr:colOff>
      <xdr:row>76</xdr:row>
      <xdr:rowOff>16655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9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64932</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92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101386</xdr:rowOff>
    </xdr:from>
    <xdr:to>
      <xdr:col>112</xdr:col>
      <xdr:colOff>38100</xdr:colOff>
      <xdr:row>76</xdr:row>
      <xdr:rowOff>31536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9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22663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5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72256</xdr:rowOff>
    </xdr:from>
    <xdr:to>
      <xdr:col>107</xdr:col>
      <xdr:colOff>101600</xdr:colOff>
      <xdr:row>76</xdr:row>
      <xdr:rowOff>2406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9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18933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55742</xdr:rowOff>
    </xdr:from>
    <xdr:to>
      <xdr:col>102</xdr:col>
      <xdr:colOff>165100</xdr:colOff>
      <xdr:row>75</xdr:row>
      <xdr:rowOff>157342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9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2419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8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131811</xdr:rowOff>
    </xdr:from>
    <xdr:to>
      <xdr:col>98</xdr:col>
      <xdr:colOff>38100</xdr:colOff>
      <xdr:row>76</xdr:row>
      <xdr:rowOff>61962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9905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53089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8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性質別歳出の住民一人当たりのコストでは、義務的経費について、人件費及び公債費は類似団体内平均を下回っている。人件費は、令和２年度から会計年度任用職員制度の開始により数値が上昇した。公債費については、令和３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伴う災害復旧債の償還が始まり、今後大幅な増加が見込まれる。今後も交付税算入率の高いものを起債するなど、発行抑制を図り健全な財政運営を行う。扶助費については、子育て世帯や非課税世帯への給付金給付事業を行ったことにより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補助費等の令和２年度上昇要因は、特別定額給付金事業の実施によるものである。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普通建設事業費の令和元年度上昇要因は、災害公営住宅の整備によるものである。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年度から引き続き全国平均、類似団体平均を大きく上回っており、被害の甚大さが見て取れる。災害復旧事業については、令和５年度で完了する見込みである。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積立金は、財政調整基金の積み戻し等により、令和元年度及び令和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年度は大幅に上昇し、類似団体平均を大きく上回った。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12,943
12,753
15.69
8,356,478
7,202,178
229,800
3,892,867
8,094,032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106553</xdr:rowOff>
    </xdr:from>
    <xdr:to>
      <xdr:col>24</xdr:col>
      <xdr:colOff>63500</xdr:colOff>
      <xdr:row>35</xdr:row>
      <xdr:rowOff>144044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07303"/>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99466</xdr:rowOff>
    </xdr:from>
    <xdr:to>
      <xdr:col>19</xdr:col>
      <xdr:colOff>177800</xdr:colOff>
      <xdr:row>35</xdr:row>
      <xdr:rowOff>144044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00216"/>
          <a:ext cx="889000" cy="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127356</xdr:rowOff>
    </xdr:from>
    <xdr:to>
      <xdr:col>15</xdr:col>
      <xdr:colOff>50800</xdr:colOff>
      <xdr:row>35</xdr:row>
      <xdr:rowOff>99466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56656"/>
          <a:ext cx="889000" cy="14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127356</xdr:rowOff>
    </xdr:from>
    <xdr:to>
      <xdr:col>10</xdr:col>
      <xdr:colOff>114300</xdr:colOff>
      <xdr:row>35</xdr:row>
      <xdr:rowOff>44602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56656"/>
          <a:ext cx="889000" cy="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55753</xdr:rowOff>
    </xdr:from>
    <xdr:to>
      <xdr:col>24</xdr:col>
      <xdr:colOff>114300</xdr:colOff>
      <xdr:row>35</xdr:row>
      <xdr:rowOff>157353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34180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3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93244</xdr:rowOff>
    </xdr:from>
    <xdr:to>
      <xdr:col>20</xdr:col>
      <xdr:colOff>38100</xdr:colOff>
      <xdr:row>36</xdr:row>
      <xdr:rowOff>23394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14521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8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48666</xdr:rowOff>
    </xdr:from>
    <xdr:to>
      <xdr:col>15</xdr:col>
      <xdr:colOff>101600</xdr:colOff>
      <xdr:row>35</xdr:row>
      <xdr:rowOff>150266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141393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4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76556</xdr:rowOff>
    </xdr:from>
    <xdr:to>
      <xdr:col>10</xdr:col>
      <xdr:colOff>165100</xdr:colOff>
      <xdr:row>35</xdr:row>
      <xdr:rowOff>6706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23233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8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165252</xdr:rowOff>
    </xdr:from>
    <xdr:to>
      <xdr:col>6</xdr:col>
      <xdr:colOff>38100</xdr:colOff>
      <xdr:row>35</xdr:row>
      <xdr:rowOff>95402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86529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8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93386</xdr:rowOff>
    </xdr:from>
    <xdr:to>
      <xdr:col>24</xdr:col>
      <xdr:colOff>63500</xdr:colOff>
      <xdr:row>57</xdr:row>
      <xdr:rowOff>103520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51686"/>
          <a:ext cx="838200" cy="52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93386</xdr:rowOff>
    </xdr:from>
    <xdr:to>
      <xdr:col>19</xdr:col>
      <xdr:colOff>177800</xdr:colOff>
      <xdr:row>57</xdr:row>
      <xdr:rowOff>12644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51686"/>
          <a:ext cx="889000" cy="43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12644</xdr:rowOff>
    </xdr:from>
    <xdr:to>
      <xdr:col>15</xdr:col>
      <xdr:colOff>50800</xdr:colOff>
      <xdr:row>57</xdr:row>
      <xdr:rowOff>150482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85294"/>
          <a:ext cx="889000" cy="13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119492</xdr:rowOff>
    </xdr:from>
    <xdr:to>
      <xdr:col>10</xdr:col>
      <xdr:colOff>114300</xdr:colOff>
      <xdr:row>57</xdr:row>
      <xdr:rowOff>150482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92142"/>
          <a:ext cx="889000" cy="3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52720</xdr:rowOff>
    </xdr:from>
    <xdr:to>
      <xdr:col>24</xdr:col>
      <xdr:colOff>114300</xdr:colOff>
      <xdr:row>57</xdr:row>
      <xdr:rowOff>154320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139097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42586</xdr:rowOff>
    </xdr:from>
    <xdr:to>
      <xdr:col>20</xdr:col>
      <xdr:colOff>38100</xdr:colOff>
      <xdr:row>54</xdr:row>
      <xdr:rowOff>144186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135313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9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133294</xdr:rowOff>
    </xdr:from>
    <xdr:to>
      <xdr:col>15</xdr:col>
      <xdr:colOff>101600</xdr:colOff>
      <xdr:row>57</xdr:row>
      <xdr:rowOff>63444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3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54571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2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99682</xdr:rowOff>
    </xdr:from>
    <xdr:to>
      <xdr:col>10</xdr:col>
      <xdr:colOff>165100</xdr:colOff>
      <xdr:row>58</xdr:row>
      <xdr:rowOff>29832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7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20959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6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68692</xdr:rowOff>
    </xdr:from>
    <xdr:to>
      <xdr:col>6</xdr:col>
      <xdr:colOff>38100</xdr:colOff>
      <xdr:row>57</xdr:row>
      <xdr:rowOff>170292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4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161419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17275</xdr:rowOff>
    </xdr:from>
    <xdr:to>
      <xdr:col>24</xdr:col>
      <xdr:colOff>63500</xdr:colOff>
      <xdr:row>76</xdr:row>
      <xdr:rowOff>169320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47475"/>
          <a:ext cx="838200" cy="1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169320</xdr:rowOff>
    </xdr:from>
    <xdr:to>
      <xdr:col>19</xdr:col>
      <xdr:colOff>177800</xdr:colOff>
      <xdr:row>77</xdr:row>
      <xdr:rowOff>6981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99520"/>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19672</xdr:rowOff>
    </xdr:from>
    <xdr:to>
      <xdr:col>15</xdr:col>
      <xdr:colOff>50800</xdr:colOff>
      <xdr:row>77</xdr:row>
      <xdr:rowOff>6981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49872"/>
          <a:ext cx="889000" cy="15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19672</xdr:rowOff>
    </xdr:from>
    <xdr:to>
      <xdr:col>10</xdr:col>
      <xdr:colOff>114300</xdr:colOff>
      <xdr:row>77</xdr:row>
      <xdr:rowOff>117213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49872"/>
          <a:ext cx="889000" cy="26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3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137925</xdr:rowOff>
    </xdr:from>
    <xdr:to>
      <xdr:col>24</xdr:col>
      <xdr:colOff>114300</xdr:colOff>
      <xdr:row>76</xdr:row>
      <xdr:rowOff>68075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9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160802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4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118520</xdr:rowOff>
    </xdr:from>
    <xdr:to>
      <xdr:col>20</xdr:col>
      <xdr:colOff>38100</xdr:colOff>
      <xdr:row>77</xdr:row>
      <xdr:rowOff>48670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65197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2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127631</xdr:rowOff>
    </xdr:from>
    <xdr:to>
      <xdr:col>15</xdr:col>
      <xdr:colOff>101600</xdr:colOff>
      <xdr:row>77</xdr:row>
      <xdr:rowOff>57781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74309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3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140322</xdr:rowOff>
    </xdr:from>
    <xdr:to>
      <xdr:col>10</xdr:col>
      <xdr:colOff>165100</xdr:colOff>
      <xdr:row>76</xdr:row>
      <xdr:rowOff>70472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86999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7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66413</xdr:rowOff>
    </xdr:from>
    <xdr:to>
      <xdr:col>6</xdr:col>
      <xdr:colOff>38100</xdr:colOff>
      <xdr:row>77</xdr:row>
      <xdr:rowOff>168013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159140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6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131293</xdr:rowOff>
    </xdr:from>
    <xdr:to>
      <xdr:col>24</xdr:col>
      <xdr:colOff>63500</xdr:colOff>
      <xdr:row>97</xdr:row>
      <xdr:rowOff>15478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90493"/>
          <a:ext cx="838200" cy="5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26000</xdr:rowOff>
    </xdr:from>
    <xdr:to>
      <xdr:col>19</xdr:col>
      <xdr:colOff>177800</xdr:colOff>
      <xdr:row>97</xdr:row>
      <xdr:rowOff>15478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142300"/>
          <a:ext cx="889000" cy="50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170875</xdr:rowOff>
    </xdr:from>
    <xdr:to>
      <xdr:col>15</xdr:col>
      <xdr:colOff>50800</xdr:colOff>
      <xdr:row>94</xdr:row>
      <xdr:rowOff>26000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115725"/>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170875</xdr:rowOff>
    </xdr:from>
    <xdr:to>
      <xdr:col>10</xdr:col>
      <xdr:colOff>114300</xdr:colOff>
      <xdr:row>97</xdr:row>
      <xdr:rowOff>35630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115725"/>
          <a:ext cx="889000" cy="55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80493</xdr:rowOff>
    </xdr:from>
    <xdr:to>
      <xdr:col>24</xdr:col>
      <xdr:colOff>114300</xdr:colOff>
      <xdr:row>97</xdr:row>
      <xdr:rowOff>10643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166870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5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136128</xdr:rowOff>
    </xdr:from>
    <xdr:to>
      <xdr:col>20</xdr:col>
      <xdr:colOff>38100</xdr:colOff>
      <xdr:row>97</xdr:row>
      <xdr:rowOff>66278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57405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8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146650</xdr:rowOff>
    </xdr:from>
    <xdr:to>
      <xdr:col>15</xdr:col>
      <xdr:colOff>101600</xdr:colOff>
      <xdr:row>94</xdr:row>
      <xdr:rowOff>76800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09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93327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586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120075</xdr:rowOff>
    </xdr:from>
    <xdr:to>
      <xdr:col>10</xdr:col>
      <xdr:colOff>165100</xdr:colOff>
      <xdr:row>94</xdr:row>
      <xdr:rowOff>50225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0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66752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584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156280</xdr:rowOff>
    </xdr:from>
    <xdr:to>
      <xdr:col>6</xdr:col>
      <xdr:colOff>38100</xdr:colOff>
      <xdr:row>97</xdr:row>
      <xdr:rowOff>86430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77557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29464</xdr:rowOff>
    </xdr:from>
    <xdr:to>
      <xdr:col>55</xdr:col>
      <xdr:colOff>0</xdr:colOff>
      <xdr:row>38</xdr:row>
      <xdr:rowOff>29972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44564"/>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28829</xdr:rowOff>
    </xdr:from>
    <xdr:to>
      <xdr:col>50</xdr:col>
      <xdr:colOff>114300</xdr:colOff>
      <xdr:row>38</xdr:row>
      <xdr:rowOff>29972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4392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28829</xdr:rowOff>
    </xdr:from>
    <xdr:to>
      <xdr:col>45</xdr:col>
      <xdr:colOff>177800</xdr:colOff>
      <xdr:row>38</xdr:row>
      <xdr:rowOff>30480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4392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30480</xdr:rowOff>
    </xdr:from>
    <xdr:to>
      <xdr:col>41</xdr:col>
      <xdr:colOff>50800</xdr:colOff>
      <xdr:row>38</xdr:row>
      <xdr:rowOff>33782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45580"/>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150114</xdr:rowOff>
    </xdr:from>
    <xdr:to>
      <xdr:col>55</xdr:col>
      <xdr:colOff>50800</xdr:colOff>
      <xdr:row>38</xdr:row>
      <xdr:rowOff>80264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1541</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150622</xdr:rowOff>
    </xdr:from>
    <xdr:to>
      <xdr:col>50</xdr:col>
      <xdr:colOff>165100</xdr:colOff>
      <xdr:row>38</xdr:row>
      <xdr:rowOff>80772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97299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26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149479</xdr:rowOff>
    </xdr:from>
    <xdr:to>
      <xdr:col>46</xdr:col>
      <xdr:colOff>38100</xdr:colOff>
      <xdr:row>38</xdr:row>
      <xdr:rowOff>79629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96156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26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151130</xdr:rowOff>
    </xdr:from>
    <xdr:to>
      <xdr:col>41</xdr:col>
      <xdr:colOff>101600</xdr:colOff>
      <xdr:row>38</xdr:row>
      <xdr:rowOff>81280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97807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154432</xdr:rowOff>
    </xdr:from>
    <xdr:to>
      <xdr:col>36</xdr:col>
      <xdr:colOff>165100</xdr:colOff>
      <xdr:row>38</xdr:row>
      <xdr:rowOff>84582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9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101109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32334</xdr:rowOff>
    </xdr:from>
    <xdr:to>
      <xdr:col>55</xdr:col>
      <xdr:colOff>0</xdr:colOff>
      <xdr:row>59</xdr:row>
      <xdr:rowOff>33089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147884"/>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30414</xdr:rowOff>
    </xdr:from>
    <xdr:to>
      <xdr:col>50</xdr:col>
      <xdr:colOff>114300</xdr:colOff>
      <xdr:row>59</xdr:row>
      <xdr:rowOff>32334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145964"/>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30414</xdr:rowOff>
    </xdr:from>
    <xdr:to>
      <xdr:col>45</xdr:col>
      <xdr:colOff>177800</xdr:colOff>
      <xdr:row>59</xdr:row>
      <xdr:rowOff>33043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145964"/>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33043</xdr:rowOff>
    </xdr:from>
    <xdr:to>
      <xdr:col>41</xdr:col>
      <xdr:colOff>50800</xdr:colOff>
      <xdr:row>59</xdr:row>
      <xdr:rowOff>33348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14859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153739</xdr:rowOff>
    </xdr:from>
    <xdr:to>
      <xdr:col>55</xdr:col>
      <xdr:colOff>50800</xdr:colOff>
      <xdr:row>59</xdr:row>
      <xdr:rowOff>83889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68666</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152984</xdr:rowOff>
    </xdr:from>
    <xdr:to>
      <xdr:col>50</xdr:col>
      <xdr:colOff>165100</xdr:colOff>
      <xdr:row>59</xdr:row>
      <xdr:rowOff>83134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9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74261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18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151064</xdr:rowOff>
    </xdr:from>
    <xdr:to>
      <xdr:col>46</xdr:col>
      <xdr:colOff>38100</xdr:colOff>
      <xdr:row>59</xdr:row>
      <xdr:rowOff>81214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72341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18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153693</xdr:rowOff>
    </xdr:from>
    <xdr:to>
      <xdr:col>41</xdr:col>
      <xdr:colOff>101600</xdr:colOff>
      <xdr:row>59</xdr:row>
      <xdr:rowOff>83843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9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74970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19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153998</xdr:rowOff>
    </xdr:from>
    <xdr:to>
      <xdr:col>36</xdr:col>
      <xdr:colOff>165100</xdr:colOff>
      <xdr:row>59</xdr:row>
      <xdr:rowOff>84148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9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75275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19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38898</xdr:rowOff>
    </xdr:from>
    <xdr:to>
      <xdr:col>55</xdr:col>
      <xdr:colOff>0</xdr:colOff>
      <xdr:row>79</xdr:row>
      <xdr:rowOff>75301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83448"/>
          <a:ext cx="838200" cy="3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75301</xdr:rowOff>
    </xdr:from>
    <xdr:to>
      <xdr:col>50</xdr:col>
      <xdr:colOff>114300</xdr:colOff>
      <xdr:row>79</xdr:row>
      <xdr:rowOff>78381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619851"/>
          <a:ext cx="8890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75986</xdr:rowOff>
    </xdr:from>
    <xdr:to>
      <xdr:col>45</xdr:col>
      <xdr:colOff>177800</xdr:colOff>
      <xdr:row>79</xdr:row>
      <xdr:rowOff>78381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620536"/>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75986</xdr:rowOff>
    </xdr:from>
    <xdr:to>
      <xdr:col>41</xdr:col>
      <xdr:colOff>50800</xdr:colOff>
      <xdr:row>79</xdr:row>
      <xdr:rowOff>78871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620536"/>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159548</xdr:rowOff>
    </xdr:from>
    <xdr:to>
      <xdr:col>55</xdr:col>
      <xdr:colOff>50800</xdr:colOff>
      <xdr:row>79</xdr:row>
      <xdr:rowOff>89698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3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74475</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24501</xdr:rowOff>
    </xdr:from>
    <xdr:to>
      <xdr:col>50</xdr:col>
      <xdr:colOff>165100</xdr:colOff>
      <xdr:row>79</xdr:row>
      <xdr:rowOff>126101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117228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66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27581</xdr:rowOff>
    </xdr:from>
    <xdr:to>
      <xdr:col>46</xdr:col>
      <xdr:colOff>38100</xdr:colOff>
      <xdr:row>79</xdr:row>
      <xdr:rowOff>129181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7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120308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25186</xdr:rowOff>
    </xdr:from>
    <xdr:to>
      <xdr:col>41</xdr:col>
      <xdr:colOff>101600</xdr:colOff>
      <xdr:row>79</xdr:row>
      <xdr:rowOff>126786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117913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6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28071</xdr:rowOff>
    </xdr:from>
    <xdr:to>
      <xdr:col>36</xdr:col>
      <xdr:colOff>165100</xdr:colOff>
      <xdr:row>79</xdr:row>
      <xdr:rowOff>129671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120798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6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101242</xdr:rowOff>
    </xdr:from>
    <xdr:to>
      <xdr:col>55</xdr:col>
      <xdr:colOff>0</xdr:colOff>
      <xdr:row>95</xdr:row>
      <xdr:rowOff>129848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388992"/>
          <a:ext cx="838200" cy="2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28814</xdr:rowOff>
    </xdr:from>
    <xdr:to>
      <xdr:col>50</xdr:col>
      <xdr:colOff>114300</xdr:colOff>
      <xdr:row>95</xdr:row>
      <xdr:rowOff>129848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5459314"/>
          <a:ext cx="889000" cy="95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28814</xdr:rowOff>
    </xdr:from>
    <xdr:to>
      <xdr:col>45</xdr:col>
      <xdr:colOff>177800</xdr:colOff>
      <xdr:row>97</xdr:row>
      <xdr:rowOff>12187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5459314"/>
          <a:ext cx="889000" cy="118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73017</xdr:rowOff>
    </xdr:from>
    <xdr:to>
      <xdr:col>41</xdr:col>
      <xdr:colOff>50800</xdr:colOff>
      <xdr:row>97</xdr:row>
      <xdr:rowOff>12187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189317"/>
          <a:ext cx="889000" cy="45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50442</xdr:rowOff>
    </xdr:from>
    <xdr:to>
      <xdr:col>55</xdr:col>
      <xdr:colOff>50800</xdr:colOff>
      <xdr:row>95</xdr:row>
      <xdr:rowOff>152042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73319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8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79048</xdr:rowOff>
    </xdr:from>
    <xdr:to>
      <xdr:col>50</xdr:col>
      <xdr:colOff>165100</xdr:colOff>
      <xdr:row>96</xdr:row>
      <xdr:rowOff>9198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6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25725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14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149464</xdr:rowOff>
    </xdr:from>
    <xdr:to>
      <xdr:col>46</xdr:col>
      <xdr:colOff>38100</xdr:colOff>
      <xdr:row>90</xdr:row>
      <xdr:rowOff>79614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4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96141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18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132837</xdr:rowOff>
    </xdr:from>
    <xdr:to>
      <xdr:col>41</xdr:col>
      <xdr:colOff>101600</xdr:colOff>
      <xdr:row>97</xdr:row>
      <xdr:rowOff>62987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54114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8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22217</xdr:rowOff>
    </xdr:from>
    <xdr:to>
      <xdr:col>36</xdr:col>
      <xdr:colOff>165100</xdr:colOff>
      <xdr:row>94</xdr:row>
      <xdr:rowOff>123817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13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140344</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91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14329</xdr:rowOff>
    </xdr:from>
    <xdr:to>
      <xdr:col>85</xdr:col>
      <xdr:colOff>127000</xdr:colOff>
      <xdr:row>38</xdr:row>
      <xdr:rowOff>45451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57979"/>
          <a:ext cx="838200" cy="20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14329</xdr:rowOff>
    </xdr:from>
    <xdr:to>
      <xdr:col>81</xdr:col>
      <xdr:colOff>50800</xdr:colOff>
      <xdr:row>37</xdr:row>
      <xdr:rowOff>30854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57979"/>
          <a:ext cx="8890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30854</xdr:rowOff>
    </xdr:from>
    <xdr:to>
      <xdr:col>76</xdr:col>
      <xdr:colOff>114300</xdr:colOff>
      <xdr:row>37</xdr:row>
      <xdr:rowOff>165874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74504"/>
          <a:ext cx="889000" cy="13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165874</xdr:rowOff>
    </xdr:from>
    <xdr:to>
      <xdr:col>71</xdr:col>
      <xdr:colOff>177800</xdr:colOff>
      <xdr:row>38</xdr:row>
      <xdr:rowOff>55477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09524"/>
          <a:ext cx="889000" cy="6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166101</xdr:rowOff>
    </xdr:from>
    <xdr:to>
      <xdr:col>85</xdr:col>
      <xdr:colOff>177800</xdr:colOff>
      <xdr:row>38</xdr:row>
      <xdr:rowOff>96251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0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81028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134979</xdr:rowOff>
    </xdr:from>
    <xdr:to>
      <xdr:col>81</xdr:col>
      <xdr:colOff>101600</xdr:colOff>
      <xdr:row>37</xdr:row>
      <xdr:rowOff>65129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56256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9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151504</xdr:rowOff>
    </xdr:from>
    <xdr:to>
      <xdr:col>76</xdr:col>
      <xdr:colOff>165100</xdr:colOff>
      <xdr:row>37</xdr:row>
      <xdr:rowOff>81654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72781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115075</xdr:rowOff>
    </xdr:from>
    <xdr:to>
      <xdr:col>72</xdr:col>
      <xdr:colOff>38100</xdr:colOff>
      <xdr:row>38</xdr:row>
      <xdr:rowOff>45225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36351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5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4677</xdr:rowOff>
    </xdr:from>
    <xdr:to>
      <xdr:col>67</xdr:col>
      <xdr:colOff>101600</xdr:colOff>
      <xdr:row>38</xdr:row>
      <xdr:rowOff>106277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1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97404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105497</xdr:rowOff>
    </xdr:from>
    <xdr:to>
      <xdr:col>85</xdr:col>
      <xdr:colOff>127000</xdr:colOff>
      <xdr:row>57</xdr:row>
      <xdr:rowOff>109214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06697"/>
          <a:ext cx="838200" cy="17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105497</xdr:rowOff>
    </xdr:from>
    <xdr:to>
      <xdr:col>81</xdr:col>
      <xdr:colOff>50800</xdr:colOff>
      <xdr:row>57</xdr:row>
      <xdr:rowOff>48744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06697"/>
          <a:ext cx="889000" cy="1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48744</xdr:rowOff>
    </xdr:from>
    <xdr:to>
      <xdr:col>76</xdr:col>
      <xdr:colOff>114300</xdr:colOff>
      <xdr:row>57</xdr:row>
      <xdr:rowOff>143074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21394"/>
          <a:ext cx="889000" cy="9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132380</xdr:rowOff>
    </xdr:from>
    <xdr:to>
      <xdr:col>71</xdr:col>
      <xdr:colOff>177800</xdr:colOff>
      <xdr:row>57</xdr:row>
      <xdr:rowOff>143074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905030"/>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58414</xdr:rowOff>
    </xdr:from>
    <xdr:to>
      <xdr:col>85</xdr:col>
      <xdr:colOff>177800</xdr:colOff>
      <xdr:row>57</xdr:row>
      <xdr:rowOff>160014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144791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54697</xdr:rowOff>
    </xdr:from>
    <xdr:to>
      <xdr:col>81</xdr:col>
      <xdr:colOff>101600</xdr:colOff>
      <xdr:row>56</xdr:row>
      <xdr:rowOff>156297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5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1374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169394</xdr:rowOff>
    </xdr:from>
    <xdr:to>
      <xdr:col>76</xdr:col>
      <xdr:colOff>165100</xdr:colOff>
      <xdr:row>57</xdr:row>
      <xdr:rowOff>99544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90671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6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92274</xdr:rowOff>
    </xdr:from>
    <xdr:to>
      <xdr:col>72</xdr:col>
      <xdr:colOff>38100</xdr:colOff>
      <xdr:row>58</xdr:row>
      <xdr:rowOff>22424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13551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5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81580</xdr:rowOff>
    </xdr:from>
    <xdr:to>
      <xdr:col>67</xdr:col>
      <xdr:colOff>101600</xdr:colOff>
      <xdr:row>58</xdr:row>
      <xdr:rowOff>11730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5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4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104159</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962909"/>
          <a:ext cx="1269" cy="43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40519</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136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50836</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73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104159</xdr:rowOff>
    </xdr:from>
    <xdr:to>
      <xdr:col>86</xdr:col>
      <xdr:colOff>25400</xdr:colOff>
      <xdr:row>75</xdr:row>
      <xdr:rowOff>104159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9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37509</xdr:rowOff>
    </xdr:from>
    <xdr:to>
      <xdr:col>85</xdr:col>
      <xdr:colOff>127000</xdr:colOff>
      <xdr:row>77</xdr:row>
      <xdr:rowOff>82350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067709"/>
          <a:ext cx="838200" cy="21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84969</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86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106542</xdr:rowOff>
    </xdr:from>
    <xdr:to>
      <xdr:col>85</xdr:col>
      <xdr:colOff>177800</xdr:colOff>
      <xdr:row>78</xdr:row>
      <xdr:rowOff>36692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56353</xdr:rowOff>
    </xdr:from>
    <xdr:to>
      <xdr:col>81</xdr:col>
      <xdr:colOff>50800</xdr:colOff>
      <xdr:row>77</xdr:row>
      <xdr:rowOff>82350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086553"/>
          <a:ext cx="889000" cy="19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116052</xdr:rowOff>
    </xdr:from>
    <xdr:to>
      <xdr:col>81</xdr:col>
      <xdr:colOff>101600</xdr:colOff>
      <xdr:row>78</xdr:row>
      <xdr:rowOff>46202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1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37329</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41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24320</xdr:rowOff>
    </xdr:from>
    <xdr:to>
      <xdr:col>76</xdr:col>
      <xdr:colOff>114300</xdr:colOff>
      <xdr:row>76</xdr:row>
      <xdr:rowOff>56353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2197270"/>
          <a:ext cx="889000" cy="88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108697</xdr:rowOff>
    </xdr:from>
    <xdr:to>
      <xdr:col>76</xdr:col>
      <xdr:colOff>165100</xdr:colOff>
      <xdr:row>78</xdr:row>
      <xdr:rowOff>38847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1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29974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40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24320</xdr:rowOff>
    </xdr:from>
    <xdr:to>
      <xdr:col>71</xdr:col>
      <xdr:colOff>177800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2197270"/>
          <a:ext cx="889000" cy="120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119235</xdr:rowOff>
    </xdr:from>
    <xdr:to>
      <xdr:col>72</xdr:col>
      <xdr:colOff>38100</xdr:colOff>
      <xdr:row>78</xdr:row>
      <xdr:rowOff>49385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40512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4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137249</xdr:rowOff>
    </xdr:from>
    <xdr:to>
      <xdr:col>67</xdr:col>
      <xdr:colOff>101600</xdr:colOff>
      <xdr:row>78</xdr:row>
      <xdr:rowOff>67399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83926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158159</xdr:rowOff>
    </xdr:from>
    <xdr:to>
      <xdr:col>85</xdr:col>
      <xdr:colOff>177800</xdr:colOff>
      <xdr:row>76</xdr:row>
      <xdr:rowOff>88309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01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73087</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29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31550</xdr:rowOff>
    </xdr:from>
    <xdr:to>
      <xdr:col>81</xdr:col>
      <xdr:colOff>101600</xdr:colOff>
      <xdr:row>77</xdr:row>
      <xdr:rowOff>133150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2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149677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00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5553</xdr:rowOff>
    </xdr:from>
    <xdr:to>
      <xdr:col>76</xdr:col>
      <xdr:colOff>165100</xdr:colOff>
      <xdr:row>76</xdr:row>
      <xdr:rowOff>107153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03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123679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28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144970</xdr:rowOff>
    </xdr:from>
    <xdr:to>
      <xdr:col>72</xdr:col>
      <xdr:colOff>38100</xdr:colOff>
      <xdr:row>71</xdr:row>
      <xdr:rowOff>75120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21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91647</xdr:rowOff>
    </xdr:from>
    <xdr:ext cx="59901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03795" y="1192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60339</xdr:rowOff>
    </xdr:from>
    <xdr:to>
      <xdr:col>85</xdr:col>
      <xdr:colOff>127000</xdr:colOff>
      <xdr:row>96</xdr:row>
      <xdr:rowOff>153315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519539"/>
          <a:ext cx="838200" cy="9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60339</xdr:rowOff>
    </xdr:from>
    <xdr:to>
      <xdr:col>81</xdr:col>
      <xdr:colOff>50800</xdr:colOff>
      <xdr:row>97</xdr:row>
      <xdr:rowOff>23671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519539"/>
          <a:ext cx="8890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23671</xdr:rowOff>
    </xdr:from>
    <xdr:to>
      <xdr:col>76</xdr:col>
      <xdr:colOff>114300</xdr:colOff>
      <xdr:row>97</xdr:row>
      <xdr:rowOff>28463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654321"/>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7634</xdr:rowOff>
    </xdr:from>
    <xdr:to>
      <xdr:col>71</xdr:col>
      <xdr:colOff>177800</xdr:colOff>
      <xdr:row>97</xdr:row>
      <xdr:rowOff>28463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638284"/>
          <a:ext cx="889000" cy="2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102515</xdr:rowOff>
    </xdr:from>
    <xdr:to>
      <xdr:col>85</xdr:col>
      <xdr:colOff>177800</xdr:colOff>
      <xdr:row>97</xdr:row>
      <xdr:rowOff>32665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80942</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4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9539</xdr:rowOff>
    </xdr:from>
    <xdr:to>
      <xdr:col>81</xdr:col>
      <xdr:colOff>101600</xdr:colOff>
      <xdr:row>96</xdr:row>
      <xdr:rowOff>111139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4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102266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5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144321</xdr:rowOff>
    </xdr:from>
    <xdr:to>
      <xdr:col>76</xdr:col>
      <xdr:colOff>165100</xdr:colOff>
      <xdr:row>97</xdr:row>
      <xdr:rowOff>74471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0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65598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149113</xdr:rowOff>
    </xdr:from>
    <xdr:to>
      <xdr:col>72</xdr:col>
      <xdr:colOff>38100</xdr:colOff>
      <xdr:row>97</xdr:row>
      <xdr:rowOff>79263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0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70390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0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128284</xdr:rowOff>
    </xdr:from>
    <xdr:to>
      <xdr:col>67</xdr:col>
      <xdr:colOff>101600</xdr:colOff>
      <xdr:row>97</xdr:row>
      <xdr:rowOff>58434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49561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目的別歳出の住民一人当たりのコストについて、令和２年度の総務費の増加は特別定額給付金事業の実施によるものである。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民生費は、子育て世帯や非課税世帯への給付金給付事業を行ったことにより増加した。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平成３０年度及び令和元年度の衛生費の増加は災害廃棄物処理事業の実施によるものである。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令和元年度の土木費の増加は災害公営住宅の整備を行ったことによるものである。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教育費は、令和２年度に小中学校のトイレや学習用端末の整備等を行ったため、昨年度と比較して減少した。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年度から引き続き全国平均、類似団体平均を大きく上回っており、被害の甚大さが見て取れる。災害復旧事業については、令和５年度で完了する見込みである。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実質収支は継続的に黒字となっている。</a:t>
          </a:r>
        </a:p>
        <a:p>
          <a:r>
            <a:rPr kumimoji="1" lang="ja-JP" altLang="en-US" sz="1400">
              <a:solidFill>
                <a:sysClr val="windowText" lastClr="000000"/>
              </a:solidFill>
              <a:latin typeface="ＭＳ ゴシック" pitchFamily="49" charset="-128"/>
              <a:ea typeface="ＭＳ ゴシック" pitchFamily="49" charset="-128"/>
            </a:rPr>
            <a:t>　実質単年度収支については、平成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月豪雨の影響により、多額の基金繰入金を計上したため、平成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は大幅な赤字となったが、令和元年度以降は黒字となっている。令和元年度及び２年度は、国庫支出金の過年度収入等を財政調整基金へ積み戻している点が大きな要因である。施越事業に伴う国費が後年度に収入されており、被災前の水準まで積み戻している。</a:t>
          </a:r>
        </a:p>
        <a:p>
          <a:r>
            <a:rPr kumimoji="1" lang="ja-JP" altLang="en-US" sz="1400">
              <a:solidFill>
                <a:sysClr val="windowText" lastClr="000000"/>
              </a:solidFill>
              <a:latin typeface="ＭＳ ゴシック" pitchFamily="49" charset="-128"/>
              <a:ea typeface="ＭＳ ゴシック" pitchFamily="49" charset="-128"/>
            </a:rPr>
            <a:t>　引き続き、収支バランスを考慮し、健全な財政運営に努めていく。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各特別会計においては赤字額を出さないように予算編成を行っている。一般会計からの繰出金が増加しないよう、受益者負担の適正化を推進し健全な財政運営に努める。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43099_&#22338;&#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62.1</v>
          </cell>
          <cell r="BX53">
            <v>64</v>
          </cell>
          <cell r="CF53">
            <v>63.2</v>
          </cell>
          <cell r="CN53">
            <v>64</v>
          </cell>
          <cell r="CV53">
            <v>65.3</v>
          </cell>
        </row>
        <row r="55">
          <cell r="AN55" t="str">
            <v>類似団体内平均値</v>
          </cell>
          <cell r="BP55">
            <v>0</v>
          </cell>
          <cell r="BX55">
            <v>0</v>
          </cell>
          <cell r="CF55">
            <v>3.1</v>
          </cell>
          <cell r="CN55">
            <v>13.7</v>
          </cell>
          <cell r="CV55">
            <v>6.9</v>
          </cell>
        </row>
        <row r="57">
          <cell r="BP57">
            <v>59.4</v>
          </cell>
          <cell r="BX57">
            <v>60</v>
          </cell>
          <cell r="CF57">
            <v>61.2</v>
          </cell>
          <cell r="CN57">
            <v>62</v>
          </cell>
          <cell r="CV57">
            <v>62.9</v>
          </cell>
        </row>
        <row r="72">
          <cell r="BP72" t="str">
            <v>H29</v>
          </cell>
          <cell r="BX72" t="str">
            <v>H30</v>
          </cell>
          <cell r="CF72" t="str">
            <v>R01</v>
          </cell>
          <cell r="CN72" t="str">
            <v>R02</v>
          </cell>
          <cell r="CV72" t="str">
            <v>R03</v>
          </cell>
        </row>
        <row r="73">
          <cell r="AN73" t="str">
            <v>当該団体値</v>
          </cell>
        </row>
        <row r="75">
          <cell r="BP75">
            <v>4.5</v>
          </cell>
          <cell r="BX75">
            <v>3.9</v>
          </cell>
          <cell r="CF75">
            <v>3.6</v>
          </cell>
          <cell r="CN75">
            <v>3.3</v>
          </cell>
          <cell r="CV75">
            <v>3.5</v>
          </cell>
        </row>
        <row r="77">
          <cell r="AN77" t="str">
            <v>類似団体内平均値</v>
          </cell>
          <cell r="BP77">
            <v>0</v>
          </cell>
          <cell r="BX77">
            <v>0</v>
          </cell>
          <cell r="CF77">
            <v>3.1</v>
          </cell>
          <cell r="CN77">
            <v>13.7</v>
          </cell>
          <cell r="CV77">
            <v>6.9</v>
          </cell>
        </row>
        <row r="79">
          <cell r="BP79">
            <v>7.9</v>
          </cell>
          <cell r="BX79">
            <v>7.8</v>
          </cell>
          <cell r="CF79">
            <v>7.9</v>
          </cell>
          <cell r="CN79">
            <v>7.9</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8356478</v>
      </c>
      <c r="BO4" s="374"/>
      <c r="BP4" s="374"/>
      <c r="BQ4" s="374"/>
      <c r="BR4" s="374"/>
      <c r="BS4" s="374"/>
      <c r="BT4" s="374"/>
      <c r="BU4" s="375"/>
      <c r="BV4" s="373">
        <v>9550818</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5.9</v>
      </c>
      <c r="CU4" s="380"/>
      <c r="CV4" s="380"/>
      <c r="CW4" s="380"/>
      <c r="CX4" s="380"/>
      <c r="CY4" s="380"/>
      <c r="CZ4" s="380"/>
      <c r="DA4" s="381"/>
      <c r="DB4" s="379">
        <v>7.3</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7202178</v>
      </c>
      <c r="BO5" s="411"/>
      <c r="BP5" s="411"/>
      <c r="BQ5" s="411"/>
      <c r="BR5" s="411"/>
      <c r="BS5" s="411"/>
      <c r="BT5" s="411"/>
      <c r="BU5" s="412"/>
      <c r="BV5" s="410">
        <v>8785783</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80.5</v>
      </c>
      <c r="CU5" s="408"/>
      <c r="CV5" s="408"/>
      <c r="CW5" s="408"/>
      <c r="CX5" s="408"/>
      <c r="CY5" s="408"/>
      <c r="CZ5" s="408"/>
      <c r="DA5" s="409"/>
      <c r="DB5" s="407">
        <v>85.8</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1154300</v>
      </c>
      <c r="BO6" s="411"/>
      <c r="BP6" s="411"/>
      <c r="BQ6" s="411"/>
      <c r="BR6" s="411"/>
      <c r="BS6" s="411"/>
      <c r="BT6" s="411"/>
      <c r="BU6" s="412"/>
      <c r="BV6" s="410">
        <v>765035</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86.1</v>
      </c>
      <c r="CU6" s="448"/>
      <c r="CV6" s="448"/>
      <c r="CW6" s="448"/>
      <c r="CX6" s="448"/>
      <c r="CY6" s="448"/>
      <c r="CZ6" s="448"/>
      <c r="DA6" s="449"/>
      <c r="DB6" s="447">
        <v>92.1</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924500</v>
      </c>
      <c r="BO7" s="411"/>
      <c r="BP7" s="411"/>
      <c r="BQ7" s="411"/>
      <c r="BR7" s="411"/>
      <c r="BS7" s="411"/>
      <c r="BT7" s="411"/>
      <c r="BU7" s="412"/>
      <c r="BV7" s="410">
        <v>498033</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3892867</v>
      </c>
      <c r="CU7" s="411"/>
      <c r="CV7" s="411"/>
      <c r="CW7" s="411"/>
      <c r="CX7" s="411"/>
      <c r="CY7" s="411"/>
      <c r="CZ7" s="411"/>
      <c r="DA7" s="412"/>
      <c r="DB7" s="410">
        <v>3661957</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94</v>
      </c>
      <c r="AV8" s="443"/>
      <c r="AW8" s="443"/>
      <c r="AX8" s="443"/>
      <c r="AY8" s="444" t="s">
        <v>108</v>
      </c>
      <c r="AZ8" s="445"/>
      <c r="BA8" s="445"/>
      <c r="BB8" s="445"/>
      <c r="BC8" s="445"/>
      <c r="BD8" s="445"/>
      <c r="BE8" s="445"/>
      <c r="BF8" s="445"/>
      <c r="BG8" s="445"/>
      <c r="BH8" s="445"/>
      <c r="BI8" s="445"/>
      <c r="BJ8" s="445"/>
      <c r="BK8" s="445"/>
      <c r="BL8" s="445"/>
      <c r="BM8" s="446"/>
      <c r="BN8" s="410">
        <v>229800</v>
      </c>
      <c r="BO8" s="411"/>
      <c r="BP8" s="411"/>
      <c r="BQ8" s="411"/>
      <c r="BR8" s="411"/>
      <c r="BS8" s="411"/>
      <c r="BT8" s="411"/>
      <c r="BU8" s="412"/>
      <c r="BV8" s="410">
        <v>267002</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0.69</v>
      </c>
      <c r="CU8" s="451"/>
      <c r="CV8" s="451"/>
      <c r="CW8" s="451"/>
      <c r="CX8" s="451"/>
      <c r="CY8" s="451"/>
      <c r="CZ8" s="451"/>
      <c r="DA8" s="452"/>
      <c r="DB8" s="450">
        <v>0.73</v>
      </c>
      <c r="DC8" s="451"/>
      <c r="DD8" s="451"/>
      <c r="DE8" s="451"/>
      <c r="DF8" s="451"/>
      <c r="DG8" s="451"/>
      <c r="DH8" s="451"/>
      <c r="DI8" s="452"/>
    </row>
    <row r="9" spans="1:119" ht="18.75" customHeight="1" thickBot="1" x14ac:dyDescent="0.2">
      <c r="A9" s="178"/>
      <c r="B9" s="404" t="s">
        <v>110</v>
      </c>
      <c r="C9" s="405"/>
      <c r="D9" s="405"/>
      <c r="E9" s="405"/>
      <c r="F9" s="405"/>
      <c r="G9" s="405"/>
      <c r="H9" s="405"/>
      <c r="I9" s="405"/>
      <c r="J9" s="405"/>
      <c r="K9" s="453"/>
      <c r="L9" s="454" t="s">
        <v>111</v>
      </c>
      <c r="M9" s="455"/>
      <c r="N9" s="455"/>
      <c r="O9" s="455"/>
      <c r="P9" s="455"/>
      <c r="Q9" s="456"/>
      <c r="R9" s="457">
        <v>12582</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94</v>
      </c>
      <c r="AV9" s="443"/>
      <c r="AW9" s="443"/>
      <c r="AX9" s="443"/>
      <c r="AY9" s="444" t="s">
        <v>114</v>
      </c>
      <c r="AZ9" s="445"/>
      <c r="BA9" s="445"/>
      <c r="BB9" s="445"/>
      <c r="BC9" s="445"/>
      <c r="BD9" s="445"/>
      <c r="BE9" s="445"/>
      <c r="BF9" s="445"/>
      <c r="BG9" s="445"/>
      <c r="BH9" s="445"/>
      <c r="BI9" s="445"/>
      <c r="BJ9" s="445"/>
      <c r="BK9" s="445"/>
      <c r="BL9" s="445"/>
      <c r="BM9" s="446"/>
      <c r="BN9" s="410">
        <v>-37202</v>
      </c>
      <c r="BO9" s="411"/>
      <c r="BP9" s="411"/>
      <c r="BQ9" s="411"/>
      <c r="BR9" s="411"/>
      <c r="BS9" s="411"/>
      <c r="BT9" s="411"/>
      <c r="BU9" s="412"/>
      <c r="BV9" s="410">
        <v>-87478</v>
      </c>
      <c r="BW9" s="411"/>
      <c r="BX9" s="411"/>
      <c r="BY9" s="411"/>
      <c r="BZ9" s="411"/>
      <c r="CA9" s="411"/>
      <c r="CB9" s="411"/>
      <c r="CC9" s="412"/>
      <c r="CD9" s="413" t="s">
        <v>115</v>
      </c>
      <c r="CE9" s="414"/>
      <c r="CF9" s="414"/>
      <c r="CG9" s="414"/>
      <c r="CH9" s="414"/>
      <c r="CI9" s="414"/>
      <c r="CJ9" s="414"/>
      <c r="CK9" s="414"/>
      <c r="CL9" s="414"/>
      <c r="CM9" s="414"/>
      <c r="CN9" s="414"/>
      <c r="CO9" s="414"/>
      <c r="CP9" s="414"/>
      <c r="CQ9" s="414"/>
      <c r="CR9" s="414"/>
      <c r="CS9" s="415"/>
      <c r="CT9" s="407">
        <v>8.1999999999999993</v>
      </c>
      <c r="CU9" s="408"/>
      <c r="CV9" s="408"/>
      <c r="CW9" s="408"/>
      <c r="CX9" s="408"/>
      <c r="CY9" s="408"/>
      <c r="CZ9" s="408"/>
      <c r="DA9" s="409"/>
      <c r="DB9" s="407">
        <v>10.1</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116</v>
      </c>
      <c r="M10" s="440"/>
      <c r="N10" s="440"/>
      <c r="O10" s="440"/>
      <c r="P10" s="440"/>
      <c r="Q10" s="441"/>
      <c r="R10" s="461">
        <v>12747</v>
      </c>
      <c r="S10" s="462"/>
      <c r="T10" s="462"/>
      <c r="U10" s="462"/>
      <c r="V10" s="463"/>
      <c r="W10" s="398"/>
      <c r="X10" s="399"/>
      <c r="Y10" s="399"/>
      <c r="Z10" s="399"/>
      <c r="AA10" s="399"/>
      <c r="AB10" s="399"/>
      <c r="AC10" s="399"/>
      <c r="AD10" s="399"/>
      <c r="AE10" s="399"/>
      <c r="AF10" s="399"/>
      <c r="AG10" s="399"/>
      <c r="AH10" s="399"/>
      <c r="AI10" s="399"/>
      <c r="AJ10" s="399"/>
      <c r="AK10" s="399"/>
      <c r="AL10" s="402"/>
      <c r="AM10" s="439" t="s">
        <v>117</v>
      </c>
      <c r="AN10" s="440"/>
      <c r="AO10" s="440"/>
      <c r="AP10" s="440"/>
      <c r="AQ10" s="440"/>
      <c r="AR10" s="440"/>
      <c r="AS10" s="440"/>
      <c r="AT10" s="441"/>
      <c r="AU10" s="442" t="s">
        <v>94</v>
      </c>
      <c r="AV10" s="443"/>
      <c r="AW10" s="443"/>
      <c r="AX10" s="443"/>
      <c r="AY10" s="444" t="s">
        <v>118</v>
      </c>
      <c r="AZ10" s="445"/>
      <c r="BA10" s="445"/>
      <c r="BB10" s="445"/>
      <c r="BC10" s="445"/>
      <c r="BD10" s="445"/>
      <c r="BE10" s="445"/>
      <c r="BF10" s="445"/>
      <c r="BG10" s="445"/>
      <c r="BH10" s="445"/>
      <c r="BI10" s="445"/>
      <c r="BJ10" s="445"/>
      <c r="BK10" s="445"/>
      <c r="BL10" s="445"/>
      <c r="BM10" s="446"/>
      <c r="BN10" s="410">
        <v>134075</v>
      </c>
      <c r="BO10" s="411"/>
      <c r="BP10" s="411"/>
      <c r="BQ10" s="411"/>
      <c r="BR10" s="411"/>
      <c r="BS10" s="411"/>
      <c r="BT10" s="411"/>
      <c r="BU10" s="412"/>
      <c r="BV10" s="410">
        <v>634195</v>
      </c>
      <c r="BW10" s="411"/>
      <c r="BX10" s="411"/>
      <c r="BY10" s="411"/>
      <c r="BZ10" s="411"/>
      <c r="CA10" s="411"/>
      <c r="CB10" s="411"/>
      <c r="CC10" s="412"/>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120</v>
      </c>
      <c r="M11" s="465"/>
      <c r="N11" s="465"/>
      <c r="O11" s="465"/>
      <c r="P11" s="465"/>
      <c r="Q11" s="466"/>
      <c r="R11" s="467" t="s">
        <v>121</v>
      </c>
      <c r="S11" s="468"/>
      <c r="T11" s="468"/>
      <c r="U11" s="468"/>
      <c r="V11" s="469"/>
      <c r="W11" s="398"/>
      <c r="X11" s="399"/>
      <c r="Y11" s="399"/>
      <c r="Z11" s="399"/>
      <c r="AA11" s="399"/>
      <c r="AB11" s="399"/>
      <c r="AC11" s="399"/>
      <c r="AD11" s="399"/>
      <c r="AE11" s="399"/>
      <c r="AF11" s="399"/>
      <c r="AG11" s="399"/>
      <c r="AH11" s="399"/>
      <c r="AI11" s="399"/>
      <c r="AJ11" s="399"/>
      <c r="AK11" s="399"/>
      <c r="AL11" s="402"/>
      <c r="AM11" s="439" t="s">
        <v>122</v>
      </c>
      <c r="AN11" s="440"/>
      <c r="AO11" s="440"/>
      <c r="AP11" s="440"/>
      <c r="AQ11" s="440"/>
      <c r="AR11" s="440"/>
      <c r="AS11" s="440"/>
      <c r="AT11" s="441"/>
      <c r="AU11" s="442" t="s">
        <v>94</v>
      </c>
      <c r="AV11" s="443"/>
      <c r="AW11" s="443"/>
      <c r="AX11" s="443"/>
      <c r="AY11" s="444" t="s">
        <v>123</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124</v>
      </c>
      <c r="CE11" s="414"/>
      <c r="CF11" s="414"/>
      <c r="CG11" s="414"/>
      <c r="CH11" s="414"/>
      <c r="CI11" s="414"/>
      <c r="CJ11" s="414"/>
      <c r="CK11" s="414"/>
      <c r="CL11" s="414"/>
      <c r="CM11" s="414"/>
      <c r="CN11" s="414"/>
      <c r="CO11" s="414"/>
      <c r="CP11" s="414"/>
      <c r="CQ11" s="414"/>
      <c r="CR11" s="414"/>
      <c r="CS11" s="415"/>
      <c r="CT11" s="450" t="s">
        <v>125</v>
      </c>
      <c r="CU11" s="451"/>
      <c r="CV11" s="451"/>
      <c r="CW11" s="451"/>
      <c r="CX11" s="451"/>
      <c r="CY11" s="451"/>
      <c r="CZ11" s="451"/>
      <c r="DA11" s="452"/>
      <c r="DB11" s="450" t="s">
        <v>125</v>
      </c>
      <c r="DC11" s="451"/>
      <c r="DD11" s="451"/>
      <c r="DE11" s="451"/>
      <c r="DF11" s="451"/>
      <c r="DG11" s="451"/>
      <c r="DH11" s="451"/>
      <c r="DI11" s="452"/>
    </row>
    <row r="12" spans="1:119" ht="18.75" customHeight="1" x14ac:dyDescent="0.15">
      <c r="A12" s="178"/>
      <c r="B12" s="470" t="s">
        <v>126</v>
      </c>
      <c r="C12" s="471"/>
      <c r="D12" s="471"/>
      <c r="E12" s="471"/>
      <c r="F12" s="471"/>
      <c r="G12" s="471"/>
      <c r="H12" s="471"/>
      <c r="I12" s="471"/>
      <c r="J12" s="471"/>
      <c r="K12" s="472"/>
      <c r="L12" s="479" t="s">
        <v>127</v>
      </c>
      <c r="M12" s="480"/>
      <c r="N12" s="480"/>
      <c r="O12" s="480"/>
      <c r="P12" s="480"/>
      <c r="Q12" s="481"/>
      <c r="R12" s="482">
        <v>12943</v>
      </c>
      <c r="S12" s="483"/>
      <c r="T12" s="483"/>
      <c r="U12" s="483"/>
      <c r="V12" s="484"/>
      <c r="W12" s="485" t="s">
        <v>1</v>
      </c>
      <c r="X12" s="443"/>
      <c r="Y12" s="443"/>
      <c r="Z12" s="443"/>
      <c r="AA12" s="443"/>
      <c r="AB12" s="486"/>
      <c r="AC12" s="487" t="s">
        <v>128</v>
      </c>
      <c r="AD12" s="488"/>
      <c r="AE12" s="488"/>
      <c r="AF12" s="488"/>
      <c r="AG12" s="489"/>
      <c r="AH12" s="487" t="s">
        <v>129</v>
      </c>
      <c r="AI12" s="488"/>
      <c r="AJ12" s="488"/>
      <c r="AK12" s="488"/>
      <c r="AL12" s="490"/>
      <c r="AM12" s="439" t="s">
        <v>130</v>
      </c>
      <c r="AN12" s="440"/>
      <c r="AO12" s="440"/>
      <c r="AP12" s="440"/>
      <c r="AQ12" s="440"/>
      <c r="AR12" s="440"/>
      <c r="AS12" s="440"/>
      <c r="AT12" s="441"/>
      <c r="AU12" s="442" t="s">
        <v>94</v>
      </c>
      <c r="AV12" s="443"/>
      <c r="AW12" s="443"/>
      <c r="AX12" s="443"/>
      <c r="AY12" s="444" t="s">
        <v>131</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132</v>
      </c>
      <c r="CE12" s="414"/>
      <c r="CF12" s="414"/>
      <c r="CG12" s="414"/>
      <c r="CH12" s="414"/>
      <c r="CI12" s="414"/>
      <c r="CJ12" s="414"/>
      <c r="CK12" s="414"/>
      <c r="CL12" s="414"/>
      <c r="CM12" s="414"/>
      <c r="CN12" s="414"/>
      <c r="CO12" s="414"/>
      <c r="CP12" s="414"/>
      <c r="CQ12" s="414"/>
      <c r="CR12" s="414"/>
      <c r="CS12" s="415"/>
      <c r="CT12" s="450" t="s">
        <v>125</v>
      </c>
      <c r="CU12" s="451"/>
      <c r="CV12" s="451"/>
      <c r="CW12" s="451"/>
      <c r="CX12" s="451"/>
      <c r="CY12" s="451"/>
      <c r="CZ12" s="451"/>
      <c r="DA12" s="452"/>
      <c r="DB12" s="450" t="s">
        <v>125</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133</v>
      </c>
      <c r="N13" s="502"/>
      <c r="O13" s="502"/>
      <c r="P13" s="502"/>
      <c r="Q13" s="503"/>
      <c r="R13" s="494">
        <v>12753</v>
      </c>
      <c r="S13" s="495"/>
      <c r="T13" s="495"/>
      <c r="U13" s="495"/>
      <c r="V13" s="496"/>
      <c r="W13" s="426" t="s">
        <v>134</v>
      </c>
      <c r="X13" s="427"/>
      <c r="Y13" s="427"/>
      <c r="Z13" s="427"/>
      <c r="AA13" s="427"/>
      <c r="AB13" s="417"/>
      <c r="AC13" s="461">
        <v>101</v>
      </c>
      <c r="AD13" s="462"/>
      <c r="AE13" s="462"/>
      <c r="AF13" s="462"/>
      <c r="AG13" s="504"/>
      <c r="AH13" s="461">
        <v>74</v>
      </c>
      <c r="AI13" s="462"/>
      <c r="AJ13" s="462"/>
      <c r="AK13" s="462"/>
      <c r="AL13" s="463"/>
      <c r="AM13" s="439" t="s">
        <v>135</v>
      </c>
      <c r="AN13" s="440"/>
      <c r="AO13" s="440"/>
      <c r="AP13" s="440"/>
      <c r="AQ13" s="440"/>
      <c r="AR13" s="440"/>
      <c r="AS13" s="440"/>
      <c r="AT13" s="441"/>
      <c r="AU13" s="442" t="s">
        <v>136</v>
      </c>
      <c r="AV13" s="443"/>
      <c r="AW13" s="443"/>
      <c r="AX13" s="443"/>
      <c r="AY13" s="444" t="s">
        <v>137</v>
      </c>
      <c r="AZ13" s="445"/>
      <c r="BA13" s="445"/>
      <c r="BB13" s="445"/>
      <c r="BC13" s="445"/>
      <c r="BD13" s="445"/>
      <c r="BE13" s="445"/>
      <c r="BF13" s="445"/>
      <c r="BG13" s="445"/>
      <c r="BH13" s="445"/>
      <c r="BI13" s="445"/>
      <c r="BJ13" s="445"/>
      <c r="BK13" s="445"/>
      <c r="BL13" s="445"/>
      <c r="BM13" s="446"/>
      <c r="BN13" s="410">
        <v>96873</v>
      </c>
      <c r="BO13" s="411"/>
      <c r="BP13" s="411"/>
      <c r="BQ13" s="411"/>
      <c r="BR13" s="411"/>
      <c r="BS13" s="411"/>
      <c r="BT13" s="411"/>
      <c r="BU13" s="412"/>
      <c r="BV13" s="410">
        <v>546717</v>
      </c>
      <c r="BW13" s="411"/>
      <c r="BX13" s="411"/>
      <c r="BY13" s="411"/>
      <c r="BZ13" s="411"/>
      <c r="CA13" s="411"/>
      <c r="CB13" s="411"/>
      <c r="CC13" s="412"/>
      <c r="CD13" s="413" t="s">
        <v>138</v>
      </c>
      <c r="CE13" s="414"/>
      <c r="CF13" s="414"/>
      <c r="CG13" s="414"/>
      <c r="CH13" s="414"/>
      <c r="CI13" s="414"/>
      <c r="CJ13" s="414"/>
      <c r="CK13" s="414"/>
      <c r="CL13" s="414"/>
      <c r="CM13" s="414"/>
      <c r="CN13" s="414"/>
      <c r="CO13" s="414"/>
      <c r="CP13" s="414"/>
      <c r="CQ13" s="414"/>
      <c r="CR13" s="414"/>
      <c r="CS13" s="415"/>
      <c r="CT13" s="407">
        <v>3.5</v>
      </c>
      <c r="CU13" s="408"/>
      <c r="CV13" s="408"/>
      <c r="CW13" s="408"/>
      <c r="CX13" s="408"/>
      <c r="CY13" s="408"/>
      <c r="CZ13" s="408"/>
      <c r="DA13" s="409"/>
      <c r="DB13" s="407">
        <v>3.3</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139</v>
      </c>
      <c r="M14" s="492"/>
      <c r="N14" s="492"/>
      <c r="O14" s="492"/>
      <c r="P14" s="492"/>
      <c r="Q14" s="493"/>
      <c r="R14" s="494">
        <v>12978</v>
      </c>
      <c r="S14" s="495"/>
      <c r="T14" s="495"/>
      <c r="U14" s="495"/>
      <c r="V14" s="496"/>
      <c r="W14" s="400"/>
      <c r="X14" s="401"/>
      <c r="Y14" s="401"/>
      <c r="Z14" s="401"/>
      <c r="AA14" s="401"/>
      <c r="AB14" s="390"/>
      <c r="AC14" s="497">
        <v>1.8</v>
      </c>
      <c r="AD14" s="498"/>
      <c r="AE14" s="498"/>
      <c r="AF14" s="498"/>
      <c r="AG14" s="499"/>
      <c r="AH14" s="497">
        <v>1.3</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140</v>
      </c>
      <c r="CE14" s="506"/>
      <c r="CF14" s="506"/>
      <c r="CG14" s="506"/>
      <c r="CH14" s="506"/>
      <c r="CI14" s="506"/>
      <c r="CJ14" s="506"/>
      <c r="CK14" s="506"/>
      <c r="CL14" s="506"/>
      <c r="CM14" s="506"/>
      <c r="CN14" s="506"/>
      <c r="CO14" s="506"/>
      <c r="CP14" s="506"/>
      <c r="CQ14" s="506"/>
      <c r="CR14" s="506"/>
      <c r="CS14" s="507"/>
      <c r="CT14" s="508" t="s">
        <v>125</v>
      </c>
      <c r="CU14" s="509"/>
      <c r="CV14" s="509"/>
      <c r="CW14" s="509"/>
      <c r="CX14" s="509"/>
      <c r="CY14" s="509"/>
      <c r="CZ14" s="509"/>
      <c r="DA14" s="510"/>
      <c r="DB14" s="508" t="s">
        <v>141</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142</v>
      </c>
      <c r="N15" s="502"/>
      <c r="O15" s="502"/>
      <c r="P15" s="502"/>
      <c r="Q15" s="503"/>
      <c r="R15" s="494">
        <v>12780</v>
      </c>
      <c r="S15" s="495"/>
      <c r="T15" s="495"/>
      <c r="U15" s="495"/>
      <c r="V15" s="496"/>
      <c r="W15" s="426" t="s">
        <v>143</v>
      </c>
      <c r="X15" s="427"/>
      <c r="Y15" s="427"/>
      <c r="Z15" s="427"/>
      <c r="AA15" s="427"/>
      <c r="AB15" s="417"/>
      <c r="AC15" s="461">
        <v>1446</v>
      </c>
      <c r="AD15" s="462"/>
      <c r="AE15" s="462"/>
      <c r="AF15" s="462"/>
      <c r="AG15" s="504"/>
      <c r="AH15" s="461">
        <v>1412</v>
      </c>
      <c r="AI15" s="462"/>
      <c r="AJ15" s="462"/>
      <c r="AK15" s="462"/>
      <c r="AL15" s="463"/>
      <c r="AM15" s="439"/>
      <c r="AN15" s="440"/>
      <c r="AO15" s="440"/>
      <c r="AP15" s="440"/>
      <c r="AQ15" s="440"/>
      <c r="AR15" s="440"/>
      <c r="AS15" s="440"/>
      <c r="AT15" s="441"/>
      <c r="AU15" s="442"/>
      <c r="AV15" s="443"/>
      <c r="AW15" s="443"/>
      <c r="AX15" s="443"/>
      <c r="AY15" s="370" t="s">
        <v>144</v>
      </c>
      <c r="AZ15" s="371"/>
      <c r="BA15" s="371"/>
      <c r="BB15" s="371"/>
      <c r="BC15" s="371"/>
      <c r="BD15" s="371"/>
      <c r="BE15" s="371"/>
      <c r="BF15" s="371"/>
      <c r="BG15" s="371"/>
      <c r="BH15" s="371"/>
      <c r="BI15" s="371"/>
      <c r="BJ15" s="371"/>
      <c r="BK15" s="371"/>
      <c r="BL15" s="371"/>
      <c r="BM15" s="372"/>
      <c r="BN15" s="373">
        <v>1886910</v>
      </c>
      <c r="BO15" s="374"/>
      <c r="BP15" s="374"/>
      <c r="BQ15" s="374"/>
      <c r="BR15" s="374"/>
      <c r="BS15" s="374"/>
      <c r="BT15" s="374"/>
      <c r="BU15" s="375"/>
      <c r="BV15" s="373">
        <v>2016789</v>
      </c>
      <c r="BW15" s="374"/>
      <c r="BX15" s="374"/>
      <c r="BY15" s="374"/>
      <c r="BZ15" s="374"/>
      <c r="CA15" s="374"/>
      <c r="CB15" s="374"/>
      <c r="CC15" s="375"/>
      <c r="CD15" s="511" t="s">
        <v>145</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146</v>
      </c>
      <c r="M16" s="514"/>
      <c r="N16" s="514"/>
      <c r="O16" s="514"/>
      <c r="P16" s="514"/>
      <c r="Q16" s="515"/>
      <c r="R16" s="516" t="s">
        <v>147</v>
      </c>
      <c r="S16" s="517"/>
      <c r="T16" s="517"/>
      <c r="U16" s="517"/>
      <c r="V16" s="518"/>
      <c r="W16" s="400"/>
      <c r="X16" s="401"/>
      <c r="Y16" s="401"/>
      <c r="Z16" s="401"/>
      <c r="AA16" s="401"/>
      <c r="AB16" s="390"/>
      <c r="AC16" s="497">
        <v>25.1</v>
      </c>
      <c r="AD16" s="498"/>
      <c r="AE16" s="498"/>
      <c r="AF16" s="498"/>
      <c r="AG16" s="499"/>
      <c r="AH16" s="497">
        <v>25</v>
      </c>
      <c r="AI16" s="498"/>
      <c r="AJ16" s="498"/>
      <c r="AK16" s="498"/>
      <c r="AL16" s="500"/>
      <c r="AM16" s="439"/>
      <c r="AN16" s="440"/>
      <c r="AO16" s="440"/>
      <c r="AP16" s="440"/>
      <c r="AQ16" s="440"/>
      <c r="AR16" s="440"/>
      <c r="AS16" s="440"/>
      <c r="AT16" s="441"/>
      <c r="AU16" s="442"/>
      <c r="AV16" s="443"/>
      <c r="AW16" s="443"/>
      <c r="AX16" s="443"/>
      <c r="AY16" s="444" t="s">
        <v>148</v>
      </c>
      <c r="AZ16" s="445"/>
      <c r="BA16" s="445"/>
      <c r="BB16" s="445"/>
      <c r="BC16" s="445"/>
      <c r="BD16" s="445"/>
      <c r="BE16" s="445"/>
      <c r="BF16" s="445"/>
      <c r="BG16" s="445"/>
      <c r="BH16" s="445"/>
      <c r="BI16" s="445"/>
      <c r="BJ16" s="445"/>
      <c r="BK16" s="445"/>
      <c r="BL16" s="445"/>
      <c r="BM16" s="446"/>
      <c r="BN16" s="410">
        <v>2995596</v>
      </c>
      <c r="BO16" s="411"/>
      <c r="BP16" s="411"/>
      <c r="BQ16" s="411"/>
      <c r="BR16" s="411"/>
      <c r="BS16" s="411"/>
      <c r="BT16" s="411"/>
      <c r="BU16" s="412"/>
      <c r="BV16" s="410">
        <v>2845884</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149</v>
      </c>
      <c r="N17" s="522"/>
      <c r="O17" s="522"/>
      <c r="P17" s="522"/>
      <c r="Q17" s="523"/>
      <c r="R17" s="516" t="s">
        <v>150</v>
      </c>
      <c r="S17" s="517"/>
      <c r="T17" s="517"/>
      <c r="U17" s="517"/>
      <c r="V17" s="518"/>
      <c r="W17" s="426" t="s">
        <v>151</v>
      </c>
      <c r="X17" s="427"/>
      <c r="Y17" s="427"/>
      <c r="Z17" s="427"/>
      <c r="AA17" s="427"/>
      <c r="AB17" s="417"/>
      <c r="AC17" s="461">
        <v>4216</v>
      </c>
      <c r="AD17" s="462"/>
      <c r="AE17" s="462"/>
      <c r="AF17" s="462"/>
      <c r="AG17" s="504"/>
      <c r="AH17" s="461">
        <v>4164</v>
      </c>
      <c r="AI17" s="462"/>
      <c r="AJ17" s="462"/>
      <c r="AK17" s="462"/>
      <c r="AL17" s="463"/>
      <c r="AM17" s="439"/>
      <c r="AN17" s="440"/>
      <c r="AO17" s="440"/>
      <c r="AP17" s="440"/>
      <c r="AQ17" s="440"/>
      <c r="AR17" s="440"/>
      <c r="AS17" s="440"/>
      <c r="AT17" s="441"/>
      <c r="AU17" s="442"/>
      <c r="AV17" s="443"/>
      <c r="AW17" s="443"/>
      <c r="AX17" s="443"/>
      <c r="AY17" s="444" t="s">
        <v>152</v>
      </c>
      <c r="AZ17" s="445"/>
      <c r="BA17" s="445"/>
      <c r="BB17" s="445"/>
      <c r="BC17" s="445"/>
      <c r="BD17" s="445"/>
      <c r="BE17" s="445"/>
      <c r="BF17" s="445"/>
      <c r="BG17" s="445"/>
      <c r="BH17" s="445"/>
      <c r="BI17" s="445"/>
      <c r="BJ17" s="445"/>
      <c r="BK17" s="445"/>
      <c r="BL17" s="445"/>
      <c r="BM17" s="446"/>
      <c r="BN17" s="410">
        <v>2413772</v>
      </c>
      <c r="BO17" s="411"/>
      <c r="BP17" s="411"/>
      <c r="BQ17" s="411"/>
      <c r="BR17" s="411"/>
      <c r="BS17" s="411"/>
      <c r="BT17" s="411"/>
      <c r="BU17" s="412"/>
      <c r="BV17" s="410">
        <v>2578905</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153</v>
      </c>
      <c r="C18" s="453"/>
      <c r="D18" s="453"/>
      <c r="E18" s="536"/>
      <c r="F18" s="536"/>
      <c r="G18" s="536"/>
      <c r="H18" s="536"/>
      <c r="I18" s="536"/>
      <c r="J18" s="536"/>
      <c r="K18" s="536"/>
      <c r="L18" s="537">
        <v>15.69</v>
      </c>
      <c r="M18" s="537"/>
      <c r="N18" s="537"/>
      <c r="O18" s="537"/>
      <c r="P18" s="537"/>
      <c r="Q18" s="537"/>
      <c r="R18" s="538"/>
      <c r="S18" s="538"/>
      <c r="T18" s="538"/>
      <c r="U18" s="538"/>
      <c r="V18" s="539"/>
      <c r="W18" s="428"/>
      <c r="X18" s="429"/>
      <c r="Y18" s="429"/>
      <c r="Z18" s="429"/>
      <c r="AA18" s="429"/>
      <c r="AB18" s="420"/>
      <c r="AC18" s="540">
        <v>73.2</v>
      </c>
      <c r="AD18" s="541"/>
      <c r="AE18" s="541"/>
      <c r="AF18" s="541"/>
      <c r="AG18" s="542"/>
      <c r="AH18" s="540">
        <v>73.7</v>
      </c>
      <c r="AI18" s="541"/>
      <c r="AJ18" s="541"/>
      <c r="AK18" s="541"/>
      <c r="AL18" s="543"/>
      <c r="AM18" s="439"/>
      <c r="AN18" s="440"/>
      <c r="AO18" s="440"/>
      <c r="AP18" s="440"/>
      <c r="AQ18" s="440"/>
      <c r="AR18" s="440"/>
      <c r="AS18" s="440"/>
      <c r="AT18" s="441"/>
      <c r="AU18" s="442"/>
      <c r="AV18" s="443"/>
      <c r="AW18" s="443"/>
      <c r="AX18" s="443"/>
      <c r="AY18" s="444" t="s">
        <v>154</v>
      </c>
      <c r="AZ18" s="445"/>
      <c r="BA18" s="445"/>
      <c r="BB18" s="445"/>
      <c r="BC18" s="445"/>
      <c r="BD18" s="445"/>
      <c r="BE18" s="445"/>
      <c r="BF18" s="445"/>
      <c r="BG18" s="445"/>
      <c r="BH18" s="445"/>
      <c r="BI18" s="445"/>
      <c r="BJ18" s="445"/>
      <c r="BK18" s="445"/>
      <c r="BL18" s="445"/>
      <c r="BM18" s="446"/>
      <c r="BN18" s="410">
        <v>3307992</v>
      </c>
      <c r="BO18" s="411"/>
      <c r="BP18" s="411"/>
      <c r="BQ18" s="411"/>
      <c r="BR18" s="411"/>
      <c r="BS18" s="411"/>
      <c r="BT18" s="411"/>
      <c r="BU18" s="412"/>
      <c r="BV18" s="410">
        <v>3170068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155</v>
      </c>
      <c r="C19" s="453"/>
      <c r="D19" s="453"/>
      <c r="E19" s="536"/>
      <c r="F19" s="536"/>
      <c r="G19" s="536"/>
      <c r="H19" s="536"/>
      <c r="I19" s="536"/>
      <c r="J19" s="536"/>
      <c r="K19" s="536"/>
      <c r="L19" s="544">
        <v>802</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156</v>
      </c>
      <c r="AZ19" s="445"/>
      <c r="BA19" s="445"/>
      <c r="BB19" s="445"/>
      <c r="BC19" s="445"/>
      <c r="BD19" s="445"/>
      <c r="BE19" s="445"/>
      <c r="BF19" s="445"/>
      <c r="BG19" s="445"/>
      <c r="BH19" s="445"/>
      <c r="BI19" s="445"/>
      <c r="BJ19" s="445"/>
      <c r="BK19" s="445"/>
      <c r="BL19" s="445"/>
      <c r="BM19" s="446"/>
      <c r="BN19" s="410">
        <v>5186907</v>
      </c>
      <c r="BO19" s="411"/>
      <c r="BP19" s="411"/>
      <c r="BQ19" s="411"/>
      <c r="BR19" s="411"/>
      <c r="BS19" s="411"/>
      <c r="BT19" s="411"/>
      <c r="BU19" s="412"/>
      <c r="BV19" s="410">
        <v>5517395</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157</v>
      </c>
      <c r="C20" s="453"/>
      <c r="D20" s="453"/>
      <c r="E20" s="536"/>
      <c r="F20" s="536"/>
      <c r="G20" s="536"/>
      <c r="H20" s="536"/>
      <c r="I20" s="536"/>
      <c r="J20" s="536"/>
      <c r="K20" s="536"/>
      <c r="L20" s="544">
        <v>5232</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158</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159</v>
      </c>
      <c r="C22" s="554"/>
      <c r="D22" s="555"/>
      <c r="E22" s="422" t="s">
        <v>1</v>
      </c>
      <c r="F22" s="427"/>
      <c r="G22" s="427"/>
      <c r="H22" s="427"/>
      <c r="I22" s="427"/>
      <c r="J22" s="427"/>
      <c r="K22" s="417"/>
      <c r="L22" s="422" t="s">
        <v>160</v>
      </c>
      <c r="M22" s="427"/>
      <c r="N22" s="427"/>
      <c r="O22" s="427"/>
      <c r="P22" s="417"/>
      <c r="Q22" s="585" t="s">
        <v>161</v>
      </c>
      <c r="R22" s="586"/>
      <c r="S22" s="586"/>
      <c r="T22" s="586"/>
      <c r="U22" s="586"/>
      <c r="V22" s="587"/>
      <c r="W22" s="553" t="s">
        <v>162</v>
      </c>
      <c r="X22" s="554"/>
      <c r="Y22" s="555"/>
      <c r="Z22" s="422" t="s">
        <v>1</v>
      </c>
      <c r="AA22" s="427"/>
      <c r="AB22" s="427"/>
      <c r="AC22" s="427"/>
      <c r="AD22" s="427"/>
      <c r="AE22" s="427"/>
      <c r="AF22" s="427"/>
      <c r="AG22" s="417"/>
      <c r="AH22" s="591" t="s">
        <v>163</v>
      </c>
      <c r="AI22" s="427"/>
      <c r="AJ22" s="427"/>
      <c r="AK22" s="427"/>
      <c r="AL22" s="417"/>
      <c r="AM22" s="591" t="s">
        <v>164</v>
      </c>
      <c r="AN22" s="592"/>
      <c r="AO22" s="592"/>
      <c r="AP22" s="592"/>
      <c r="AQ22" s="592"/>
      <c r="AR22" s="593"/>
      <c r="AS22" s="585" t="s">
        <v>161</v>
      </c>
      <c r="AT22" s="586"/>
      <c r="AU22" s="586"/>
      <c r="AV22" s="586"/>
      <c r="AW22" s="586"/>
      <c r="AX22" s="597"/>
      <c r="AY22" s="370" t="s">
        <v>165</v>
      </c>
      <c r="AZ22" s="371"/>
      <c r="BA22" s="371"/>
      <c r="BB22" s="371"/>
      <c r="BC22" s="371"/>
      <c r="BD22" s="371"/>
      <c r="BE22" s="371"/>
      <c r="BF22" s="371"/>
      <c r="BG22" s="371"/>
      <c r="BH22" s="371"/>
      <c r="BI22" s="371"/>
      <c r="BJ22" s="371"/>
      <c r="BK22" s="371"/>
      <c r="BL22" s="371"/>
      <c r="BM22" s="372"/>
      <c r="BN22" s="373">
        <v>8094032</v>
      </c>
      <c r="BO22" s="374"/>
      <c r="BP22" s="374"/>
      <c r="BQ22" s="374"/>
      <c r="BR22" s="374"/>
      <c r="BS22" s="374"/>
      <c r="BT22" s="374"/>
      <c r="BU22" s="375"/>
      <c r="BV22" s="373">
        <v>8067962</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166</v>
      </c>
      <c r="AZ23" s="445"/>
      <c r="BA23" s="445"/>
      <c r="BB23" s="445"/>
      <c r="BC23" s="445"/>
      <c r="BD23" s="445"/>
      <c r="BE23" s="445"/>
      <c r="BF23" s="445"/>
      <c r="BG23" s="445"/>
      <c r="BH23" s="445"/>
      <c r="BI23" s="445"/>
      <c r="BJ23" s="445"/>
      <c r="BK23" s="445"/>
      <c r="BL23" s="445"/>
      <c r="BM23" s="446"/>
      <c r="BN23" s="410">
        <v>7738929</v>
      </c>
      <c r="BO23" s="411"/>
      <c r="BP23" s="411"/>
      <c r="BQ23" s="411"/>
      <c r="BR23" s="411"/>
      <c r="BS23" s="411"/>
      <c r="BT23" s="411"/>
      <c r="BU23" s="412"/>
      <c r="BV23" s="410">
        <v>7679386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167</v>
      </c>
      <c r="F24" s="440"/>
      <c r="G24" s="440"/>
      <c r="H24" s="440"/>
      <c r="I24" s="440"/>
      <c r="J24" s="440"/>
      <c r="K24" s="441"/>
      <c r="L24" s="461">
        <v>1</v>
      </c>
      <c r="M24" s="462"/>
      <c r="N24" s="462"/>
      <c r="O24" s="462"/>
      <c r="P24" s="504"/>
      <c r="Q24" s="461">
        <v>8210</v>
      </c>
      <c r="R24" s="462"/>
      <c r="S24" s="462"/>
      <c r="T24" s="462"/>
      <c r="U24" s="462"/>
      <c r="V24" s="504"/>
      <c r="W24" s="556"/>
      <c r="X24" s="557"/>
      <c r="Y24" s="558"/>
      <c r="Z24" s="460" t="s">
        <v>168</v>
      </c>
      <c r="AA24" s="440"/>
      <c r="AB24" s="440"/>
      <c r="AC24" s="440"/>
      <c r="AD24" s="440"/>
      <c r="AE24" s="440"/>
      <c r="AF24" s="440"/>
      <c r="AG24" s="441"/>
      <c r="AH24" s="461">
        <v>98</v>
      </c>
      <c r="AI24" s="462"/>
      <c r="AJ24" s="462"/>
      <c r="AK24" s="462"/>
      <c r="AL24" s="504"/>
      <c r="AM24" s="461">
        <v>290178</v>
      </c>
      <c r="AN24" s="462"/>
      <c r="AO24" s="462"/>
      <c r="AP24" s="462"/>
      <c r="AQ24" s="462"/>
      <c r="AR24" s="504"/>
      <c r="AS24" s="461">
        <v>2961</v>
      </c>
      <c r="AT24" s="462"/>
      <c r="AU24" s="462"/>
      <c r="AV24" s="462"/>
      <c r="AW24" s="462"/>
      <c r="AX24" s="463"/>
      <c r="AY24" s="529" t="s">
        <v>169</v>
      </c>
      <c r="AZ24" s="530"/>
      <c r="BA24" s="530"/>
      <c r="BB24" s="530"/>
      <c r="BC24" s="530"/>
      <c r="BD24" s="530"/>
      <c r="BE24" s="530"/>
      <c r="BF24" s="530"/>
      <c r="BG24" s="530"/>
      <c r="BH24" s="530"/>
      <c r="BI24" s="530"/>
      <c r="BJ24" s="530"/>
      <c r="BK24" s="530"/>
      <c r="BL24" s="530"/>
      <c r="BM24" s="531"/>
      <c r="BN24" s="410">
        <v>4718749</v>
      </c>
      <c r="BO24" s="411"/>
      <c r="BP24" s="411"/>
      <c r="BQ24" s="411"/>
      <c r="BR24" s="411"/>
      <c r="BS24" s="411"/>
      <c r="BT24" s="411"/>
      <c r="BU24" s="412"/>
      <c r="BV24" s="410">
        <v>4692921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170</v>
      </c>
      <c r="F25" s="440"/>
      <c r="G25" s="440"/>
      <c r="H25" s="440"/>
      <c r="I25" s="440"/>
      <c r="J25" s="440"/>
      <c r="K25" s="441"/>
      <c r="L25" s="461">
        <v>1</v>
      </c>
      <c r="M25" s="462"/>
      <c r="N25" s="462"/>
      <c r="O25" s="462"/>
      <c r="P25" s="504"/>
      <c r="Q25" s="461">
        <v>6740</v>
      </c>
      <c r="R25" s="462"/>
      <c r="S25" s="462"/>
      <c r="T25" s="462"/>
      <c r="U25" s="462"/>
      <c r="V25" s="504"/>
      <c r="W25" s="556"/>
      <c r="X25" s="557"/>
      <c r="Y25" s="558"/>
      <c r="Z25" s="460" t="s">
        <v>171</v>
      </c>
      <c r="AA25" s="440"/>
      <c r="AB25" s="440"/>
      <c r="AC25" s="440"/>
      <c r="AD25" s="440"/>
      <c r="AE25" s="440"/>
      <c r="AF25" s="440"/>
      <c r="AG25" s="441"/>
      <c r="AH25" s="461" t="s">
        <v>141</v>
      </c>
      <c r="AI25" s="462"/>
      <c r="AJ25" s="462"/>
      <c r="AK25" s="462"/>
      <c r="AL25" s="504"/>
      <c r="AM25" s="461" t="s">
        <v>141</v>
      </c>
      <c r="AN25" s="462"/>
      <c r="AO25" s="462"/>
      <c r="AP25" s="462"/>
      <c r="AQ25" s="462"/>
      <c r="AR25" s="504"/>
      <c r="AS25" s="461" t="s">
        <v>141</v>
      </c>
      <c r="AT25" s="462"/>
      <c r="AU25" s="462"/>
      <c r="AV25" s="462"/>
      <c r="AW25" s="462"/>
      <c r="AX25" s="463"/>
      <c r="AY25" s="370" t="s">
        <v>172</v>
      </c>
      <c r="AZ25" s="371"/>
      <c r="BA25" s="371"/>
      <c r="BB25" s="371"/>
      <c r="BC25" s="371"/>
      <c r="BD25" s="371"/>
      <c r="BE25" s="371"/>
      <c r="BF25" s="371"/>
      <c r="BG25" s="371"/>
      <c r="BH25" s="371"/>
      <c r="BI25" s="371"/>
      <c r="BJ25" s="371"/>
      <c r="BK25" s="371"/>
      <c r="BL25" s="371"/>
      <c r="BM25" s="372"/>
      <c r="BN25" s="373">
        <v>778907</v>
      </c>
      <c r="BO25" s="374"/>
      <c r="BP25" s="374"/>
      <c r="BQ25" s="374"/>
      <c r="BR25" s="374"/>
      <c r="BS25" s="374"/>
      <c r="BT25" s="374"/>
      <c r="BU25" s="375"/>
      <c r="BV25" s="373">
        <v>56315</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173</v>
      </c>
      <c r="F26" s="440"/>
      <c r="G26" s="440"/>
      <c r="H26" s="440"/>
      <c r="I26" s="440"/>
      <c r="J26" s="440"/>
      <c r="K26" s="441"/>
      <c r="L26" s="461">
        <v>1</v>
      </c>
      <c r="M26" s="462"/>
      <c r="N26" s="462"/>
      <c r="O26" s="462"/>
      <c r="P26" s="504"/>
      <c r="Q26" s="461">
        <v>6300</v>
      </c>
      <c r="R26" s="462"/>
      <c r="S26" s="462"/>
      <c r="T26" s="462"/>
      <c r="U26" s="462"/>
      <c r="V26" s="504"/>
      <c r="W26" s="556"/>
      <c r="X26" s="557"/>
      <c r="Y26" s="558"/>
      <c r="Z26" s="460" t="s">
        <v>174</v>
      </c>
      <c r="AA26" s="562"/>
      <c r="AB26" s="562"/>
      <c r="AC26" s="562"/>
      <c r="AD26" s="562"/>
      <c r="AE26" s="562"/>
      <c r="AF26" s="562"/>
      <c r="AG26" s="563"/>
      <c r="AH26" s="461" t="s">
        <v>141</v>
      </c>
      <c r="AI26" s="462"/>
      <c r="AJ26" s="462"/>
      <c r="AK26" s="462"/>
      <c r="AL26" s="504"/>
      <c r="AM26" s="461" t="s">
        <v>141</v>
      </c>
      <c r="AN26" s="462"/>
      <c r="AO26" s="462"/>
      <c r="AP26" s="462"/>
      <c r="AQ26" s="462"/>
      <c r="AR26" s="504"/>
      <c r="AS26" s="461" t="s">
        <v>125</v>
      </c>
      <c r="AT26" s="462"/>
      <c r="AU26" s="462"/>
      <c r="AV26" s="462"/>
      <c r="AW26" s="462"/>
      <c r="AX26" s="463"/>
      <c r="AY26" s="413" t="s">
        <v>175</v>
      </c>
      <c r="AZ26" s="414"/>
      <c r="BA26" s="414"/>
      <c r="BB26" s="414"/>
      <c r="BC26" s="414"/>
      <c r="BD26" s="414"/>
      <c r="BE26" s="414"/>
      <c r="BF26" s="414"/>
      <c r="BG26" s="414"/>
      <c r="BH26" s="414"/>
      <c r="BI26" s="414"/>
      <c r="BJ26" s="414"/>
      <c r="BK26" s="414"/>
      <c r="BL26" s="414"/>
      <c r="BM26" s="415"/>
      <c r="BN26" s="410" t="s">
        <v>141</v>
      </c>
      <c r="BO26" s="411"/>
      <c r="BP26" s="411"/>
      <c r="BQ26" s="411"/>
      <c r="BR26" s="411"/>
      <c r="BS26" s="411"/>
      <c r="BT26" s="411"/>
      <c r="BU26" s="412"/>
      <c r="BV26" s="410" t="s">
        <v>141</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176</v>
      </c>
      <c r="F27" s="440"/>
      <c r="G27" s="440"/>
      <c r="H27" s="440"/>
      <c r="I27" s="440"/>
      <c r="J27" s="440"/>
      <c r="K27" s="441"/>
      <c r="L27" s="461">
        <v>1</v>
      </c>
      <c r="M27" s="462"/>
      <c r="N27" s="462"/>
      <c r="O27" s="462"/>
      <c r="P27" s="504"/>
      <c r="Q27" s="461">
        <v>3110</v>
      </c>
      <c r="R27" s="462"/>
      <c r="S27" s="462"/>
      <c r="T27" s="462"/>
      <c r="U27" s="462"/>
      <c r="V27" s="504"/>
      <c r="W27" s="556"/>
      <c r="X27" s="557"/>
      <c r="Y27" s="558"/>
      <c r="Z27" s="460" t="s">
        <v>177</v>
      </c>
      <c r="AA27" s="440"/>
      <c r="AB27" s="440"/>
      <c r="AC27" s="440"/>
      <c r="AD27" s="440"/>
      <c r="AE27" s="440"/>
      <c r="AF27" s="440"/>
      <c r="AG27" s="441"/>
      <c r="AH27" s="461" t="s">
        <v>141</v>
      </c>
      <c r="AI27" s="462"/>
      <c r="AJ27" s="462"/>
      <c r="AK27" s="462"/>
      <c r="AL27" s="504"/>
      <c r="AM27" s="461" t="s">
        <v>125</v>
      </c>
      <c r="AN27" s="462"/>
      <c r="AO27" s="462"/>
      <c r="AP27" s="462"/>
      <c r="AQ27" s="462"/>
      <c r="AR27" s="504"/>
      <c r="AS27" s="461" t="s">
        <v>141</v>
      </c>
      <c r="AT27" s="462"/>
      <c r="AU27" s="462"/>
      <c r="AV27" s="462"/>
      <c r="AW27" s="462"/>
      <c r="AX27" s="463"/>
      <c r="AY27" s="505" t="s">
        <v>178</v>
      </c>
      <c r="AZ27" s="506"/>
      <c r="BA27" s="506"/>
      <c r="BB27" s="506"/>
      <c r="BC27" s="506"/>
      <c r="BD27" s="506"/>
      <c r="BE27" s="506"/>
      <c r="BF27" s="506"/>
      <c r="BG27" s="506"/>
      <c r="BH27" s="506"/>
      <c r="BI27" s="506"/>
      <c r="BJ27" s="506"/>
      <c r="BK27" s="506"/>
      <c r="BL27" s="506"/>
      <c r="BM27" s="507"/>
      <c r="BN27" s="532">
        <v>126388</v>
      </c>
      <c r="BO27" s="533"/>
      <c r="BP27" s="533"/>
      <c r="BQ27" s="533"/>
      <c r="BR27" s="533"/>
      <c r="BS27" s="533"/>
      <c r="BT27" s="533"/>
      <c r="BU27" s="534"/>
      <c r="BV27" s="532">
        <v>126388</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179</v>
      </c>
      <c r="F28" s="440"/>
      <c r="G28" s="440"/>
      <c r="H28" s="440"/>
      <c r="I28" s="440"/>
      <c r="J28" s="440"/>
      <c r="K28" s="441"/>
      <c r="L28" s="461">
        <v>1</v>
      </c>
      <c r="M28" s="462"/>
      <c r="N28" s="462"/>
      <c r="O28" s="462"/>
      <c r="P28" s="504"/>
      <c r="Q28" s="461">
        <v>2570</v>
      </c>
      <c r="R28" s="462"/>
      <c r="S28" s="462"/>
      <c r="T28" s="462"/>
      <c r="U28" s="462"/>
      <c r="V28" s="504"/>
      <c r="W28" s="556"/>
      <c r="X28" s="557"/>
      <c r="Y28" s="558"/>
      <c r="Z28" s="460" t="s">
        <v>180</v>
      </c>
      <c r="AA28" s="440"/>
      <c r="AB28" s="440"/>
      <c r="AC28" s="440"/>
      <c r="AD28" s="440"/>
      <c r="AE28" s="440"/>
      <c r="AF28" s="440"/>
      <c r="AG28" s="441"/>
      <c r="AH28" s="461" t="s">
        <v>141</v>
      </c>
      <c r="AI28" s="462"/>
      <c r="AJ28" s="462"/>
      <c r="AK28" s="462"/>
      <c r="AL28" s="504"/>
      <c r="AM28" s="461" t="s">
        <v>125</v>
      </c>
      <c r="AN28" s="462"/>
      <c r="AO28" s="462"/>
      <c r="AP28" s="462"/>
      <c r="AQ28" s="462"/>
      <c r="AR28" s="504"/>
      <c r="AS28" s="461" t="s">
        <v>141</v>
      </c>
      <c r="AT28" s="462"/>
      <c r="AU28" s="462"/>
      <c r="AV28" s="462"/>
      <c r="AW28" s="462"/>
      <c r="AX28" s="463"/>
      <c r="AY28" s="564" t="s">
        <v>181</v>
      </c>
      <c r="AZ28" s="565"/>
      <c r="BA28" s="565"/>
      <c r="BB28" s="566"/>
      <c r="BC28" s="370" t="s">
        <v>48</v>
      </c>
      <c r="BD28" s="371"/>
      <c r="BE28" s="371"/>
      <c r="BF28" s="371"/>
      <c r="BG28" s="371"/>
      <c r="BH28" s="371"/>
      <c r="BI28" s="371"/>
      <c r="BJ28" s="371"/>
      <c r="BK28" s="371"/>
      <c r="BL28" s="371"/>
      <c r="BM28" s="372"/>
      <c r="BN28" s="373">
        <v>2574027</v>
      </c>
      <c r="BO28" s="374"/>
      <c r="BP28" s="374"/>
      <c r="BQ28" s="374"/>
      <c r="BR28" s="374"/>
      <c r="BS28" s="374"/>
      <c r="BT28" s="374"/>
      <c r="BU28" s="375"/>
      <c r="BV28" s="373">
        <v>2439952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182</v>
      </c>
      <c r="F29" s="440"/>
      <c r="G29" s="440"/>
      <c r="H29" s="440"/>
      <c r="I29" s="440"/>
      <c r="J29" s="440"/>
      <c r="K29" s="441"/>
      <c r="L29" s="461">
        <v>10</v>
      </c>
      <c r="M29" s="462"/>
      <c r="N29" s="462"/>
      <c r="O29" s="462"/>
      <c r="P29" s="504"/>
      <c r="Q29" s="461">
        <v>2460</v>
      </c>
      <c r="R29" s="462"/>
      <c r="S29" s="462"/>
      <c r="T29" s="462"/>
      <c r="U29" s="462"/>
      <c r="V29" s="504"/>
      <c r="W29" s="559"/>
      <c r="X29" s="560"/>
      <c r="Y29" s="561"/>
      <c r="Z29" s="460" t="s">
        <v>183</v>
      </c>
      <c r="AA29" s="440"/>
      <c r="AB29" s="440"/>
      <c r="AC29" s="440"/>
      <c r="AD29" s="440"/>
      <c r="AE29" s="440"/>
      <c r="AF29" s="440"/>
      <c r="AG29" s="441"/>
      <c r="AH29" s="461">
        <v>98</v>
      </c>
      <c r="AI29" s="462"/>
      <c r="AJ29" s="462"/>
      <c r="AK29" s="462"/>
      <c r="AL29" s="504"/>
      <c r="AM29" s="461">
        <v>290178</v>
      </c>
      <c r="AN29" s="462"/>
      <c r="AO29" s="462"/>
      <c r="AP29" s="462"/>
      <c r="AQ29" s="462"/>
      <c r="AR29" s="504"/>
      <c r="AS29" s="461">
        <v>2961</v>
      </c>
      <c r="AT29" s="462"/>
      <c r="AU29" s="462"/>
      <c r="AV29" s="462"/>
      <c r="AW29" s="462"/>
      <c r="AX29" s="463"/>
      <c r="AY29" s="567"/>
      <c r="AZ29" s="568"/>
      <c r="BA29" s="568"/>
      <c r="BB29" s="569"/>
      <c r="BC29" s="444" t="s">
        <v>184</v>
      </c>
      <c r="BD29" s="445"/>
      <c r="BE29" s="445"/>
      <c r="BF29" s="445"/>
      <c r="BG29" s="445"/>
      <c r="BH29" s="445"/>
      <c r="BI29" s="445"/>
      <c r="BJ29" s="445"/>
      <c r="BK29" s="445"/>
      <c r="BL29" s="445"/>
      <c r="BM29" s="446"/>
      <c r="BN29" s="410">
        <v>93079</v>
      </c>
      <c r="BO29" s="411"/>
      <c r="BP29" s="411"/>
      <c r="BQ29" s="411"/>
      <c r="BR29" s="411"/>
      <c r="BS29" s="411"/>
      <c r="BT29" s="411"/>
      <c r="BU29" s="412"/>
      <c r="BV29" s="410">
        <v>93079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185</v>
      </c>
      <c r="X30" s="578"/>
      <c r="Y30" s="578"/>
      <c r="Z30" s="578"/>
      <c r="AA30" s="578"/>
      <c r="AB30" s="578"/>
      <c r="AC30" s="578"/>
      <c r="AD30" s="578"/>
      <c r="AE30" s="578"/>
      <c r="AF30" s="578"/>
      <c r="AG30" s="579"/>
      <c r="AH30" s="540">
        <v>95.3</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2647381</v>
      </c>
      <c r="BO30" s="533"/>
      <c r="BP30" s="533"/>
      <c r="BQ30" s="533"/>
      <c r="BR30" s="533"/>
      <c r="BS30" s="533"/>
      <c r="BT30" s="533"/>
      <c r="BU30" s="534"/>
      <c r="BV30" s="532">
        <v>2585058</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186</v>
      </c>
      <c r="D32" s="573"/>
      <c r="E32" s="573"/>
      <c r="F32" s="573"/>
      <c r="G32" s="573"/>
      <c r="H32" s="573"/>
      <c r="I32" s="573"/>
      <c r="J32" s="573"/>
      <c r="K32" s="573"/>
      <c r="L32" s="573"/>
      <c r="M32" s="573"/>
      <c r="N32" s="573"/>
      <c r="O32" s="573"/>
      <c r="P32" s="573"/>
      <c r="Q32" s="573"/>
      <c r="R32" s="573"/>
      <c r="S32" s="573"/>
      <c r="U32" s="414" t="s">
        <v>187</v>
      </c>
      <c r="V32" s="414"/>
      <c r="W32" s="414"/>
      <c r="X32" s="414"/>
      <c r="Y32" s="414"/>
      <c r="Z32" s="414"/>
      <c r="AA32" s="414"/>
      <c r="AB32" s="414"/>
      <c r="AC32" s="414"/>
      <c r="AD32" s="414"/>
      <c r="AE32" s="414"/>
      <c r="AF32" s="414"/>
      <c r="AG32" s="414"/>
      <c r="AH32" s="414"/>
      <c r="AI32" s="414"/>
      <c r="AJ32" s="414"/>
      <c r="AK32" s="414"/>
      <c r="AM32" s="414" t="s">
        <v>188</v>
      </c>
      <c r="AN32" s="414"/>
      <c r="AO32" s="414"/>
      <c r="AP32" s="414"/>
      <c r="AQ32" s="414"/>
      <c r="AR32" s="414"/>
      <c r="AS32" s="414"/>
      <c r="AT32" s="414"/>
      <c r="AU32" s="414"/>
      <c r="AV32" s="414"/>
      <c r="AW32" s="414"/>
      <c r="AX32" s="414"/>
      <c r="AY32" s="414"/>
      <c r="AZ32" s="414"/>
      <c r="BA32" s="414"/>
      <c r="BB32" s="414"/>
      <c r="BC32" s="414"/>
      <c r="BE32" s="414" t="s">
        <v>189</v>
      </c>
      <c r="BF32" s="414"/>
      <c r="BG32" s="414"/>
      <c r="BH32" s="414"/>
      <c r="BI32" s="414"/>
      <c r="BJ32" s="414"/>
      <c r="BK32" s="414"/>
      <c r="BL32" s="414"/>
      <c r="BM32" s="414"/>
      <c r="BN32" s="414"/>
      <c r="BO32" s="414"/>
      <c r="BP32" s="414"/>
      <c r="BQ32" s="414"/>
      <c r="BR32" s="414"/>
      <c r="BS32" s="414"/>
      <c r="BT32" s="414"/>
      <c r="BU32" s="414"/>
      <c r="BW32" s="414" t="s">
        <v>190</v>
      </c>
      <c r="BX32" s="414"/>
      <c r="BY32" s="414"/>
      <c r="BZ32" s="414"/>
      <c r="CA32" s="414"/>
      <c r="CB32" s="414"/>
      <c r="CC32" s="414"/>
      <c r="CD32" s="414"/>
      <c r="CE32" s="414"/>
      <c r="CF32" s="414"/>
      <c r="CG32" s="414"/>
      <c r="CH32" s="414"/>
      <c r="CI32" s="414"/>
      <c r="CJ32" s="414"/>
      <c r="CK32" s="414"/>
      <c r="CL32" s="414"/>
      <c r="CM32" s="414"/>
      <c r="CO32" s="414" t="s">
        <v>191</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192</v>
      </c>
      <c r="D33" s="434"/>
      <c r="E33" s="399" t="s">
        <v>193</v>
      </c>
      <c r="F33" s="399"/>
      <c r="G33" s="399"/>
      <c r="H33" s="399"/>
      <c r="I33" s="399"/>
      <c r="J33" s="399"/>
      <c r="K33" s="399"/>
      <c r="L33" s="399"/>
      <c r="M33" s="399"/>
      <c r="N33" s="399"/>
      <c r="O33" s="399"/>
      <c r="P33" s="399"/>
      <c r="Q33" s="399"/>
      <c r="R33" s="399"/>
      <c r="S33" s="399"/>
      <c r="T33" s="203"/>
      <c r="U33" s="434" t="s">
        <v>194</v>
      </c>
      <c r="V33" s="434"/>
      <c r="W33" s="399" t="s">
        <v>195</v>
      </c>
      <c r="X33" s="399"/>
      <c r="Y33" s="399"/>
      <c r="Z33" s="399"/>
      <c r="AA33" s="399"/>
      <c r="AB33" s="399"/>
      <c r="AC33" s="399"/>
      <c r="AD33" s="399"/>
      <c r="AE33" s="399"/>
      <c r="AF33" s="399"/>
      <c r="AG33" s="399"/>
      <c r="AH33" s="399"/>
      <c r="AI33" s="399"/>
      <c r="AJ33" s="399"/>
      <c r="AK33" s="399"/>
      <c r="AL33" s="203"/>
      <c r="AM33" s="434" t="s">
        <v>196</v>
      </c>
      <c r="AN33" s="434"/>
      <c r="AO33" s="399" t="s">
        <v>197</v>
      </c>
      <c r="AP33" s="399"/>
      <c r="AQ33" s="399"/>
      <c r="AR33" s="399"/>
      <c r="AS33" s="399"/>
      <c r="AT33" s="399"/>
      <c r="AU33" s="399"/>
      <c r="AV33" s="399"/>
      <c r="AW33" s="399"/>
      <c r="AX33" s="399"/>
      <c r="AY33" s="399"/>
      <c r="AZ33" s="399"/>
      <c r="BA33" s="399"/>
      <c r="BB33" s="399"/>
      <c r="BC33" s="399"/>
      <c r="BD33" s="204"/>
      <c r="BE33" s="399" t="s">
        <v>198</v>
      </c>
      <c r="BF33" s="399"/>
      <c r="BG33" s="399" t="s">
        <v>199</v>
      </c>
      <c r="BH33" s="399"/>
      <c r="BI33" s="399"/>
      <c r="BJ33" s="399"/>
      <c r="BK33" s="399"/>
      <c r="BL33" s="399"/>
      <c r="BM33" s="399"/>
      <c r="BN33" s="399"/>
      <c r="BO33" s="399"/>
      <c r="BP33" s="399"/>
      <c r="BQ33" s="399"/>
      <c r="BR33" s="399"/>
      <c r="BS33" s="399"/>
      <c r="BT33" s="399"/>
      <c r="BU33" s="399"/>
      <c r="BV33" s="204"/>
      <c r="BW33" s="434" t="s">
        <v>198</v>
      </c>
      <c r="BX33" s="434"/>
      <c r="BY33" s="399" t="s">
        <v>200</v>
      </c>
      <c r="BZ33" s="399"/>
      <c r="CA33" s="399"/>
      <c r="CB33" s="399"/>
      <c r="CC33" s="399"/>
      <c r="CD33" s="399"/>
      <c r="CE33" s="399"/>
      <c r="CF33" s="399"/>
      <c r="CG33" s="399"/>
      <c r="CH33" s="399"/>
      <c r="CI33" s="399"/>
      <c r="CJ33" s="399"/>
      <c r="CK33" s="399"/>
      <c r="CL33" s="399"/>
      <c r="CM33" s="399"/>
      <c r="CN33" s="203"/>
      <c r="CO33" s="434" t="s">
        <v>194</v>
      </c>
      <c r="CP33" s="434"/>
      <c r="CQ33" s="399" t="s">
        <v>201</v>
      </c>
      <c r="CR33" s="399"/>
      <c r="CS33" s="399"/>
      <c r="CT33" s="399"/>
      <c r="CU33" s="399"/>
      <c r="CV33" s="399"/>
      <c r="CW33" s="399"/>
      <c r="CX33" s="399"/>
      <c r="CY33" s="399"/>
      <c r="CZ33" s="399"/>
      <c r="DA33" s="399"/>
      <c r="DB33" s="399"/>
      <c r="DC33" s="399"/>
      <c r="DD33" s="399"/>
      <c r="DE33" s="399"/>
      <c r="DF33" s="203"/>
      <c r="DG33" s="599" t="s">
        <v>202</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5</v>
      </c>
      <c r="BF34" s="600"/>
      <c r="BG34" s="601" t="str">
        <f>IF('各会計、関係団体の財政状況及び健全化判断比率'!B31="","",'各会計、関係団体の財政状況及び健全化判断比率'!B31)</f>
        <v>下水道事業特別会計</v>
      </c>
      <c r="BH34" s="601"/>
      <c r="BI34" s="601"/>
      <c r="BJ34" s="601"/>
      <c r="BK34" s="601"/>
      <c r="BL34" s="601"/>
      <c r="BM34" s="601"/>
      <c r="BN34" s="601"/>
      <c r="BO34" s="601"/>
      <c r="BP34" s="601"/>
      <c r="BQ34" s="601"/>
      <c r="BR34" s="601"/>
      <c r="BS34" s="601"/>
      <c r="BT34" s="601"/>
      <c r="BU34" s="601"/>
      <c r="BV34" s="178"/>
      <c r="BW34" s="600">
        <f>IF(BY34="","",MAX(C34:D43,U34:V43,AM34:AN43,BE34:BF43)+1)</f>
        <v>6</v>
      </c>
      <c r="BX34" s="600"/>
      <c r="BY34" s="601" t="str">
        <f>IF('各会計、関係団体の財政状況及び健全化判断比率'!B68="","",'各会計、関係団体の財政状況及び健全化判断比率'!B68)</f>
        <v>安芸地区衛生施設管理組合（一般会計）</v>
      </c>
      <c r="BZ34" s="601"/>
      <c r="CA34" s="601"/>
      <c r="CB34" s="601"/>
      <c r="CC34" s="601"/>
      <c r="CD34" s="601"/>
      <c r="CE34" s="601"/>
      <c r="CF34" s="601"/>
      <c r="CG34" s="601"/>
      <c r="CH34" s="601"/>
      <c r="CI34" s="601"/>
      <c r="CJ34" s="601"/>
      <c r="CK34" s="601"/>
      <c r="CL34" s="601"/>
      <c r="CM34" s="601"/>
      <c r="CN34" s="178"/>
      <c r="CO34" s="600">
        <f>IF(CQ34="","",MAX(C34:D43,U34:V43,AM34:AN43,BE34:BF43,BW34:BX43)+1)</f>
        <v>12</v>
      </c>
      <c r="CP34" s="600"/>
      <c r="CQ34" s="601" t="str">
        <f>IF('各会計、関係団体の財政状況及び健全化判断比率'!BS7="","",'各会計、関係団体の財政状況及び健全化判断比率'!BS7)</f>
        <v>坂町土地開発公社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7</v>
      </c>
      <c r="BX35" s="600"/>
      <c r="BY35" s="601" t="str">
        <f>IF('各会計、関係団体の財政状況及び健全化判断比率'!B69="","",'各会計、関係団体の財政状況及び健全化判断比率'!B69)</f>
        <v>安芸地区衛生施設管理組合（特別会計）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8</v>
      </c>
      <c r="BX36" s="600"/>
      <c r="BY36" s="601" t="str">
        <f>IF('各会計、関係団体の財政状況及び健全化判断比率'!B70="","",'各会計、関係団体の財政状況及び健全化判断比率'!B70)</f>
        <v>広島県海田高等学校財産組合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9</v>
      </c>
      <c r="BX37" s="600"/>
      <c r="BY37" s="601" t="str">
        <f>IF('各会計、関係団体の財政状況及び健全化判断比率'!B71="","",'各会計、関係団体の財政状況及び健全化判断比率'!B71)</f>
        <v>広島県後期高齢者医療広域連合（一般会計）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10</v>
      </c>
      <c r="BX38" s="600"/>
      <c r="BY38" s="601" t="str">
        <f>IF('各会計、関係団体の財政状況及び健全化判断比率'!B72="","",'各会計、関係団体の財政状況及び健全化判断比率'!B72)</f>
        <v>広島県後期高齢者医療広域連合（特別会計）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11</v>
      </c>
      <c r="BX39" s="600"/>
      <c r="BY39" s="601" t="str">
        <f>IF('各会計、関係団体の財政状況及び健全化判断比率'!B73="","",'各会計、関係団体の財政状況及び健全化判断比率'!B73)</f>
        <v>広島県市町総合事務組合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3" t="s">
        <v>204</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205</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206</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208</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209</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210</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sfgySq+CK7lb34FmmbKmnGIXhKsnPDd0jtz37qa8+idmDaIFa+ljPDiuD+mU9gppfejql1RcGk9ZcvYPq1MvAg==" saltValue="4LRTx56VWR/ItMC6haFul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79" t="s">
        <v>566</v>
      </c>
      <c r="D34" s="1179"/>
      <c r="E34" s="1180"/>
      <c r="F34" s="32">
        <v>2.16</v>
      </c>
      <c r="G34" s="33">
        <v>2.11</v>
      </c>
      <c r="H34" s="33">
        <v>9.9</v>
      </c>
      <c r="I34" s="33">
        <v>7.29</v>
      </c>
      <c r="J34" s="34">
        <v>5.9</v>
      </c>
      <c r="K34" s="22"/>
      <c r="L34" s="22"/>
      <c r="M34" s="22"/>
      <c r="N34" s="22"/>
      <c r="O34" s="22"/>
      <c r="P34" s="22"/>
    </row>
    <row r="35" spans="1:16" ht="39" customHeight="1" x14ac:dyDescent="0.15">
      <c r="A35" s="22"/>
      <c r="B35" s="35"/>
      <c r="C35" s="1173" t="s">
        <v>567</v>
      </c>
      <c r="D35" s="1174"/>
      <c r="E35" s="1175"/>
      <c r="F35" s="36">
        <v>1.61</v>
      </c>
      <c r="G35" s="37">
        <v>0.86</v>
      </c>
      <c r="H35" s="37">
        <v>1.01</v>
      </c>
      <c r="I35" s="37">
        <v>2.6</v>
      </c>
      <c r="J35" s="38">
        <v>3.68</v>
      </c>
      <c r="K35" s="22"/>
      <c r="L35" s="22"/>
      <c r="M35" s="22"/>
      <c r="N35" s="22"/>
      <c r="O35" s="22"/>
      <c r="P35" s="22"/>
    </row>
    <row r="36" spans="1:16" ht="39" customHeight="1" x14ac:dyDescent="0.15">
      <c r="A36" s="22"/>
      <c r="B36" s="35"/>
      <c r="C36" s="1173" t="s">
        <v>568</v>
      </c>
      <c r="D36" s="1174"/>
      <c r="E36" s="1175"/>
      <c r="F36" s="36">
        <v>0.16</v>
      </c>
      <c r="G36" s="37">
        <v>0.23</v>
      </c>
      <c r="H36" s="37">
        <v>0.31</v>
      </c>
      <c r="I36" s="37">
        <v>1.08</v>
      </c>
      <c r="J36" s="38">
        <v>0.91</v>
      </c>
      <c r="K36" s="22"/>
      <c r="L36" s="22"/>
      <c r="M36" s="22"/>
      <c r="N36" s="22"/>
      <c r="O36" s="22"/>
      <c r="P36" s="22"/>
    </row>
    <row r="37" spans="1:16" ht="39" customHeight="1" x14ac:dyDescent="0.15">
      <c r="A37" s="22"/>
      <c r="B37" s="35"/>
      <c r="C37" s="1173" t="s">
        <v>569</v>
      </c>
      <c r="D37" s="1174"/>
      <c r="E37" s="1175"/>
      <c r="F37" s="36">
        <v>0.23</v>
      </c>
      <c r="G37" s="37">
        <v>0.1</v>
      </c>
      <c r="H37" s="37">
        <v>0.44</v>
      </c>
      <c r="I37" s="37">
        <v>0.28000000000000003</v>
      </c>
      <c r="J37" s="38">
        <v>0.18</v>
      </c>
      <c r="K37" s="22"/>
      <c r="L37" s="22"/>
      <c r="M37" s="22"/>
      <c r="N37" s="22"/>
      <c r="O37" s="22"/>
      <c r="P37" s="22"/>
    </row>
    <row r="38" spans="1:16" ht="39" customHeight="1" x14ac:dyDescent="0.15">
      <c r="A38" s="22"/>
      <c r="B38" s="35"/>
      <c r="C38" s="1173" t="s">
        <v>570</v>
      </c>
      <c r="D38" s="1174"/>
      <c r="E38" s="1175"/>
      <c r="F38" s="36">
        <v>0.2</v>
      </c>
      <c r="G38" s="37">
        <v>0.03</v>
      </c>
      <c r="H38" s="37">
        <v>0.02</v>
      </c>
      <c r="I38" s="37">
        <v>0.02</v>
      </c>
      <c r="J38" s="38">
        <v>0.02</v>
      </c>
      <c r="K38" s="22"/>
      <c r="L38" s="22"/>
      <c r="M38" s="22"/>
      <c r="N38" s="22"/>
      <c r="O38" s="22"/>
      <c r="P38" s="22"/>
    </row>
    <row r="39" spans="1:16" ht="39" customHeight="1" x14ac:dyDescent="0.15">
      <c r="A39" s="22"/>
      <c r="B39" s="35"/>
      <c r="C39" s="1173"/>
      <c r="D39" s="1174"/>
      <c r="E39" s="1175"/>
      <c r="F39" s="36"/>
      <c r="G39" s="37"/>
      <c r="H39" s="37"/>
      <c r="I39" s="37"/>
      <c r="J39" s="38"/>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571</v>
      </c>
      <c r="D42" s="1174"/>
      <c r="E42" s="1175"/>
      <c r="F42" s="36" t="s">
        <v>517</v>
      </c>
      <c r="G42" s="37" t="s">
        <v>517</v>
      </c>
      <c r="H42" s="37" t="s">
        <v>517</v>
      </c>
      <c r="I42" s="37" t="s">
        <v>517</v>
      </c>
      <c r="J42" s="38" t="s">
        <v>517</v>
      </c>
      <c r="K42" s="22"/>
      <c r="L42" s="22"/>
      <c r="M42" s="22"/>
      <c r="N42" s="22"/>
      <c r="O42" s="22"/>
      <c r="P42" s="22"/>
    </row>
    <row r="43" spans="1:16" ht="39" customHeight="1" thickBot="1" x14ac:dyDescent="0.2">
      <c r="A43" s="22"/>
      <c r="B43" s="40"/>
      <c r="C43" s="1176" t="s">
        <v>572</v>
      </c>
      <c r="D43" s="1177"/>
      <c r="E43" s="1178"/>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xlg0QiSZDpXQ7MEpJyipjrJOKzEQK01XUJIYBWuGsBX4MbyEQZsAPgqooZtoVDKvaAjFFgoYpJ3FuHpYyrv3g==" saltValue="7aCBZctdhHdFBlJK9BhM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440</v>
      </c>
      <c r="L45" s="60">
        <v>403</v>
      </c>
      <c r="M45" s="60">
        <v>407</v>
      </c>
      <c r="N45" s="60">
        <v>412</v>
      </c>
      <c r="O45" s="61">
        <v>452</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517</v>
      </c>
      <c r="L46" s="64" t="s">
        <v>517</v>
      </c>
      <c r="M46" s="64" t="s">
        <v>517</v>
      </c>
      <c r="N46" s="64" t="s">
        <v>517</v>
      </c>
      <c r="O46" s="65" t="s">
        <v>517</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517</v>
      </c>
      <c r="L47" s="64" t="s">
        <v>517</v>
      </c>
      <c r="M47" s="64" t="s">
        <v>517</v>
      </c>
      <c r="N47" s="64" t="s">
        <v>517</v>
      </c>
      <c r="O47" s="65" t="s">
        <v>517</v>
      </c>
      <c r="P47" s="48"/>
      <c r="Q47" s="48"/>
      <c r="R47" s="48"/>
      <c r="S47" s="48"/>
      <c r="T47" s="48"/>
      <c r="U47" s="48"/>
    </row>
    <row r="48" spans="1:21" ht="30.75" customHeight="1" x14ac:dyDescent="0.15">
      <c r="A48" s="48"/>
      <c r="B48" s="1183"/>
      <c r="C48" s="1184"/>
      <c r="D48" s="62"/>
      <c r="E48" s="1189" t="s">
        <v>15</v>
      </c>
      <c r="F48" s="1189"/>
      <c r="G48" s="1189"/>
      <c r="H48" s="1189"/>
      <c r="I48" s="1189"/>
      <c r="J48" s="1190"/>
      <c r="K48" s="63">
        <v>217</v>
      </c>
      <c r="L48" s="64">
        <v>258</v>
      </c>
      <c r="M48" s="64">
        <v>214</v>
      </c>
      <c r="N48" s="64">
        <v>207</v>
      </c>
      <c r="O48" s="65">
        <v>216</v>
      </c>
      <c r="P48" s="48"/>
      <c r="Q48" s="48"/>
      <c r="R48" s="48"/>
      <c r="S48" s="48"/>
      <c r="T48" s="48"/>
      <c r="U48" s="48"/>
    </row>
    <row r="49" spans="1:21" ht="30.75" customHeight="1" x14ac:dyDescent="0.15">
      <c r="A49" s="48"/>
      <c r="B49" s="1183"/>
      <c r="C49" s="1184"/>
      <c r="D49" s="62"/>
      <c r="E49" s="1189" t="s">
        <v>16</v>
      </c>
      <c r="F49" s="1189"/>
      <c r="G49" s="1189"/>
      <c r="H49" s="1189"/>
      <c r="I49" s="1189"/>
      <c r="J49" s="1190"/>
      <c r="K49" s="63">
        <v>7</v>
      </c>
      <c r="L49" s="64">
        <v>0</v>
      </c>
      <c r="M49" s="64">
        <v>2</v>
      </c>
      <c r="N49" s="64">
        <v>12</v>
      </c>
      <c r="O49" s="65">
        <v>17</v>
      </c>
      <c r="P49" s="48"/>
      <c r="Q49" s="48"/>
      <c r="R49" s="48"/>
      <c r="S49" s="48"/>
      <c r="T49" s="48"/>
      <c r="U49" s="48"/>
    </row>
    <row r="50" spans="1:21" ht="30.75" customHeight="1" x14ac:dyDescent="0.15">
      <c r="A50" s="48"/>
      <c r="B50" s="1183"/>
      <c r="C50" s="1184"/>
      <c r="D50" s="62"/>
      <c r="E50" s="1189" t="s">
        <v>17</v>
      </c>
      <c r="F50" s="1189"/>
      <c r="G50" s="1189"/>
      <c r="H50" s="1189"/>
      <c r="I50" s="1189"/>
      <c r="J50" s="1190"/>
      <c r="K50" s="63">
        <v>2</v>
      </c>
      <c r="L50" s="64">
        <v>4</v>
      </c>
      <c r="M50" s="64">
        <v>3</v>
      </c>
      <c r="N50" s="64">
        <v>3</v>
      </c>
      <c r="O50" s="65">
        <v>1</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517</v>
      </c>
      <c r="L51" s="64" t="s">
        <v>517</v>
      </c>
      <c r="M51" s="64" t="s">
        <v>517</v>
      </c>
      <c r="N51" s="64" t="s">
        <v>517</v>
      </c>
      <c r="O51" s="65" t="s">
        <v>517</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541</v>
      </c>
      <c r="L52" s="64">
        <v>544</v>
      </c>
      <c r="M52" s="64">
        <v>536</v>
      </c>
      <c r="N52" s="64">
        <v>536</v>
      </c>
      <c r="O52" s="65">
        <v>533</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125</v>
      </c>
      <c r="L53" s="69">
        <v>121</v>
      </c>
      <c r="M53" s="69">
        <v>90</v>
      </c>
      <c r="N53" s="69">
        <v>98</v>
      </c>
      <c r="O53" s="70">
        <v>153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vj3acBxMncz635CmmaD9sHePesHifddGUEPvNtV0iDeAGQtG2c+YwysjO1UCoQoAwr4SegGRe9XMpNinKJ4CA==" saltValue="DLrcXrIMgXF6O/RYygG38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8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07" t="s">
        <v>30</v>
      </c>
      <c r="C41" s="1208"/>
      <c r="D41" s="102"/>
      <c r="E41" s="1213" t="s">
        <v>31</v>
      </c>
      <c r="F41" s="1213"/>
      <c r="G41" s="1213"/>
      <c r="H41" s="1214"/>
      <c r="I41" s="358">
        <v>5039</v>
      </c>
      <c r="J41" s="359">
        <v>6469</v>
      </c>
      <c r="K41" s="359">
        <v>7641</v>
      </c>
      <c r="L41" s="359">
        <v>8068</v>
      </c>
      <c r="M41" s="360">
        <v>8094</v>
      </c>
    </row>
    <row r="42" spans="2:13" ht="27.75" customHeight="1" x14ac:dyDescent="0.15">
      <c r="B42" s="1209"/>
      <c r="C42" s="1210"/>
      <c r="D42" s="103"/>
      <c r="E42" s="1215" t="s">
        <v>32</v>
      </c>
      <c r="F42" s="1215"/>
      <c r="G42" s="1215"/>
      <c r="H42" s="1216"/>
      <c r="I42" s="361">
        <v>33</v>
      </c>
      <c r="J42" s="362">
        <v>29</v>
      </c>
      <c r="K42" s="362">
        <v>26</v>
      </c>
      <c r="L42" s="362">
        <v>23</v>
      </c>
      <c r="M42" s="363">
        <v>22</v>
      </c>
    </row>
    <row r="43" spans="2:13" ht="27.75" customHeight="1" x14ac:dyDescent="0.15">
      <c r="B43" s="1209"/>
      <c r="C43" s="1210"/>
      <c r="D43" s="103"/>
      <c r="E43" s="1215" t="s">
        <v>33</v>
      </c>
      <c r="F43" s="1215"/>
      <c r="G43" s="1215"/>
      <c r="H43" s="1216"/>
      <c r="I43" s="361">
        <v>2163</v>
      </c>
      <c r="J43" s="362">
        <v>2150</v>
      </c>
      <c r="K43" s="362">
        <v>2110</v>
      </c>
      <c r="L43" s="362">
        <v>1960</v>
      </c>
      <c r="M43" s="363">
        <v>1773</v>
      </c>
    </row>
    <row r="44" spans="2:13" ht="27.75" customHeight="1" x14ac:dyDescent="0.15">
      <c r="B44" s="1209"/>
      <c r="C44" s="1210"/>
      <c r="D44" s="103"/>
      <c r="E44" s="1215" t="s">
        <v>34</v>
      </c>
      <c r="F44" s="1215"/>
      <c r="G44" s="1215"/>
      <c r="H44" s="1216"/>
      <c r="I44" s="361">
        <v>207</v>
      </c>
      <c r="J44" s="362">
        <v>207</v>
      </c>
      <c r="K44" s="362">
        <v>206</v>
      </c>
      <c r="L44" s="362">
        <v>194</v>
      </c>
      <c r="M44" s="363">
        <v>194</v>
      </c>
    </row>
    <row r="45" spans="2:13" ht="27.75" customHeight="1" x14ac:dyDescent="0.15">
      <c r="B45" s="1209"/>
      <c r="C45" s="1210"/>
      <c r="D45" s="103"/>
      <c r="E45" s="1215" t="s">
        <v>35</v>
      </c>
      <c r="F45" s="1215"/>
      <c r="G45" s="1215"/>
      <c r="H45" s="1216"/>
      <c r="I45" s="361">
        <v>537</v>
      </c>
      <c r="J45" s="362">
        <v>479</v>
      </c>
      <c r="K45" s="362">
        <v>442</v>
      </c>
      <c r="L45" s="362">
        <v>423</v>
      </c>
      <c r="M45" s="363">
        <v>403</v>
      </c>
    </row>
    <row r="46" spans="2:13" ht="27.75" customHeight="1" x14ac:dyDescent="0.15">
      <c r="B46" s="1209"/>
      <c r="C46" s="1210"/>
      <c r="D46" s="104"/>
      <c r="E46" s="1215" t="s">
        <v>36</v>
      </c>
      <c r="F46" s="1215"/>
      <c r="G46" s="1215"/>
      <c r="H46" s="1216"/>
      <c r="I46" s="361" t="s">
        <v>517</v>
      </c>
      <c r="J46" s="362" t="s">
        <v>517</v>
      </c>
      <c r="K46" s="362" t="s">
        <v>517</v>
      </c>
      <c r="L46" s="362" t="s">
        <v>517</v>
      </c>
      <c r="M46" s="363" t="s">
        <v>517</v>
      </c>
    </row>
    <row r="47" spans="2:13" ht="27.75" customHeight="1" x14ac:dyDescent="0.15">
      <c r="B47" s="1209"/>
      <c r="C47" s="1210"/>
      <c r="D47" s="105"/>
      <c r="E47" s="1217" t="s">
        <v>37</v>
      </c>
      <c r="F47" s="1218"/>
      <c r="G47" s="1218"/>
      <c r="H47" s="1219"/>
      <c r="I47" s="361" t="s">
        <v>517</v>
      </c>
      <c r="J47" s="362" t="s">
        <v>517</v>
      </c>
      <c r="K47" s="362" t="s">
        <v>517</v>
      </c>
      <c r="L47" s="362" t="s">
        <v>517</v>
      </c>
      <c r="M47" s="363" t="s">
        <v>517</v>
      </c>
    </row>
    <row r="48" spans="2:13" ht="27.75" customHeight="1" x14ac:dyDescent="0.15">
      <c r="B48" s="1209"/>
      <c r="C48" s="1210"/>
      <c r="D48" s="103"/>
      <c r="E48" s="1215" t="s">
        <v>38</v>
      </c>
      <c r="F48" s="1215"/>
      <c r="G48" s="1215"/>
      <c r="H48" s="1216"/>
      <c r="I48" s="361" t="s">
        <v>517</v>
      </c>
      <c r="J48" s="362" t="s">
        <v>517</v>
      </c>
      <c r="K48" s="362" t="s">
        <v>517</v>
      </c>
      <c r="L48" s="362" t="s">
        <v>517</v>
      </c>
      <c r="M48" s="363" t="s">
        <v>517</v>
      </c>
    </row>
    <row r="49" spans="2:13" ht="27.75" customHeight="1" x14ac:dyDescent="0.15">
      <c r="B49" s="1211"/>
      <c r="C49" s="1212"/>
      <c r="D49" s="103"/>
      <c r="E49" s="1215" t="s">
        <v>39</v>
      </c>
      <c r="F49" s="1215"/>
      <c r="G49" s="1215"/>
      <c r="H49" s="1216"/>
      <c r="I49" s="361" t="s">
        <v>517</v>
      </c>
      <c r="J49" s="362" t="s">
        <v>517</v>
      </c>
      <c r="K49" s="362" t="s">
        <v>517</v>
      </c>
      <c r="L49" s="362" t="s">
        <v>517</v>
      </c>
      <c r="M49" s="363" t="s">
        <v>517</v>
      </c>
    </row>
    <row r="50" spans="2:13" ht="27.75" customHeight="1" x14ac:dyDescent="0.15">
      <c r="B50" s="1220" t="s">
        <v>40</v>
      </c>
      <c r="C50" s="1221"/>
      <c r="D50" s="106"/>
      <c r="E50" s="1215" t="s">
        <v>41</v>
      </c>
      <c r="F50" s="1215"/>
      <c r="G50" s="1215"/>
      <c r="H50" s="1216"/>
      <c r="I50" s="361">
        <v>5195</v>
      </c>
      <c r="J50" s="362">
        <v>4471</v>
      </c>
      <c r="K50" s="362">
        <v>4634</v>
      </c>
      <c r="L50" s="362">
        <v>5310</v>
      </c>
      <c r="M50" s="363">
        <v>5507</v>
      </c>
    </row>
    <row r="51" spans="2:13" ht="27.75" customHeight="1" x14ac:dyDescent="0.15">
      <c r="B51" s="1209"/>
      <c r="C51" s="1210"/>
      <c r="D51" s="103"/>
      <c r="E51" s="1215" t="s">
        <v>42</v>
      </c>
      <c r="F51" s="1215"/>
      <c r="G51" s="1215"/>
      <c r="H51" s="1216"/>
      <c r="I51" s="361">
        <v>410</v>
      </c>
      <c r="J51" s="362">
        <v>370</v>
      </c>
      <c r="K51" s="362">
        <v>331</v>
      </c>
      <c r="L51" s="362">
        <v>291</v>
      </c>
      <c r="M51" s="363">
        <v>255</v>
      </c>
    </row>
    <row r="52" spans="2:13" ht="27.75" customHeight="1" x14ac:dyDescent="0.15">
      <c r="B52" s="1211"/>
      <c r="C52" s="1212"/>
      <c r="D52" s="103"/>
      <c r="E52" s="1215" t="s">
        <v>43</v>
      </c>
      <c r="F52" s="1215"/>
      <c r="G52" s="1215"/>
      <c r="H52" s="1216"/>
      <c r="I52" s="361">
        <v>6145</v>
      </c>
      <c r="J52" s="362">
        <v>7253</v>
      </c>
      <c r="K52" s="362">
        <v>8060</v>
      </c>
      <c r="L52" s="362">
        <v>8144</v>
      </c>
      <c r="M52" s="363">
        <v>8312</v>
      </c>
    </row>
    <row r="53" spans="2:13" ht="27.75" customHeight="1" thickBot="1" x14ac:dyDescent="0.2">
      <c r="B53" s="1222" t="s">
        <v>44</v>
      </c>
      <c r="C53" s="1223"/>
      <c r="D53" s="107"/>
      <c r="E53" s="1224" t="s">
        <v>45</v>
      </c>
      <c r="F53" s="1224"/>
      <c r="G53" s="1224"/>
      <c r="H53" s="1225"/>
      <c r="I53" s="364">
        <v>-3771</v>
      </c>
      <c r="J53" s="365">
        <v>-2760</v>
      </c>
      <c r="K53" s="365">
        <v>-2598</v>
      </c>
      <c r="L53" s="365">
        <v>-3078</v>
      </c>
      <c r="M53" s="366">
        <v>-3587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rfHC4lHhnkUt+kGlO4rz51i8xszx++QkbdrsMhAEe4/qM5HTfByn2S+p2j/GnfsXsCDPWvnzQLKN5DrW5EWLHA==" saltValue="6h5GcgS5GjdeZwS/V4Y4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34" t="s">
        <v>48</v>
      </c>
      <c r="D55" s="1234"/>
      <c r="E55" s="1235"/>
      <c r="F55" s="119">
        <v>1806</v>
      </c>
      <c r="G55" s="119">
        <v>2440</v>
      </c>
      <c r="H55" s="120">
        <v>2574</v>
      </c>
    </row>
    <row r="56" spans="2:8" ht="52.5" customHeight="1" x14ac:dyDescent="0.15">
      <c r="B56" s="121"/>
      <c r="C56" s="1236" t="s">
        <v>49</v>
      </c>
      <c r="D56" s="1236"/>
      <c r="E56" s="1237"/>
      <c r="F56" s="122">
        <v>93</v>
      </c>
      <c r="G56" s="122">
        <v>93</v>
      </c>
      <c r="H56" s="123">
        <v>93</v>
      </c>
    </row>
    <row r="57" spans="2:8" ht="53.25" customHeight="1" x14ac:dyDescent="0.15">
      <c r="B57" s="121"/>
      <c r="C57" s="1238" t="s">
        <v>50</v>
      </c>
      <c r="D57" s="1238"/>
      <c r="E57" s="1239"/>
      <c r="F57" s="124">
        <v>2552</v>
      </c>
      <c r="G57" s="124">
        <v>2585</v>
      </c>
      <c r="H57" s="125">
        <v>2647</v>
      </c>
    </row>
    <row r="58" spans="2:8" ht="45.75" customHeight="1" x14ac:dyDescent="0.15">
      <c r="B58" s="126"/>
      <c r="C58" s="1226" t="s">
        <v>589</v>
      </c>
      <c r="D58" s="1227"/>
      <c r="E58" s="1228"/>
      <c r="F58" s="127">
        <v>2191</v>
      </c>
      <c r="G58" s="127">
        <v>2241</v>
      </c>
      <c r="H58" s="128">
        <v>2278</v>
      </c>
    </row>
    <row r="59" spans="2:8" ht="45.75" customHeight="1" x14ac:dyDescent="0.15">
      <c r="B59" s="126"/>
      <c r="C59" s="1226" t="s">
        <v>590</v>
      </c>
      <c r="D59" s="1227"/>
      <c r="E59" s="1228"/>
      <c r="F59" s="127">
        <v>201</v>
      </c>
      <c r="G59" s="127">
        <v>201</v>
      </c>
      <c r="H59" s="128">
        <v>201</v>
      </c>
    </row>
    <row r="60" spans="2:8" ht="45.75" customHeight="1" x14ac:dyDescent="0.15">
      <c r="B60" s="126"/>
      <c r="C60" s="1226" t="s">
        <v>591</v>
      </c>
      <c r="D60" s="1227"/>
      <c r="E60" s="1228"/>
      <c r="F60" s="127">
        <v>0</v>
      </c>
      <c r="G60" s="127">
        <v>40</v>
      </c>
      <c r="H60" s="128">
        <v>80</v>
      </c>
    </row>
    <row r="61" spans="2:8" ht="45.75" customHeight="1" x14ac:dyDescent="0.15">
      <c r="B61" s="126"/>
      <c r="C61" s="1226" t="s">
        <v>592</v>
      </c>
      <c r="D61" s="1227"/>
      <c r="E61" s="1228"/>
      <c r="F61" s="127">
        <v>79</v>
      </c>
      <c r="G61" s="127">
        <v>50</v>
      </c>
      <c r="H61" s="128">
        <v>43</v>
      </c>
    </row>
    <row r="62" spans="2:8" ht="45.75" customHeight="1" thickBot="1" x14ac:dyDescent="0.2">
      <c r="B62" s="129"/>
      <c r="C62" s="1229" t="s">
        <v>593</v>
      </c>
      <c r="D62" s="1230"/>
      <c r="E62" s="1231"/>
      <c r="F62" s="130">
        <v>15</v>
      </c>
      <c r="G62" s="130">
        <v>15</v>
      </c>
      <c r="H62" s="131">
        <v>15</v>
      </c>
    </row>
    <row r="63" spans="2:8" ht="52.5" customHeight="1" thickBot="1" x14ac:dyDescent="0.2">
      <c r="B63" s="132"/>
      <c r="C63" s="1232" t="s">
        <v>51</v>
      </c>
      <c r="D63" s="1232"/>
      <c r="E63" s="1233"/>
      <c r="F63" s="133">
        <v>4450</v>
      </c>
      <c r="G63" s="133">
        <v>5118</v>
      </c>
      <c r="H63" s="134">
        <v>5314</v>
      </c>
    </row>
    <row r="64" spans="2:8" x14ac:dyDescent="0.15"/>
  </sheetData>
  <sheetProtection algorithmName="SHA-512" hashValue="ETWtc741BB5C/5v7AS+knu8OMm4etsayNB8H+JmZhCgXI6Ya6C4I+SqunmBq3wAF7e6D2FT8wOEcuSvLg9hIQQ==" saltValue="IL1nBUp7IPDSkM3+JELa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5F2B6-AB60-430E-8172-FCD8B4622E42}">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594</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595</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596</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597</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559</v>
      </c>
      <c r="BQ50" s="1273"/>
      <c r="BR50" s="1273"/>
      <c r="BS50" s="1273"/>
      <c r="BT50" s="1273"/>
      <c r="BU50" s="1273"/>
      <c r="BV50" s="1273"/>
      <c r="BW50" s="1273"/>
      <c r="BX50" s="1273" t="s">
        <v>560</v>
      </c>
      <c r="BY50" s="1273"/>
      <c r="BZ50" s="1273"/>
      <c r="CA50" s="1273"/>
      <c r="CB50" s="1273"/>
      <c r="CC50" s="1273"/>
      <c r="CD50" s="1273"/>
      <c r="CE50" s="1273"/>
      <c r="CF50" s="1273" t="s">
        <v>561</v>
      </c>
      <c r="CG50" s="1273"/>
      <c r="CH50" s="1273"/>
      <c r="CI50" s="1273"/>
      <c r="CJ50" s="1273"/>
      <c r="CK50" s="1273"/>
      <c r="CL50" s="1273"/>
      <c r="CM50" s="1273"/>
      <c r="CN50" s="1273" t="s">
        <v>562</v>
      </c>
      <c r="CO50" s="1273"/>
      <c r="CP50" s="1273"/>
      <c r="CQ50" s="1273"/>
      <c r="CR50" s="1273"/>
      <c r="CS50" s="1273"/>
      <c r="CT50" s="1273"/>
      <c r="CU50" s="1273"/>
      <c r="CV50" s="1273" t="s">
        <v>563</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598</v>
      </c>
      <c r="AO51" s="1277"/>
      <c r="AP51" s="1277"/>
      <c r="AQ51" s="1277"/>
      <c r="AR51" s="1277"/>
      <c r="AS51" s="1277"/>
      <c r="AT51" s="1277"/>
      <c r="AU51" s="1277"/>
      <c r="AV51" s="1277"/>
      <c r="AW51" s="1277"/>
      <c r="AX51" s="1277"/>
      <c r="AY51" s="1277"/>
      <c r="AZ51" s="1277"/>
      <c r="BA51" s="1277"/>
      <c r="BB51" s="1277" t="s">
        <v>599</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600</v>
      </c>
      <c r="BC53" s="1277"/>
      <c r="BD53" s="1277"/>
      <c r="BE53" s="1277"/>
      <c r="BF53" s="1277"/>
      <c r="BG53" s="1277"/>
      <c r="BH53" s="1277"/>
      <c r="BI53" s="1277"/>
      <c r="BJ53" s="1277"/>
      <c r="BK53" s="1277"/>
      <c r="BL53" s="1277"/>
      <c r="BM53" s="1277"/>
      <c r="BN53" s="1277"/>
      <c r="BO53" s="1277"/>
      <c r="BP53" s="1278">
        <v>62.1</v>
      </c>
      <c r="BQ53" s="1278"/>
      <c r="BR53" s="1278"/>
      <c r="BS53" s="1278"/>
      <c r="BT53" s="1278"/>
      <c r="BU53" s="1278"/>
      <c r="BV53" s="1278"/>
      <c r="BW53" s="1278"/>
      <c r="BX53" s="1278">
        <v>64</v>
      </c>
      <c r="BY53" s="1278"/>
      <c r="BZ53" s="1278"/>
      <c r="CA53" s="1278"/>
      <c r="CB53" s="1278"/>
      <c r="CC53" s="1278"/>
      <c r="CD53" s="1278"/>
      <c r="CE53" s="1278"/>
      <c r="CF53" s="1278">
        <v>63.2</v>
      </c>
      <c r="CG53" s="1278"/>
      <c r="CH53" s="1278"/>
      <c r="CI53" s="1278"/>
      <c r="CJ53" s="1278"/>
      <c r="CK53" s="1278"/>
      <c r="CL53" s="1278"/>
      <c r="CM53" s="1278"/>
      <c r="CN53" s="1278">
        <v>64</v>
      </c>
      <c r="CO53" s="1278"/>
      <c r="CP53" s="1278"/>
      <c r="CQ53" s="1278"/>
      <c r="CR53" s="1278"/>
      <c r="CS53" s="1278"/>
      <c r="CT53" s="1278"/>
      <c r="CU53" s="1278"/>
      <c r="CV53" s="1278">
        <v>65.3</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601</v>
      </c>
      <c r="AO55" s="1273"/>
      <c r="AP55" s="1273"/>
      <c r="AQ55" s="1273"/>
      <c r="AR55" s="1273"/>
      <c r="AS55" s="1273"/>
      <c r="AT55" s="1273"/>
      <c r="AU55" s="1273"/>
      <c r="AV55" s="1273"/>
      <c r="AW55" s="1273"/>
      <c r="AX55" s="1273"/>
      <c r="AY55" s="1273"/>
      <c r="AZ55" s="1273"/>
      <c r="BA55" s="1273"/>
      <c r="BB55" s="1277" t="s">
        <v>599</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3.1</v>
      </c>
      <c r="CG55" s="1278"/>
      <c r="CH55" s="1278"/>
      <c r="CI55" s="1278"/>
      <c r="CJ55" s="1278"/>
      <c r="CK55" s="1278"/>
      <c r="CL55" s="1278"/>
      <c r="CM55" s="1278"/>
      <c r="CN55" s="1278">
        <v>13.7</v>
      </c>
      <c r="CO55" s="1278"/>
      <c r="CP55" s="1278"/>
      <c r="CQ55" s="1278"/>
      <c r="CR55" s="1278"/>
      <c r="CS55" s="1278"/>
      <c r="CT55" s="1278"/>
      <c r="CU55" s="1278"/>
      <c r="CV55" s="1278">
        <v>6.9</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600</v>
      </c>
      <c r="BC57" s="1277"/>
      <c r="BD57" s="1277"/>
      <c r="BE57" s="1277"/>
      <c r="BF57" s="1277"/>
      <c r="BG57" s="1277"/>
      <c r="BH57" s="1277"/>
      <c r="BI57" s="1277"/>
      <c r="BJ57" s="1277"/>
      <c r="BK57" s="1277"/>
      <c r="BL57" s="1277"/>
      <c r="BM57" s="1277"/>
      <c r="BN57" s="1277"/>
      <c r="BO57" s="1277"/>
      <c r="BP57" s="1278">
        <v>59.4</v>
      </c>
      <c r="BQ57" s="1278"/>
      <c r="BR57" s="1278"/>
      <c r="BS57" s="1278"/>
      <c r="BT57" s="1278"/>
      <c r="BU57" s="1278"/>
      <c r="BV57" s="1278"/>
      <c r="BW57" s="1278"/>
      <c r="BX57" s="1278">
        <v>60</v>
      </c>
      <c r="BY57" s="1278"/>
      <c r="BZ57" s="1278"/>
      <c r="CA57" s="1278"/>
      <c r="CB57" s="1278"/>
      <c r="CC57" s="1278"/>
      <c r="CD57" s="1278"/>
      <c r="CE57" s="1278"/>
      <c r="CF57" s="1278">
        <v>61.2</v>
      </c>
      <c r="CG57" s="1278"/>
      <c r="CH57" s="1278"/>
      <c r="CI57" s="1278"/>
      <c r="CJ57" s="1278"/>
      <c r="CK57" s="1278"/>
      <c r="CL57" s="1278"/>
      <c r="CM57" s="1278"/>
      <c r="CN57" s="1278">
        <v>62</v>
      </c>
      <c r="CO57" s="1278"/>
      <c r="CP57" s="1278"/>
      <c r="CQ57" s="1278"/>
      <c r="CR57" s="1278"/>
      <c r="CS57" s="1278"/>
      <c r="CT57" s="1278"/>
      <c r="CU57" s="1278"/>
      <c r="CV57" s="1278">
        <v>62.9</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602</v>
      </c>
    </row>
    <row r="64" spans="1:109" x14ac:dyDescent="0.15">
      <c r="B64" s="1248"/>
      <c r="G64" s="1255"/>
      <c r="I64" s="1288"/>
      <c r="J64" s="1288"/>
      <c r="K64" s="1288"/>
      <c r="L64" s="1288"/>
      <c r="M64" s="1288"/>
      <c r="N64" s="1289"/>
      <c r="AM64" s="1255"/>
      <c r="AN64" s="1255" t="s">
        <v>595</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603</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597</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559</v>
      </c>
      <c r="BQ72" s="1273"/>
      <c r="BR72" s="1273"/>
      <c r="BS72" s="1273"/>
      <c r="BT72" s="1273"/>
      <c r="BU72" s="1273"/>
      <c r="BV72" s="1273"/>
      <c r="BW72" s="1273"/>
      <c r="BX72" s="1273" t="s">
        <v>560</v>
      </c>
      <c r="BY72" s="1273"/>
      <c r="BZ72" s="1273"/>
      <c r="CA72" s="1273"/>
      <c r="CB72" s="1273"/>
      <c r="CC72" s="1273"/>
      <c r="CD72" s="1273"/>
      <c r="CE72" s="1273"/>
      <c r="CF72" s="1273" t="s">
        <v>561</v>
      </c>
      <c r="CG72" s="1273"/>
      <c r="CH72" s="1273"/>
      <c r="CI72" s="1273"/>
      <c r="CJ72" s="1273"/>
      <c r="CK72" s="1273"/>
      <c r="CL72" s="1273"/>
      <c r="CM72" s="1273"/>
      <c r="CN72" s="1273" t="s">
        <v>562</v>
      </c>
      <c r="CO72" s="1273"/>
      <c r="CP72" s="1273"/>
      <c r="CQ72" s="1273"/>
      <c r="CR72" s="1273"/>
      <c r="CS72" s="1273"/>
      <c r="CT72" s="1273"/>
      <c r="CU72" s="1273"/>
      <c r="CV72" s="1273" t="s">
        <v>563</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598</v>
      </c>
      <c r="AO73" s="1277"/>
      <c r="AP73" s="1277"/>
      <c r="AQ73" s="1277"/>
      <c r="AR73" s="1277"/>
      <c r="AS73" s="1277"/>
      <c r="AT73" s="1277"/>
      <c r="AU73" s="1277"/>
      <c r="AV73" s="1277"/>
      <c r="AW73" s="1277"/>
      <c r="AX73" s="1277"/>
      <c r="AY73" s="1277"/>
      <c r="AZ73" s="1277"/>
      <c r="BA73" s="1277"/>
      <c r="BB73" s="1277" t="s">
        <v>599</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604</v>
      </c>
      <c r="BC75" s="1277"/>
      <c r="BD75" s="1277"/>
      <c r="BE75" s="1277"/>
      <c r="BF75" s="1277"/>
      <c r="BG75" s="1277"/>
      <c r="BH75" s="1277"/>
      <c r="BI75" s="1277"/>
      <c r="BJ75" s="1277"/>
      <c r="BK75" s="1277"/>
      <c r="BL75" s="1277"/>
      <c r="BM75" s="1277"/>
      <c r="BN75" s="1277"/>
      <c r="BO75" s="1277"/>
      <c r="BP75" s="1278">
        <v>4.5</v>
      </c>
      <c r="BQ75" s="1278"/>
      <c r="BR75" s="1278"/>
      <c r="BS75" s="1278"/>
      <c r="BT75" s="1278"/>
      <c r="BU75" s="1278"/>
      <c r="BV75" s="1278"/>
      <c r="BW75" s="1278"/>
      <c r="BX75" s="1278">
        <v>3.9</v>
      </c>
      <c r="BY75" s="1278"/>
      <c r="BZ75" s="1278"/>
      <c r="CA75" s="1278"/>
      <c r="CB75" s="1278"/>
      <c r="CC75" s="1278"/>
      <c r="CD75" s="1278"/>
      <c r="CE75" s="1278"/>
      <c r="CF75" s="1278">
        <v>3.6</v>
      </c>
      <c r="CG75" s="1278"/>
      <c r="CH75" s="1278"/>
      <c r="CI75" s="1278"/>
      <c r="CJ75" s="1278"/>
      <c r="CK75" s="1278"/>
      <c r="CL75" s="1278"/>
      <c r="CM75" s="1278"/>
      <c r="CN75" s="1278">
        <v>3.3</v>
      </c>
      <c r="CO75" s="1278"/>
      <c r="CP75" s="1278"/>
      <c r="CQ75" s="1278"/>
      <c r="CR75" s="1278"/>
      <c r="CS75" s="1278"/>
      <c r="CT75" s="1278"/>
      <c r="CU75" s="1278"/>
      <c r="CV75" s="1278">
        <v>3.5</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601</v>
      </c>
      <c r="AO77" s="1273"/>
      <c r="AP77" s="1273"/>
      <c r="AQ77" s="1273"/>
      <c r="AR77" s="1273"/>
      <c r="AS77" s="1273"/>
      <c r="AT77" s="1273"/>
      <c r="AU77" s="1273"/>
      <c r="AV77" s="1273"/>
      <c r="AW77" s="1273"/>
      <c r="AX77" s="1273"/>
      <c r="AY77" s="1273"/>
      <c r="AZ77" s="1273"/>
      <c r="BA77" s="1273"/>
      <c r="BB77" s="1277" t="s">
        <v>599</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3.1</v>
      </c>
      <c r="CG77" s="1278"/>
      <c r="CH77" s="1278"/>
      <c r="CI77" s="1278"/>
      <c r="CJ77" s="1278"/>
      <c r="CK77" s="1278"/>
      <c r="CL77" s="1278"/>
      <c r="CM77" s="1278"/>
      <c r="CN77" s="1278">
        <v>13.7</v>
      </c>
      <c r="CO77" s="1278"/>
      <c r="CP77" s="1278"/>
      <c r="CQ77" s="1278"/>
      <c r="CR77" s="1278"/>
      <c r="CS77" s="1278"/>
      <c r="CT77" s="1278"/>
      <c r="CU77" s="1278"/>
      <c r="CV77" s="1278">
        <v>6.9</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604</v>
      </c>
      <c r="BC79" s="1277"/>
      <c r="BD79" s="1277"/>
      <c r="BE79" s="1277"/>
      <c r="BF79" s="1277"/>
      <c r="BG79" s="1277"/>
      <c r="BH79" s="1277"/>
      <c r="BI79" s="1277"/>
      <c r="BJ79" s="1277"/>
      <c r="BK79" s="1277"/>
      <c r="BL79" s="1277"/>
      <c r="BM79" s="1277"/>
      <c r="BN79" s="1277"/>
      <c r="BO79" s="1277"/>
      <c r="BP79" s="1278">
        <v>7.9</v>
      </c>
      <c r="BQ79" s="1278"/>
      <c r="BR79" s="1278"/>
      <c r="BS79" s="1278"/>
      <c r="BT79" s="1278"/>
      <c r="BU79" s="1278"/>
      <c r="BV79" s="1278"/>
      <c r="BW79" s="1278"/>
      <c r="BX79" s="1278">
        <v>7.8</v>
      </c>
      <c r="BY79" s="1278"/>
      <c r="BZ79" s="1278"/>
      <c r="CA79" s="1278"/>
      <c r="CB79" s="1278"/>
      <c r="CC79" s="1278"/>
      <c r="CD79" s="1278"/>
      <c r="CE79" s="1278"/>
      <c r="CF79" s="1278">
        <v>7.9</v>
      </c>
      <c r="CG79" s="1278"/>
      <c r="CH79" s="1278"/>
      <c r="CI79" s="1278"/>
      <c r="CJ79" s="1278"/>
      <c r="CK79" s="1278"/>
      <c r="CL79" s="1278"/>
      <c r="CM79" s="1278"/>
      <c r="CN79" s="1278">
        <v>7.9</v>
      </c>
      <c r="CO79" s="1278"/>
      <c r="CP79" s="1278"/>
      <c r="CQ79" s="1278"/>
      <c r="CR79" s="1278"/>
      <c r="CS79" s="1278"/>
      <c r="CT79" s="1278"/>
      <c r="CU79" s="1278"/>
      <c r="CV79" s="1278">
        <v>8</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kFNs9bvraQVPcZhZAaEBSsTpaky9493GL3RQgp8nvrg5lihpAQ0tDBdF3XPgHtgWq6Si3brTTRhPfwIc8cT9TQ==" saltValue="7kJ4MSFqqqDP0CjEuhKPQ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9FF94-8F61-476A-A924-9196A5A94E64}">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506</v>
      </c>
    </row>
  </sheetData>
  <sheetProtection algorithmName="SHA-512" hashValue="E+Ce9n139gGuUBu0GRp4qZ2M+qUHvFqZi/jOLAJ2igBNmYFGuTzi+M1FyFiTkWA/GqY7V6jHKCqUxWwfwOQhyw==" saltValue="qou+IXjlyr8EgK51bkMab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07C74-B253-43EA-97A2-04633996DC45}">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506</v>
      </c>
    </row>
  </sheetData>
  <sheetProtection algorithmName="SHA-512" hashValue="fZGp1RuWtqAcOVrSD6xnvQog1eBL/IOAVJPTyVEF1ge2TzowdM1Y91IegrF3AF53Dx+ObX6eM+RhNZlaawCrOg==" saltValue="3Q/0mthhM3/6uQFFWYA+v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103322</v>
      </c>
      <c r="E3" s="153"/>
      <c r="F3" s="154">
        <v>90072</v>
      </c>
      <c r="G3" s="155"/>
      <c r="H3" s="156"/>
    </row>
    <row r="4" spans="1:8" x14ac:dyDescent="0.15">
      <c r="A4" s="157"/>
      <c r="B4" s="158"/>
      <c r="C4" s="159"/>
      <c r="D4" s="160">
        <v>27713</v>
      </c>
      <c r="E4" s="161"/>
      <c r="F4" s="162">
        <v>46083</v>
      </c>
      <c r="G4" s="163"/>
      <c r="H4" s="164"/>
    </row>
    <row r="5" spans="1:8" x14ac:dyDescent="0.15">
      <c r="A5" s="145" t="s">
        <v>551</v>
      </c>
      <c r="B5" s="150"/>
      <c r="C5" s="151"/>
      <c r="D5" s="152">
        <v>32387</v>
      </c>
      <c r="E5" s="153"/>
      <c r="F5" s="154">
        <v>88328</v>
      </c>
      <c r="G5" s="155"/>
      <c r="H5" s="156"/>
    </row>
    <row r="6" spans="1:8" x14ac:dyDescent="0.15">
      <c r="A6" s="157"/>
      <c r="B6" s="158"/>
      <c r="C6" s="159"/>
      <c r="D6" s="160">
        <v>16723</v>
      </c>
      <c r="E6" s="161"/>
      <c r="F6" s="162">
        <v>49013</v>
      </c>
      <c r="G6" s="163"/>
      <c r="H6" s="164"/>
    </row>
    <row r="7" spans="1:8" x14ac:dyDescent="0.15">
      <c r="A7" s="145" t="s">
        <v>552</v>
      </c>
      <c r="B7" s="150"/>
      <c r="C7" s="151"/>
      <c r="D7" s="152">
        <v>203259</v>
      </c>
      <c r="E7" s="153"/>
      <c r="F7" s="154">
        <v>103390</v>
      </c>
      <c r="G7" s="155"/>
      <c r="H7" s="156"/>
    </row>
    <row r="8" spans="1:8" x14ac:dyDescent="0.15">
      <c r="A8" s="157"/>
      <c r="B8" s="158"/>
      <c r="C8" s="159"/>
      <c r="D8" s="160">
        <v>21240</v>
      </c>
      <c r="E8" s="161"/>
      <c r="F8" s="162">
        <v>51269</v>
      </c>
      <c r="G8" s="163"/>
      <c r="H8" s="164"/>
    </row>
    <row r="9" spans="1:8" x14ac:dyDescent="0.15">
      <c r="A9" s="145" t="s">
        <v>553</v>
      </c>
      <c r="B9" s="150"/>
      <c r="C9" s="151"/>
      <c r="D9" s="152">
        <v>96965</v>
      </c>
      <c r="E9" s="153"/>
      <c r="F9" s="154">
        <v>117234</v>
      </c>
      <c r="G9" s="155"/>
      <c r="H9" s="156"/>
    </row>
    <row r="10" spans="1:8" x14ac:dyDescent="0.15">
      <c r="A10" s="157"/>
      <c r="B10" s="158"/>
      <c r="C10" s="159"/>
      <c r="D10" s="160">
        <v>17224</v>
      </c>
      <c r="E10" s="161"/>
      <c r="F10" s="162">
        <v>59796</v>
      </c>
      <c r="G10" s="163"/>
      <c r="H10" s="164"/>
    </row>
    <row r="11" spans="1:8" x14ac:dyDescent="0.15">
      <c r="A11" s="145" t="s">
        <v>554</v>
      </c>
      <c r="B11" s="150"/>
      <c r="C11" s="151"/>
      <c r="D11" s="152">
        <v>59227</v>
      </c>
      <c r="E11" s="153"/>
      <c r="F11" s="154">
        <v>97758</v>
      </c>
      <c r="G11" s="155"/>
      <c r="H11" s="156"/>
    </row>
    <row r="12" spans="1:8" x14ac:dyDescent="0.15">
      <c r="A12" s="157"/>
      <c r="B12" s="158"/>
      <c r="C12" s="165"/>
      <c r="D12" s="160">
        <v>14639</v>
      </c>
      <c r="E12" s="161"/>
      <c r="F12" s="162">
        <v>45946</v>
      </c>
      <c r="G12" s="163"/>
      <c r="H12" s="164"/>
    </row>
    <row r="13" spans="1:8" x14ac:dyDescent="0.15">
      <c r="A13" s="145"/>
      <c r="B13" s="150"/>
      <c r="C13" s="166"/>
      <c r="D13" s="167">
        <v>99032</v>
      </c>
      <c r="E13" s="168"/>
      <c r="F13" s="169">
        <v>99356</v>
      </c>
      <c r="G13" s="170"/>
      <c r="H13" s="156"/>
    </row>
    <row r="14" spans="1:8" x14ac:dyDescent="0.15">
      <c r="A14" s="157"/>
      <c r="B14" s="158"/>
      <c r="C14" s="159"/>
      <c r="D14" s="160">
        <v>19508</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2.17</v>
      </c>
      <c r="C19" s="171">
        <f>ROUND(VALUE(SUBSTITUTE(実質収支比率等に係る経年分析!G$48,"▲","-")),2)</f>
        <v>2.12</v>
      </c>
      <c r="D19" s="171">
        <f>ROUND(VALUE(SUBSTITUTE(実質収支比率等に係る経年分析!H$48,"▲","-")),2)</f>
        <v>9.9</v>
      </c>
      <c r="E19" s="171">
        <f>ROUND(VALUE(SUBSTITUTE(実質収支比率等に係る経年分析!I$48,"▲","-")),2)</f>
        <v>7.29</v>
      </c>
      <c r="F19" s="171">
        <f>ROUND(VALUE(SUBSTITUTE(実質収支比率等に係る経年分析!J$48,"▲","-")),2)</f>
        <v>5.9</v>
      </c>
    </row>
    <row r="20" spans="1:11" x14ac:dyDescent="0.15">
      <c r="A20" s="171" t="s">
        <v>55</v>
      </c>
      <c r="B20" s="171">
        <f>ROUND(VALUE(SUBSTITUTE(実質収支比率等に係る経年分析!F$47,"▲","-")),2)</f>
        <v>61.61</v>
      </c>
      <c r="C20" s="171">
        <f>ROUND(VALUE(SUBSTITUTE(実質収支比率等に係る経年分析!G$47,"▲","-")),2)</f>
        <v>37.21</v>
      </c>
      <c r="D20" s="171">
        <f>ROUND(VALUE(SUBSTITUTE(実質収支比率等に係る経年分析!H$47,"▲","-")),2)</f>
        <v>50.45</v>
      </c>
      <c r="E20" s="171">
        <f>ROUND(VALUE(SUBSTITUTE(実質収支比率等に係る経年分析!I$47,"▲","-")),2)</f>
        <v>66.63</v>
      </c>
      <c r="F20" s="171">
        <f>ROUND(VALUE(SUBSTITUTE(実質収支比率等に係る経年分析!J$47,"▲","-")),2)</f>
        <v>66.12</v>
      </c>
    </row>
    <row r="21" spans="1:11" x14ac:dyDescent="0.15">
      <c r="A21" s="171" t="s">
        <v>56</v>
      </c>
      <c r="B21" s="171">
        <f>IF(ISNUMBER(VALUE(SUBSTITUTE(実質収支比率等に係る経年分析!F$49,"▲","-"))),ROUND(VALUE(SUBSTITUTE(実質収支比率等に係る経年分析!F$49,"▲","-")),2),NA())</f>
        <v>-0.7</v>
      </c>
      <c r="C21" s="171">
        <f>IF(ISNUMBER(VALUE(SUBSTITUTE(実質収支比率等に係る経年分析!G$49,"▲","-"))),ROUND(VALUE(SUBSTITUTE(実質収支比率等に係る経年分析!G$49,"▲","-")),2),NA())</f>
        <v>-24.24</v>
      </c>
      <c r="D21" s="171">
        <f>IF(ISNUMBER(VALUE(SUBSTITUTE(実質収支比率等に係る経年分析!H$49,"▲","-"))),ROUND(VALUE(SUBSTITUTE(実質収支比率等に係る経年分析!H$49,"▲","-")),2),NA())</f>
        <v>21.27</v>
      </c>
      <c r="E21" s="171">
        <f>IF(ISNUMBER(VALUE(SUBSTITUTE(実質収支比率等に係る経年分析!I$49,"▲","-"))),ROUND(VALUE(SUBSTITUTE(実質収支比率等に係る経年分析!I$49,"▲","-")),2),NA())</f>
        <v>14.93</v>
      </c>
      <c r="F21" s="171">
        <f>IF(ISNUMBER(VALUE(SUBSTITUTE(実質収支比率等に係る経年分析!J$49,"▲","-"))),ROUND(VALUE(SUBSTITUTE(実質収支比率等に係る経年分析!J$49,"▲","-")),2),NA())</f>
        <v>2.4900000000000002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0.28000000000000003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0.18</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0.91</v>
      </c>
    </row>
    <row r="35" spans="1:16" x14ac:dyDescent="0.15">
      <c r="A35" s="172" t="str">
        <f>IF(連結実質赤字比率に係る赤字・黒字の構成分析!C$35="",NA(),連結実質赤字比率に係る赤字・黒字の構成分析!C$35)</f>
        <v>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1.61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0.86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3.68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2.16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7.29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541</v>
      </c>
      <c r="E42" s="173"/>
      <c r="F42" s="173"/>
      <c r="G42" s="173">
        <f>'実質公債費比率（分子）の構造'!L$52</f>
        <v>544</v>
      </c>
      <c r="H42" s="173"/>
      <c r="I42" s="173"/>
      <c r="J42" s="173">
        <f>'実質公債費比率（分子）の構造'!M$52</f>
        <v>536</v>
      </c>
      <c r="K42" s="173"/>
      <c r="L42" s="173"/>
      <c r="M42" s="173">
        <f>'実質公債費比率（分子）の構造'!N$52</f>
        <v>536</v>
      </c>
      <c r="N42" s="173"/>
      <c r="O42" s="173"/>
      <c r="P42" s="173">
        <f>'実質公債費比率（分子）の構造'!O$52</f>
        <v>533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v>
      </c>
      <c r="C44" s="173"/>
      <c r="D44" s="173"/>
      <c r="E44" s="173">
        <f>'実質公債費比率（分子）の構造'!L$50</f>
        <v>4</v>
      </c>
      <c r="F44" s="173"/>
      <c r="G44" s="173"/>
      <c r="H44" s="173">
        <f>'実質公債費比率（分子）の構造'!M$50</f>
        <v>3</v>
      </c>
      <c r="I44" s="173"/>
      <c r="J44" s="173"/>
      <c r="K44" s="173">
        <f>'実質公債費比率（分子）の構造'!N$50</f>
        <v>3</v>
      </c>
      <c r="L44" s="173"/>
      <c r="M44" s="173"/>
      <c r="N44" s="173">
        <f>'実質公債費比率（分子）の構造'!O$50</f>
        <v>1</v>
      </c>
      <c r="O44" s="173"/>
      <c r="P44" s="173"/>
    </row>
    <row r="45" spans="1:16" x14ac:dyDescent="0.15">
      <c r="A45" s="173" t="s">
        <v>66</v>
      </c>
      <c r="B45" s="173">
        <f>'実質公債費比率（分子）の構造'!K$49</f>
        <v>7</v>
      </c>
      <c r="C45" s="173"/>
      <c r="D45" s="173"/>
      <c r="E45" s="173">
        <f>'実質公債費比率（分子）の構造'!L$49</f>
        <v>0</v>
      </c>
      <c r="F45" s="173"/>
      <c r="G45" s="173"/>
      <c r="H45" s="173">
        <f>'実質公債費比率（分子）の構造'!M$49</f>
        <v>2</v>
      </c>
      <c r="I45" s="173"/>
      <c r="J45" s="173"/>
      <c r="K45" s="173">
        <f>'実質公債費比率（分子）の構造'!N$49</f>
        <v>12</v>
      </c>
      <c r="L45" s="173"/>
      <c r="M45" s="173"/>
      <c r="N45" s="173">
        <f>'実質公債費比率（分子）の構造'!O$49</f>
        <v>17</v>
      </c>
      <c r="O45" s="173"/>
      <c r="P45" s="173"/>
    </row>
    <row r="46" spans="1:16" x14ac:dyDescent="0.15">
      <c r="A46" s="173" t="s">
        <v>67</v>
      </c>
      <c r="B46" s="173">
        <f>'実質公債費比率（分子）の構造'!K$48</f>
        <v>217</v>
      </c>
      <c r="C46" s="173"/>
      <c r="D46" s="173"/>
      <c r="E46" s="173">
        <f>'実質公債費比率（分子）の構造'!L$48</f>
        <v>258</v>
      </c>
      <c r="F46" s="173"/>
      <c r="G46" s="173"/>
      <c r="H46" s="173">
        <f>'実質公債費比率（分子）の構造'!M$48</f>
        <v>214</v>
      </c>
      <c r="I46" s="173"/>
      <c r="J46" s="173"/>
      <c r="K46" s="173">
        <f>'実質公債費比率（分子）の構造'!N$48</f>
        <v>207</v>
      </c>
      <c r="L46" s="173"/>
      <c r="M46" s="173"/>
      <c r="N46" s="173">
        <f>'実質公債費比率（分子）の構造'!O$48</f>
        <v>216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440</v>
      </c>
      <c r="C49" s="173"/>
      <c r="D49" s="173"/>
      <c r="E49" s="173">
        <f>'実質公債費比率（分子）の構造'!L$45</f>
        <v>403</v>
      </c>
      <c r="F49" s="173"/>
      <c r="G49" s="173"/>
      <c r="H49" s="173">
        <f>'実質公債費比率（分子）の構造'!M$45</f>
        <v>407</v>
      </c>
      <c r="I49" s="173"/>
      <c r="J49" s="173"/>
      <c r="K49" s="173">
        <f>'実質公債費比率（分子）の構造'!N$45</f>
        <v>412</v>
      </c>
      <c r="L49" s="173"/>
      <c r="M49" s="173"/>
      <c r="N49" s="173">
        <f>'実質公債費比率（分子）の構造'!O$45</f>
        <v>452</v>
      </c>
      <c r="O49" s="173"/>
      <c r="P49" s="173"/>
    </row>
    <row r="50" spans="1:16" x14ac:dyDescent="0.15">
      <c r="A50" s="173" t="s">
        <v>71</v>
      </c>
      <c r="B50" s="173" t="e">
        <f>NA()</f>
        <v>#N/A</v>
      </c>
      <c r="C50" s="173">
        <f>IF(ISNUMBER('実質公債費比率（分子）の構造'!K$53),'実質公債費比率（分子）の構造'!K$53,NA())</f>
        <v>125</v>
      </c>
      <c r="D50" s="173" t="e">
        <f>NA()</f>
        <v>#N/A</v>
      </c>
      <c r="E50" s="173" t="e">
        <f>NA()</f>
        <v>#N/A</v>
      </c>
      <c r="F50" s="173">
        <f>IF(ISNUMBER('実質公債費比率（分子）の構造'!L$53),'実質公債費比率（分子）の構造'!L$53,NA())</f>
        <v>121</v>
      </c>
      <c r="G50" s="173" t="e">
        <f>NA()</f>
        <v>#N/A</v>
      </c>
      <c r="H50" s="173" t="e">
        <f>NA()</f>
        <v>#N/A</v>
      </c>
      <c r="I50" s="173">
        <f>IF(ISNUMBER('実質公債費比率（分子）の構造'!M$53),'実質公債費比率（分子）の構造'!M$53,NA())</f>
        <v>90</v>
      </c>
      <c r="J50" s="173" t="e">
        <f>NA()</f>
        <v>#N/A</v>
      </c>
      <c r="K50" s="173" t="e">
        <f>NA()</f>
        <v>#N/A</v>
      </c>
      <c r="L50" s="173">
        <f>IF(ISNUMBER('実質公債費比率（分子）の構造'!N$53),'実質公債費比率（分子）の構造'!N$53,NA())</f>
        <v>98</v>
      </c>
      <c r="M50" s="173" t="e">
        <f>NA()</f>
        <v>#N/A</v>
      </c>
      <c r="N50" s="173" t="e">
        <f>NA()</f>
        <v>#N/A</v>
      </c>
      <c r="O50" s="173">
        <f>IF(ISNUMBER('実質公債費比率（分子）の構造'!O$53),'実質公債費比率（分子）の構造'!O$53,NA())</f>
        <v>153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6145</v>
      </c>
      <c r="E56" s="172"/>
      <c r="F56" s="172"/>
      <c r="G56" s="172">
        <f>'将来負担比率（分子）の構造'!J$52</f>
        <v>7253</v>
      </c>
      <c r="H56" s="172"/>
      <c r="I56" s="172"/>
      <c r="J56" s="172">
        <f>'将来負担比率（分子）の構造'!K$52</f>
        <v>8060</v>
      </c>
      <c r="K56" s="172"/>
      <c r="L56" s="172"/>
      <c r="M56" s="172">
        <f>'将来負担比率（分子）の構造'!L$52</f>
        <v>8144</v>
      </c>
      <c r="N56" s="172"/>
      <c r="O56" s="172"/>
      <c r="P56" s="172">
        <f>'将来負担比率（分子）の構造'!M$52</f>
        <v>8312</v>
      </c>
    </row>
    <row r="57" spans="1:16" x14ac:dyDescent="0.15">
      <c r="A57" s="172" t="s">
        <v>42</v>
      </c>
      <c r="B57" s="172"/>
      <c r="C57" s="172"/>
      <c r="D57" s="172">
        <f>'将来負担比率（分子）の構造'!I$51</f>
        <v>410</v>
      </c>
      <c r="E57" s="172"/>
      <c r="F57" s="172"/>
      <c r="G57" s="172">
        <f>'将来負担比率（分子）の構造'!J$51</f>
        <v>370</v>
      </c>
      <c r="H57" s="172"/>
      <c r="I57" s="172"/>
      <c r="J57" s="172">
        <f>'将来負担比率（分子）の構造'!K$51</f>
        <v>331</v>
      </c>
      <c r="K57" s="172"/>
      <c r="L57" s="172"/>
      <c r="M57" s="172">
        <f>'将来負担比率（分子）の構造'!L$51</f>
        <v>291</v>
      </c>
      <c r="N57" s="172"/>
      <c r="O57" s="172"/>
      <c r="P57" s="172">
        <f>'将来負担比率（分子）の構造'!M$51</f>
        <v>255</v>
      </c>
    </row>
    <row r="58" spans="1:16" x14ac:dyDescent="0.15">
      <c r="A58" s="172" t="s">
        <v>41</v>
      </c>
      <c r="B58" s="172"/>
      <c r="C58" s="172"/>
      <c r="D58" s="172">
        <f>'将来負担比率（分子）の構造'!I$50</f>
        <v>5195</v>
      </c>
      <c r="E58" s="172"/>
      <c r="F58" s="172"/>
      <c r="G58" s="172">
        <f>'将来負担比率（分子）の構造'!J$50</f>
        <v>4471</v>
      </c>
      <c r="H58" s="172"/>
      <c r="I58" s="172"/>
      <c r="J58" s="172">
        <f>'将来負担比率（分子）の構造'!K$50</f>
        <v>4634</v>
      </c>
      <c r="K58" s="172"/>
      <c r="L58" s="172"/>
      <c r="M58" s="172">
        <f>'将来負担比率（分子）の構造'!L$50</f>
        <v>5310</v>
      </c>
      <c r="N58" s="172"/>
      <c r="O58" s="172"/>
      <c r="P58" s="172">
        <f>'将来負担比率（分子）の構造'!M$50</f>
        <v>5507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537</v>
      </c>
      <c r="C62" s="172"/>
      <c r="D62" s="172"/>
      <c r="E62" s="172">
        <f>'将来負担比率（分子）の構造'!J$45</f>
        <v>479</v>
      </c>
      <c r="F62" s="172"/>
      <c r="G62" s="172"/>
      <c r="H62" s="172">
        <f>'将来負担比率（分子）の構造'!K$45</f>
        <v>442</v>
      </c>
      <c r="I62" s="172"/>
      <c r="J62" s="172"/>
      <c r="K62" s="172">
        <f>'将来負担比率（分子）の構造'!L$45</f>
        <v>423</v>
      </c>
      <c r="L62" s="172"/>
      <c r="M62" s="172"/>
      <c r="N62" s="172">
        <f>'将来負担比率（分子）の構造'!M$45</f>
        <v>403</v>
      </c>
      <c r="O62" s="172"/>
      <c r="P62" s="172"/>
    </row>
    <row r="63" spans="1:16" x14ac:dyDescent="0.15">
      <c r="A63" s="172" t="s">
        <v>34</v>
      </c>
      <c r="B63" s="172">
        <f>'将来負担比率（分子）の構造'!I$44</f>
        <v>207</v>
      </c>
      <c r="C63" s="172"/>
      <c r="D63" s="172"/>
      <c r="E63" s="172">
        <f>'将来負担比率（分子）の構造'!J$44</f>
        <v>207</v>
      </c>
      <c r="F63" s="172"/>
      <c r="G63" s="172"/>
      <c r="H63" s="172">
        <f>'将来負担比率（分子）の構造'!K$44</f>
        <v>206</v>
      </c>
      <c r="I63" s="172"/>
      <c r="J63" s="172"/>
      <c r="K63" s="172">
        <f>'将来負担比率（分子）の構造'!L$44</f>
        <v>194</v>
      </c>
      <c r="L63" s="172"/>
      <c r="M63" s="172"/>
      <c r="N63" s="172">
        <f>'将来負担比率（分子）の構造'!M$44</f>
        <v>194</v>
      </c>
      <c r="O63" s="172"/>
      <c r="P63" s="172"/>
    </row>
    <row r="64" spans="1:16" x14ac:dyDescent="0.15">
      <c r="A64" s="172" t="s">
        <v>33</v>
      </c>
      <c r="B64" s="172">
        <f>'将来負担比率（分子）の構造'!I$43</f>
        <v>2163</v>
      </c>
      <c r="C64" s="172"/>
      <c r="D64" s="172"/>
      <c r="E64" s="172">
        <f>'将来負担比率（分子）の構造'!J$43</f>
        <v>2150</v>
      </c>
      <c r="F64" s="172"/>
      <c r="G64" s="172"/>
      <c r="H64" s="172">
        <f>'将来負担比率（分子）の構造'!K$43</f>
        <v>2110</v>
      </c>
      <c r="I64" s="172"/>
      <c r="J64" s="172"/>
      <c r="K64" s="172">
        <f>'将来負担比率（分子）の構造'!L$43</f>
        <v>1960</v>
      </c>
      <c r="L64" s="172"/>
      <c r="M64" s="172"/>
      <c r="N64" s="172">
        <f>'将来負担比率（分子）の構造'!M$43</f>
        <v>1773</v>
      </c>
      <c r="O64" s="172"/>
      <c r="P64" s="172"/>
    </row>
    <row r="65" spans="1:16" x14ac:dyDescent="0.15">
      <c r="A65" s="172" t="s">
        <v>32</v>
      </c>
      <c r="B65" s="172">
        <f>'将来負担比率（分子）の構造'!I$42</f>
        <v>33</v>
      </c>
      <c r="C65" s="172"/>
      <c r="D65" s="172"/>
      <c r="E65" s="172">
        <f>'将来負担比率（分子）の構造'!J$42</f>
        <v>29</v>
      </c>
      <c r="F65" s="172"/>
      <c r="G65" s="172"/>
      <c r="H65" s="172">
        <f>'将来負担比率（分子）の構造'!K$42</f>
        <v>26</v>
      </c>
      <c r="I65" s="172"/>
      <c r="J65" s="172"/>
      <c r="K65" s="172">
        <f>'将来負担比率（分子）の構造'!L$42</f>
        <v>23</v>
      </c>
      <c r="L65" s="172"/>
      <c r="M65" s="172"/>
      <c r="N65" s="172">
        <f>'将来負担比率（分子）の構造'!M$42</f>
        <v>22</v>
      </c>
      <c r="O65" s="172"/>
      <c r="P65" s="172"/>
    </row>
    <row r="66" spans="1:16" x14ac:dyDescent="0.15">
      <c r="A66" s="172" t="s">
        <v>31</v>
      </c>
      <c r="B66" s="172">
        <f>'将来負担比率（分子）の構造'!I$41</f>
        <v>5039</v>
      </c>
      <c r="C66" s="172"/>
      <c r="D66" s="172"/>
      <c r="E66" s="172">
        <f>'将来負担比率（分子）の構造'!J$41</f>
        <v>6469</v>
      </c>
      <c r="F66" s="172"/>
      <c r="G66" s="172"/>
      <c r="H66" s="172">
        <f>'将来負担比率（分子）の構造'!K$41</f>
        <v>7641</v>
      </c>
      <c r="I66" s="172"/>
      <c r="J66" s="172"/>
      <c r="K66" s="172">
        <f>'将来負担比率（分子）の構造'!L$41</f>
        <v>8068</v>
      </c>
      <c r="L66" s="172"/>
      <c r="M66" s="172"/>
      <c r="N66" s="172">
        <f>'将来負担比率（分子）の構造'!M$41</f>
        <v>8094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1806</v>
      </c>
      <c r="C72" s="176">
        <f>基金残高に係る経年分析!G55</f>
        <v>2440</v>
      </c>
      <c r="D72" s="176">
        <f>基金残高に係る経年分析!H55</f>
        <v>2574</v>
      </c>
    </row>
    <row r="73" spans="1:16" x14ac:dyDescent="0.15">
      <c r="A73" s="175" t="s">
        <v>78</v>
      </c>
      <c r="B73" s="176">
        <f>基金残高に係る経年分析!F56</f>
        <v>93</v>
      </c>
      <c r="C73" s="176">
        <f>基金残高に係る経年分析!G56</f>
        <v>93</v>
      </c>
      <c r="D73" s="176">
        <f>基金残高に係る経年分析!H56</f>
        <v>93</v>
      </c>
    </row>
    <row r="74" spans="1:16" x14ac:dyDescent="0.15">
      <c r="A74" s="175" t="s">
        <v>79</v>
      </c>
      <c r="B74" s="176">
        <f>基金残高に係る経年分析!F57</f>
        <v>2552</v>
      </c>
      <c r="C74" s="176">
        <f>基金残高に係る経年分析!G57</f>
        <v>2585</v>
      </c>
      <c r="D74" s="176">
        <f>基金残高に係る経年分析!H57</f>
        <v>2647</v>
      </c>
    </row>
  </sheetData>
  <sheetProtection algorithmName="SHA-512" hashValue="7VwCBGyRYP13kwfsFVkncczbtuWQAnldmR60dAwxvCJVl7BXsASxacHNuC9fRwvYJ9anb6l5oP+3Lj1ydizFMQ==" saltValue="PQDi9LGr58Ng62v6gH5t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211</v>
      </c>
      <c r="DI1" s="606"/>
      <c r="DJ1" s="606"/>
      <c r="DK1" s="606"/>
      <c r="DL1" s="606"/>
      <c r="DM1" s="606"/>
      <c r="DN1" s="607"/>
      <c r="DO1" s="212"/>
      <c r="DP1" s="605" t="s">
        <v>212</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214</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215</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216</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217</v>
      </c>
      <c r="S4" s="609"/>
      <c r="T4" s="609"/>
      <c r="U4" s="609"/>
      <c r="V4" s="609"/>
      <c r="W4" s="609"/>
      <c r="X4" s="609"/>
      <c r="Y4" s="610"/>
      <c r="Z4" s="608" t="s">
        <v>218</v>
      </c>
      <c r="AA4" s="609"/>
      <c r="AB4" s="609"/>
      <c r="AC4" s="610"/>
      <c r="AD4" s="608" t="s">
        <v>219</v>
      </c>
      <c r="AE4" s="609"/>
      <c r="AF4" s="609"/>
      <c r="AG4" s="609"/>
      <c r="AH4" s="609"/>
      <c r="AI4" s="609"/>
      <c r="AJ4" s="609"/>
      <c r="AK4" s="610"/>
      <c r="AL4" s="608" t="s">
        <v>218</v>
      </c>
      <c r="AM4" s="609"/>
      <c r="AN4" s="609"/>
      <c r="AO4" s="610"/>
      <c r="AP4" s="614" t="s">
        <v>220</v>
      </c>
      <c r="AQ4" s="614"/>
      <c r="AR4" s="614"/>
      <c r="AS4" s="614"/>
      <c r="AT4" s="614"/>
      <c r="AU4" s="614"/>
      <c r="AV4" s="614"/>
      <c r="AW4" s="614"/>
      <c r="AX4" s="614"/>
      <c r="AY4" s="614"/>
      <c r="AZ4" s="614"/>
      <c r="BA4" s="614"/>
      <c r="BB4" s="614"/>
      <c r="BC4" s="614"/>
      <c r="BD4" s="614"/>
      <c r="BE4" s="614"/>
      <c r="BF4" s="614"/>
      <c r="BG4" s="614" t="s">
        <v>221</v>
      </c>
      <c r="BH4" s="614"/>
      <c r="BI4" s="614"/>
      <c r="BJ4" s="614"/>
      <c r="BK4" s="614"/>
      <c r="BL4" s="614"/>
      <c r="BM4" s="614"/>
      <c r="BN4" s="614"/>
      <c r="BO4" s="614" t="s">
        <v>218</v>
      </c>
      <c r="BP4" s="614"/>
      <c r="BQ4" s="614"/>
      <c r="BR4" s="614"/>
      <c r="BS4" s="614" t="s">
        <v>222</v>
      </c>
      <c r="BT4" s="614"/>
      <c r="BU4" s="614"/>
      <c r="BV4" s="614"/>
      <c r="BW4" s="614"/>
      <c r="BX4" s="614"/>
      <c r="BY4" s="614"/>
      <c r="BZ4" s="614"/>
      <c r="CA4" s="614"/>
      <c r="CB4" s="614"/>
      <c r="CD4" s="611" t="s">
        <v>223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224</v>
      </c>
      <c r="C5" s="616"/>
      <c r="D5" s="616"/>
      <c r="E5" s="616"/>
      <c r="F5" s="616"/>
      <c r="G5" s="616"/>
      <c r="H5" s="616"/>
      <c r="I5" s="616"/>
      <c r="J5" s="616"/>
      <c r="K5" s="616"/>
      <c r="L5" s="616"/>
      <c r="M5" s="616"/>
      <c r="N5" s="616"/>
      <c r="O5" s="616"/>
      <c r="P5" s="616"/>
      <c r="Q5" s="617"/>
      <c r="R5" s="618">
        <v>2196913</v>
      </c>
      <c r="S5" s="619"/>
      <c r="T5" s="619"/>
      <c r="U5" s="619"/>
      <c r="V5" s="619"/>
      <c r="W5" s="619"/>
      <c r="X5" s="619"/>
      <c r="Y5" s="620"/>
      <c r="Z5" s="621">
        <v>26.3</v>
      </c>
      <c r="AA5" s="621"/>
      <c r="AB5" s="621"/>
      <c r="AC5" s="621"/>
      <c r="AD5" s="622">
        <v>2196913</v>
      </c>
      <c r="AE5" s="622"/>
      <c r="AF5" s="622"/>
      <c r="AG5" s="622"/>
      <c r="AH5" s="622"/>
      <c r="AI5" s="622"/>
      <c r="AJ5" s="622"/>
      <c r="AK5" s="622"/>
      <c r="AL5" s="623">
        <v>57.1</v>
      </c>
      <c r="AM5" s="624"/>
      <c r="AN5" s="624"/>
      <c r="AO5" s="625"/>
      <c r="AP5" s="615" t="s">
        <v>225</v>
      </c>
      <c r="AQ5" s="616"/>
      <c r="AR5" s="616"/>
      <c r="AS5" s="616"/>
      <c r="AT5" s="616"/>
      <c r="AU5" s="616"/>
      <c r="AV5" s="616"/>
      <c r="AW5" s="616"/>
      <c r="AX5" s="616"/>
      <c r="AY5" s="616"/>
      <c r="AZ5" s="616"/>
      <c r="BA5" s="616"/>
      <c r="BB5" s="616"/>
      <c r="BC5" s="616"/>
      <c r="BD5" s="616"/>
      <c r="BE5" s="616"/>
      <c r="BF5" s="617"/>
      <c r="BG5" s="629">
        <v>2191137</v>
      </c>
      <c r="BH5" s="630"/>
      <c r="BI5" s="630"/>
      <c r="BJ5" s="630"/>
      <c r="BK5" s="630"/>
      <c r="BL5" s="630"/>
      <c r="BM5" s="630"/>
      <c r="BN5" s="631"/>
      <c r="BO5" s="632">
        <v>99.7</v>
      </c>
      <c r="BP5" s="632"/>
      <c r="BQ5" s="632"/>
      <c r="BR5" s="632"/>
      <c r="BS5" s="633">
        <v>68879</v>
      </c>
      <c r="BT5" s="633"/>
      <c r="BU5" s="633"/>
      <c r="BV5" s="633"/>
      <c r="BW5" s="633"/>
      <c r="BX5" s="633"/>
      <c r="BY5" s="633"/>
      <c r="BZ5" s="633"/>
      <c r="CA5" s="633"/>
      <c r="CB5" s="637"/>
      <c r="CD5" s="611" t="s">
        <v>220</v>
      </c>
      <c r="CE5" s="612"/>
      <c r="CF5" s="612"/>
      <c r="CG5" s="612"/>
      <c r="CH5" s="612"/>
      <c r="CI5" s="612"/>
      <c r="CJ5" s="612"/>
      <c r="CK5" s="612"/>
      <c r="CL5" s="612"/>
      <c r="CM5" s="612"/>
      <c r="CN5" s="612"/>
      <c r="CO5" s="612"/>
      <c r="CP5" s="612"/>
      <c r="CQ5" s="613"/>
      <c r="CR5" s="611" t="s">
        <v>226</v>
      </c>
      <c r="CS5" s="612"/>
      <c r="CT5" s="612"/>
      <c r="CU5" s="612"/>
      <c r="CV5" s="612"/>
      <c r="CW5" s="612"/>
      <c r="CX5" s="612"/>
      <c r="CY5" s="613"/>
      <c r="CZ5" s="611" t="s">
        <v>218</v>
      </c>
      <c r="DA5" s="612"/>
      <c r="DB5" s="612"/>
      <c r="DC5" s="613"/>
      <c r="DD5" s="611" t="s">
        <v>227</v>
      </c>
      <c r="DE5" s="612"/>
      <c r="DF5" s="612"/>
      <c r="DG5" s="612"/>
      <c r="DH5" s="612"/>
      <c r="DI5" s="612"/>
      <c r="DJ5" s="612"/>
      <c r="DK5" s="612"/>
      <c r="DL5" s="612"/>
      <c r="DM5" s="612"/>
      <c r="DN5" s="612"/>
      <c r="DO5" s="612"/>
      <c r="DP5" s="613"/>
      <c r="DQ5" s="611" t="s">
        <v>228</v>
      </c>
      <c r="DR5" s="612"/>
      <c r="DS5" s="612"/>
      <c r="DT5" s="612"/>
      <c r="DU5" s="612"/>
      <c r="DV5" s="612"/>
      <c r="DW5" s="612"/>
      <c r="DX5" s="612"/>
      <c r="DY5" s="612"/>
      <c r="DZ5" s="612"/>
      <c r="EA5" s="612"/>
      <c r="EB5" s="612"/>
      <c r="EC5" s="613"/>
    </row>
    <row r="6" spans="2:143" ht="11.25" customHeight="1" x14ac:dyDescent="0.15">
      <c r="B6" s="626" t="s">
        <v>229</v>
      </c>
      <c r="C6" s="627"/>
      <c r="D6" s="627"/>
      <c r="E6" s="627"/>
      <c r="F6" s="627"/>
      <c r="G6" s="627"/>
      <c r="H6" s="627"/>
      <c r="I6" s="627"/>
      <c r="J6" s="627"/>
      <c r="K6" s="627"/>
      <c r="L6" s="627"/>
      <c r="M6" s="627"/>
      <c r="N6" s="627"/>
      <c r="O6" s="627"/>
      <c r="P6" s="627"/>
      <c r="Q6" s="628"/>
      <c r="R6" s="629">
        <v>31166</v>
      </c>
      <c r="S6" s="630"/>
      <c r="T6" s="630"/>
      <c r="U6" s="630"/>
      <c r="V6" s="630"/>
      <c r="W6" s="630"/>
      <c r="X6" s="630"/>
      <c r="Y6" s="631"/>
      <c r="Z6" s="632">
        <v>0.4</v>
      </c>
      <c r="AA6" s="632"/>
      <c r="AB6" s="632"/>
      <c r="AC6" s="632"/>
      <c r="AD6" s="633">
        <v>31166</v>
      </c>
      <c r="AE6" s="633"/>
      <c r="AF6" s="633"/>
      <c r="AG6" s="633"/>
      <c r="AH6" s="633"/>
      <c r="AI6" s="633"/>
      <c r="AJ6" s="633"/>
      <c r="AK6" s="633"/>
      <c r="AL6" s="634">
        <v>0.8</v>
      </c>
      <c r="AM6" s="635"/>
      <c r="AN6" s="635"/>
      <c r="AO6" s="636"/>
      <c r="AP6" s="626" t="s">
        <v>230</v>
      </c>
      <c r="AQ6" s="627"/>
      <c r="AR6" s="627"/>
      <c r="AS6" s="627"/>
      <c r="AT6" s="627"/>
      <c r="AU6" s="627"/>
      <c r="AV6" s="627"/>
      <c r="AW6" s="627"/>
      <c r="AX6" s="627"/>
      <c r="AY6" s="627"/>
      <c r="AZ6" s="627"/>
      <c r="BA6" s="627"/>
      <c r="BB6" s="627"/>
      <c r="BC6" s="627"/>
      <c r="BD6" s="627"/>
      <c r="BE6" s="627"/>
      <c r="BF6" s="628"/>
      <c r="BG6" s="629">
        <v>2191137</v>
      </c>
      <c r="BH6" s="630"/>
      <c r="BI6" s="630"/>
      <c r="BJ6" s="630"/>
      <c r="BK6" s="630"/>
      <c r="BL6" s="630"/>
      <c r="BM6" s="630"/>
      <c r="BN6" s="631"/>
      <c r="BO6" s="632">
        <v>99.7</v>
      </c>
      <c r="BP6" s="632"/>
      <c r="BQ6" s="632"/>
      <c r="BR6" s="632"/>
      <c r="BS6" s="633">
        <v>68879</v>
      </c>
      <c r="BT6" s="633"/>
      <c r="BU6" s="633"/>
      <c r="BV6" s="633"/>
      <c r="BW6" s="633"/>
      <c r="BX6" s="633"/>
      <c r="BY6" s="633"/>
      <c r="BZ6" s="633"/>
      <c r="CA6" s="633"/>
      <c r="CB6" s="637"/>
      <c r="CD6" s="640" t="s">
        <v>231</v>
      </c>
      <c r="CE6" s="641"/>
      <c r="CF6" s="641"/>
      <c r="CG6" s="641"/>
      <c r="CH6" s="641"/>
      <c r="CI6" s="641"/>
      <c r="CJ6" s="641"/>
      <c r="CK6" s="641"/>
      <c r="CL6" s="641"/>
      <c r="CM6" s="641"/>
      <c r="CN6" s="641"/>
      <c r="CO6" s="641"/>
      <c r="CP6" s="641"/>
      <c r="CQ6" s="642"/>
      <c r="CR6" s="629">
        <v>82768</v>
      </c>
      <c r="CS6" s="630"/>
      <c r="CT6" s="630"/>
      <c r="CU6" s="630"/>
      <c r="CV6" s="630"/>
      <c r="CW6" s="630"/>
      <c r="CX6" s="630"/>
      <c r="CY6" s="631"/>
      <c r="CZ6" s="623">
        <v>1.1000000000000001</v>
      </c>
      <c r="DA6" s="624"/>
      <c r="DB6" s="624"/>
      <c r="DC6" s="643"/>
      <c r="DD6" s="638" t="s">
        <v>125</v>
      </c>
      <c r="DE6" s="630"/>
      <c r="DF6" s="630"/>
      <c r="DG6" s="630"/>
      <c r="DH6" s="630"/>
      <c r="DI6" s="630"/>
      <c r="DJ6" s="630"/>
      <c r="DK6" s="630"/>
      <c r="DL6" s="630"/>
      <c r="DM6" s="630"/>
      <c r="DN6" s="630"/>
      <c r="DO6" s="630"/>
      <c r="DP6" s="631"/>
      <c r="DQ6" s="638">
        <v>82768</v>
      </c>
      <c r="DR6" s="630"/>
      <c r="DS6" s="630"/>
      <c r="DT6" s="630"/>
      <c r="DU6" s="630"/>
      <c r="DV6" s="630"/>
      <c r="DW6" s="630"/>
      <c r="DX6" s="630"/>
      <c r="DY6" s="630"/>
      <c r="DZ6" s="630"/>
      <c r="EA6" s="630"/>
      <c r="EB6" s="630"/>
      <c r="EC6" s="639"/>
    </row>
    <row r="7" spans="2:143" ht="11.25" customHeight="1" x14ac:dyDescent="0.15">
      <c r="B7" s="626" t="s">
        <v>232</v>
      </c>
      <c r="C7" s="627"/>
      <c r="D7" s="627"/>
      <c r="E7" s="627"/>
      <c r="F7" s="627"/>
      <c r="G7" s="627"/>
      <c r="H7" s="627"/>
      <c r="I7" s="627"/>
      <c r="J7" s="627"/>
      <c r="K7" s="627"/>
      <c r="L7" s="627"/>
      <c r="M7" s="627"/>
      <c r="N7" s="627"/>
      <c r="O7" s="627"/>
      <c r="P7" s="627"/>
      <c r="Q7" s="628"/>
      <c r="R7" s="629">
        <v>1480</v>
      </c>
      <c r="S7" s="630"/>
      <c r="T7" s="630"/>
      <c r="U7" s="630"/>
      <c r="V7" s="630"/>
      <c r="W7" s="630"/>
      <c r="X7" s="630"/>
      <c r="Y7" s="631"/>
      <c r="Z7" s="632">
        <v>0</v>
      </c>
      <c r="AA7" s="632"/>
      <c r="AB7" s="632"/>
      <c r="AC7" s="632"/>
      <c r="AD7" s="633">
        <v>1480</v>
      </c>
      <c r="AE7" s="633"/>
      <c r="AF7" s="633"/>
      <c r="AG7" s="633"/>
      <c r="AH7" s="633"/>
      <c r="AI7" s="633"/>
      <c r="AJ7" s="633"/>
      <c r="AK7" s="633"/>
      <c r="AL7" s="634">
        <v>0</v>
      </c>
      <c r="AM7" s="635"/>
      <c r="AN7" s="635"/>
      <c r="AO7" s="636"/>
      <c r="AP7" s="626" t="s">
        <v>233</v>
      </c>
      <c r="AQ7" s="627"/>
      <c r="AR7" s="627"/>
      <c r="AS7" s="627"/>
      <c r="AT7" s="627"/>
      <c r="AU7" s="627"/>
      <c r="AV7" s="627"/>
      <c r="AW7" s="627"/>
      <c r="AX7" s="627"/>
      <c r="AY7" s="627"/>
      <c r="AZ7" s="627"/>
      <c r="BA7" s="627"/>
      <c r="BB7" s="627"/>
      <c r="BC7" s="627"/>
      <c r="BD7" s="627"/>
      <c r="BE7" s="627"/>
      <c r="BF7" s="628"/>
      <c r="BG7" s="629">
        <v>847933</v>
      </c>
      <c r="BH7" s="630"/>
      <c r="BI7" s="630"/>
      <c r="BJ7" s="630"/>
      <c r="BK7" s="630"/>
      <c r="BL7" s="630"/>
      <c r="BM7" s="630"/>
      <c r="BN7" s="631"/>
      <c r="BO7" s="632">
        <v>38.6</v>
      </c>
      <c r="BP7" s="632"/>
      <c r="BQ7" s="632"/>
      <c r="BR7" s="632"/>
      <c r="BS7" s="633">
        <v>68879</v>
      </c>
      <c r="BT7" s="633"/>
      <c r="BU7" s="633"/>
      <c r="BV7" s="633"/>
      <c r="BW7" s="633"/>
      <c r="BX7" s="633"/>
      <c r="BY7" s="633"/>
      <c r="BZ7" s="633"/>
      <c r="CA7" s="633"/>
      <c r="CB7" s="637"/>
      <c r="CD7" s="644" t="s">
        <v>234</v>
      </c>
      <c r="CE7" s="645"/>
      <c r="CF7" s="645"/>
      <c r="CG7" s="645"/>
      <c r="CH7" s="645"/>
      <c r="CI7" s="645"/>
      <c r="CJ7" s="645"/>
      <c r="CK7" s="645"/>
      <c r="CL7" s="645"/>
      <c r="CM7" s="645"/>
      <c r="CN7" s="645"/>
      <c r="CO7" s="645"/>
      <c r="CP7" s="645"/>
      <c r="CQ7" s="646"/>
      <c r="CR7" s="629">
        <v>964205</v>
      </c>
      <c r="CS7" s="630"/>
      <c r="CT7" s="630"/>
      <c r="CU7" s="630"/>
      <c r="CV7" s="630"/>
      <c r="CW7" s="630"/>
      <c r="CX7" s="630"/>
      <c r="CY7" s="631"/>
      <c r="CZ7" s="632">
        <v>13.4</v>
      </c>
      <c r="DA7" s="632"/>
      <c r="DB7" s="632"/>
      <c r="DC7" s="632"/>
      <c r="DD7" s="638">
        <v>25555</v>
      </c>
      <c r="DE7" s="630"/>
      <c r="DF7" s="630"/>
      <c r="DG7" s="630"/>
      <c r="DH7" s="630"/>
      <c r="DI7" s="630"/>
      <c r="DJ7" s="630"/>
      <c r="DK7" s="630"/>
      <c r="DL7" s="630"/>
      <c r="DM7" s="630"/>
      <c r="DN7" s="630"/>
      <c r="DO7" s="630"/>
      <c r="DP7" s="631"/>
      <c r="DQ7" s="638">
        <v>832902</v>
      </c>
      <c r="DR7" s="630"/>
      <c r="DS7" s="630"/>
      <c r="DT7" s="630"/>
      <c r="DU7" s="630"/>
      <c r="DV7" s="630"/>
      <c r="DW7" s="630"/>
      <c r="DX7" s="630"/>
      <c r="DY7" s="630"/>
      <c r="DZ7" s="630"/>
      <c r="EA7" s="630"/>
      <c r="EB7" s="630"/>
      <c r="EC7" s="639"/>
    </row>
    <row r="8" spans="2:143" ht="11.25" customHeight="1" x14ac:dyDescent="0.15">
      <c r="B8" s="626" t="s">
        <v>235</v>
      </c>
      <c r="C8" s="627"/>
      <c r="D8" s="627"/>
      <c r="E8" s="627"/>
      <c r="F8" s="627"/>
      <c r="G8" s="627"/>
      <c r="H8" s="627"/>
      <c r="I8" s="627"/>
      <c r="J8" s="627"/>
      <c r="K8" s="627"/>
      <c r="L8" s="627"/>
      <c r="M8" s="627"/>
      <c r="N8" s="627"/>
      <c r="O8" s="627"/>
      <c r="P8" s="627"/>
      <c r="Q8" s="628"/>
      <c r="R8" s="629">
        <v>9354</v>
      </c>
      <c r="S8" s="630"/>
      <c r="T8" s="630"/>
      <c r="U8" s="630"/>
      <c r="V8" s="630"/>
      <c r="W8" s="630"/>
      <c r="X8" s="630"/>
      <c r="Y8" s="631"/>
      <c r="Z8" s="632">
        <v>0.1</v>
      </c>
      <c r="AA8" s="632"/>
      <c r="AB8" s="632"/>
      <c r="AC8" s="632"/>
      <c r="AD8" s="633">
        <v>9354</v>
      </c>
      <c r="AE8" s="633"/>
      <c r="AF8" s="633"/>
      <c r="AG8" s="633"/>
      <c r="AH8" s="633"/>
      <c r="AI8" s="633"/>
      <c r="AJ8" s="633"/>
      <c r="AK8" s="633"/>
      <c r="AL8" s="634">
        <v>0.2</v>
      </c>
      <c r="AM8" s="635"/>
      <c r="AN8" s="635"/>
      <c r="AO8" s="636"/>
      <c r="AP8" s="626" t="s">
        <v>236</v>
      </c>
      <c r="AQ8" s="627"/>
      <c r="AR8" s="627"/>
      <c r="AS8" s="627"/>
      <c r="AT8" s="627"/>
      <c r="AU8" s="627"/>
      <c r="AV8" s="627"/>
      <c r="AW8" s="627"/>
      <c r="AX8" s="627"/>
      <c r="AY8" s="627"/>
      <c r="AZ8" s="627"/>
      <c r="BA8" s="627"/>
      <c r="BB8" s="627"/>
      <c r="BC8" s="627"/>
      <c r="BD8" s="627"/>
      <c r="BE8" s="627"/>
      <c r="BF8" s="628"/>
      <c r="BG8" s="629">
        <v>22345</v>
      </c>
      <c r="BH8" s="630"/>
      <c r="BI8" s="630"/>
      <c r="BJ8" s="630"/>
      <c r="BK8" s="630"/>
      <c r="BL8" s="630"/>
      <c r="BM8" s="630"/>
      <c r="BN8" s="631"/>
      <c r="BO8" s="632">
        <v>1</v>
      </c>
      <c r="BP8" s="632"/>
      <c r="BQ8" s="632"/>
      <c r="BR8" s="632"/>
      <c r="BS8" s="633" t="s">
        <v>237</v>
      </c>
      <c r="BT8" s="633"/>
      <c r="BU8" s="633"/>
      <c r="BV8" s="633"/>
      <c r="BW8" s="633"/>
      <c r="BX8" s="633"/>
      <c r="BY8" s="633"/>
      <c r="BZ8" s="633"/>
      <c r="CA8" s="633"/>
      <c r="CB8" s="637"/>
      <c r="CD8" s="644" t="s">
        <v>238</v>
      </c>
      <c r="CE8" s="645"/>
      <c r="CF8" s="645"/>
      <c r="CG8" s="645"/>
      <c r="CH8" s="645"/>
      <c r="CI8" s="645"/>
      <c r="CJ8" s="645"/>
      <c r="CK8" s="645"/>
      <c r="CL8" s="645"/>
      <c r="CM8" s="645"/>
      <c r="CN8" s="645"/>
      <c r="CO8" s="645"/>
      <c r="CP8" s="645"/>
      <c r="CQ8" s="646"/>
      <c r="CR8" s="629">
        <v>2475277</v>
      </c>
      <c r="CS8" s="630"/>
      <c r="CT8" s="630"/>
      <c r="CU8" s="630"/>
      <c r="CV8" s="630"/>
      <c r="CW8" s="630"/>
      <c r="CX8" s="630"/>
      <c r="CY8" s="631"/>
      <c r="CZ8" s="632">
        <v>34.4</v>
      </c>
      <c r="DA8" s="632"/>
      <c r="DB8" s="632"/>
      <c r="DC8" s="632"/>
      <c r="DD8" s="638">
        <v>7314</v>
      </c>
      <c r="DE8" s="630"/>
      <c r="DF8" s="630"/>
      <c r="DG8" s="630"/>
      <c r="DH8" s="630"/>
      <c r="DI8" s="630"/>
      <c r="DJ8" s="630"/>
      <c r="DK8" s="630"/>
      <c r="DL8" s="630"/>
      <c r="DM8" s="630"/>
      <c r="DN8" s="630"/>
      <c r="DO8" s="630"/>
      <c r="DP8" s="631"/>
      <c r="DQ8" s="638">
        <v>1038029</v>
      </c>
      <c r="DR8" s="630"/>
      <c r="DS8" s="630"/>
      <c r="DT8" s="630"/>
      <c r="DU8" s="630"/>
      <c r="DV8" s="630"/>
      <c r="DW8" s="630"/>
      <c r="DX8" s="630"/>
      <c r="DY8" s="630"/>
      <c r="DZ8" s="630"/>
      <c r="EA8" s="630"/>
      <c r="EB8" s="630"/>
      <c r="EC8" s="639"/>
    </row>
    <row r="9" spans="2:143" ht="11.25" customHeight="1" x14ac:dyDescent="0.15">
      <c r="B9" s="626" t="s">
        <v>239</v>
      </c>
      <c r="C9" s="627"/>
      <c r="D9" s="627"/>
      <c r="E9" s="627"/>
      <c r="F9" s="627"/>
      <c r="G9" s="627"/>
      <c r="H9" s="627"/>
      <c r="I9" s="627"/>
      <c r="J9" s="627"/>
      <c r="K9" s="627"/>
      <c r="L9" s="627"/>
      <c r="M9" s="627"/>
      <c r="N9" s="627"/>
      <c r="O9" s="627"/>
      <c r="P9" s="627"/>
      <c r="Q9" s="628"/>
      <c r="R9" s="629">
        <v>10140</v>
      </c>
      <c r="S9" s="630"/>
      <c r="T9" s="630"/>
      <c r="U9" s="630"/>
      <c r="V9" s="630"/>
      <c r="W9" s="630"/>
      <c r="X9" s="630"/>
      <c r="Y9" s="631"/>
      <c r="Z9" s="632">
        <v>0.1</v>
      </c>
      <c r="AA9" s="632"/>
      <c r="AB9" s="632"/>
      <c r="AC9" s="632"/>
      <c r="AD9" s="633">
        <v>10140</v>
      </c>
      <c r="AE9" s="633"/>
      <c r="AF9" s="633"/>
      <c r="AG9" s="633"/>
      <c r="AH9" s="633"/>
      <c r="AI9" s="633"/>
      <c r="AJ9" s="633"/>
      <c r="AK9" s="633"/>
      <c r="AL9" s="634">
        <v>0.3</v>
      </c>
      <c r="AM9" s="635"/>
      <c r="AN9" s="635"/>
      <c r="AO9" s="636"/>
      <c r="AP9" s="626" t="s">
        <v>240</v>
      </c>
      <c r="AQ9" s="627"/>
      <c r="AR9" s="627"/>
      <c r="AS9" s="627"/>
      <c r="AT9" s="627"/>
      <c r="AU9" s="627"/>
      <c r="AV9" s="627"/>
      <c r="AW9" s="627"/>
      <c r="AX9" s="627"/>
      <c r="AY9" s="627"/>
      <c r="AZ9" s="627"/>
      <c r="BA9" s="627"/>
      <c r="BB9" s="627"/>
      <c r="BC9" s="627"/>
      <c r="BD9" s="627"/>
      <c r="BE9" s="627"/>
      <c r="BF9" s="628"/>
      <c r="BG9" s="629">
        <v>562605</v>
      </c>
      <c r="BH9" s="630"/>
      <c r="BI9" s="630"/>
      <c r="BJ9" s="630"/>
      <c r="BK9" s="630"/>
      <c r="BL9" s="630"/>
      <c r="BM9" s="630"/>
      <c r="BN9" s="631"/>
      <c r="BO9" s="632">
        <v>25.6</v>
      </c>
      <c r="BP9" s="632"/>
      <c r="BQ9" s="632"/>
      <c r="BR9" s="632"/>
      <c r="BS9" s="633" t="s">
        <v>237</v>
      </c>
      <c r="BT9" s="633"/>
      <c r="BU9" s="633"/>
      <c r="BV9" s="633"/>
      <c r="BW9" s="633"/>
      <c r="BX9" s="633"/>
      <c r="BY9" s="633"/>
      <c r="BZ9" s="633"/>
      <c r="CA9" s="633"/>
      <c r="CB9" s="637"/>
      <c r="CD9" s="644" t="s">
        <v>241</v>
      </c>
      <c r="CE9" s="645"/>
      <c r="CF9" s="645"/>
      <c r="CG9" s="645"/>
      <c r="CH9" s="645"/>
      <c r="CI9" s="645"/>
      <c r="CJ9" s="645"/>
      <c r="CK9" s="645"/>
      <c r="CL9" s="645"/>
      <c r="CM9" s="645"/>
      <c r="CN9" s="645"/>
      <c r="CO9" s="645"/>
      <c r="CP9" s="645"/>
      <c r="CQ9" s="646"/>
      <c r="CR9" s="629">
        <v>536754</v>
      </c>
      <c r="CS9" s="630"/>
      <c r="CT9" s="630"/>
      <c r="CU9" s="630"/>
      <c r="CV9" s="630"/>
      <c r="CW9" s="630"/>
      <c r="CX9" s="630"/>
      <c r="CY9" s="631"/>
      <c r="CZ9" s="632">
        <v>7.5</v>
      </c>
      <c r="DA9" s="632"/>
      <c r="DB9" s="632"/>
      <c r="DC9" s="632"/>
      <c r="DD9" s="638">
        <v>1240</v>
      </c>
      <c r="DE9" s="630"/>
      <c r="DF9" s="630"/>
      <c r="DG9" s="630"/>
      <c r="DH9" s="630"/>
      <c r="DI9" s="630"/>
      <c r="DJ9" s="630"/>
      <c r="DK9" s="630"/>
      <c r="DL9" s="630"/>
      <c r="DM9" s="630"/>
      <c r="DN9" s="630"/>
      <c r="DO9" s="630"/>
      <c r="DP9" s="631"/>
      <c r="DQ9" s="638">
        <v>381477</v>
      </c>
      <c r="DR9" s="630"/>
      <c r="DS9" s="630"/>
      <c r="DT9" s="630"/>
      <c r="DU9" s="630"/>
      <c r="DV9" s="630"/>
      <c r="DW9" s="630"/>
      <c r="DX9" s="630"/>
      <c r="DY9" s="630"/>
      <c r="DZ9" s="630"/>
      <c r="EA9" s="630"/>
      <c r="EB9" s="630"/>
      <c r="EC9" s="639"/>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125</v>
      </c>
      <c r="S10" s="630"/>
      <c r="T10" s="630"/>
      <c r="U10" s="630"/>
      <c r="V10" s="630"/>
      <c r="W10" s="630"/>
      <c r="X10" s="630"/>
      <c r="Y10" s="631"/>
      <c r="Z10" s="632" t="s">
        <v>237</v>
      </c>
      <c r="AA10" s="632"/>
      <c r="AB10" s="632"/>
      <c r="AC10" s="632"/>
      <c r="AD10" s="633" t="s">
        <v>237</v>
      </c>
      <c r="AE10" s="633"/>
      <c r="AF10" s="633"/>
      <c r="AG10" s="633"/>
      <c r="AH10" s="633"/>
      <c r="AI10" s="633"/>
      <c r="AJ10" s="633"/>
      <c r="AK10" s="633"/>
      <c r="AL10" s="634" t="s">
        <v>125</v>
      </c>
      <c r="AM10" s="635"/>
      <c r="AN10" s="635"/>
      <c r="AO10" s="636"/>
      <c r="AP10" s="626" t="s">
        <v>243</v>
      </c>
      <c r="AQ10" s="627"/>
      <c r="AR10" s="627"/>
      <c r="AS10" s="627"/>
      <c r="AT10" s="627"/>
      <c r="AU10" s="627"/>
      <c r="AV10" s="627"/>
      <c r="AW10" s="627"/>
      <c r="AX10" s="627"/>
      <c r="AY10" s="627"/>
      <c r="AZ10" s="627"/>
      <c r="BA10" s="627"/>
      <c r="BB10" s="627"/>
      <c r="BC10" s="627"/>
      <c r="BD10" s="627"/>
      <c r="BE10" s="627"/>
      <c r="BF10" s="628"/>
      <c r="BG10" s="629">
        <v>67978</v>
      </c>
      <c r="BH10" s="630"/>
      <c r="BI10" s="630"/>
      <c r="BJ10" s="630"/>
      <c r="BK10" s="630"/>
      <c r="BL10" s="630"/>
      <c r="BM10" s="630"/>
      <c r="BN10" s="631"/>
      <c r="BO10" s="632">
        <v>3.1</v>
      </c>
      <c r="BP10" s="632"/>
      <c r="BQ10" s="632"/>
      <c r="BR10" s="632"/>
      <c r="BS10" s="633" t="s">
        <v>125</v>
      </c>
      <c r="BT10" s="633"/>
      <c r="BU10" s="633"/>
      <c r="BV10" s="633"/>
      <c r="BW10" s="633"/>
      <c r="BX10" s="633"/>
      <c r="BY10" s="633"/>
      <c r="BZ10" s="633"/>
      <c r="CA10" s="633"/>
      <c r="CB10" s="637"/>
      <c r="CD10" s="644" t="s">
        <v>244</v>
      </c>
      <c r="CE10" s="645"/>
      <c r="CF10" s="645"/>
      <c r="CG10" s="645"/>
      <c r="CH10" s="645"/>
      <c r="CI10" s="645"/>
      <c r="CJ10" s="645"/>
      <c r="CK10" s="645"/>
      <c r="CL10" s="645"/>
      <c r="CM10" s="645"/>
      <c r="CN10" s="645"/>
      <c r="CO10" s="645"/>
      <c r="CP10" s="645"/>
      <c r="CQ10" s="646"/>
      <c r="CR10" s="629">
        <v>19000</v>
      </c>
      <c r="CS10" s="630"/>
      <c r="CT10" s="630"/>
      <c r="CU10" s="630"/>
      <c r="CV10" s="630"/>
      <c r="CW10" s="630"/>
      <c r="CX10" s="630"/>
      <c r="CY10" s="631"/>
      <c r="CZ10" s="632">
        <v>0.3</v>
      </c>
      <c r="DA10" s="632"/>
      <c r="DB10" s="632"/>
      <c r="DC10" s="632"/>
      <c r="DD10" s="638" t="s">
        <v>125</v>
      </c>
      <c r="DE10" s="630"/>
      <c r="DF10" s="630"/>
      <c r="DG10" s="630"/>
      <c r="DH10" s="630"/>
      <c r="DI10" s="630"/>
      <c r="DJ10" s="630"/>
      <c r="DK10" s="630"/>
      <c r="DL10" s="630"/>
      <c r="DM10" s="630"/>
      <c r="DN10" s="630"/>
      <c r="DO10" s="630"/>
      <c r="DP10" s="631"/>
      <c r="DQ10" s="638" t="s">
        <v>125</v>
      </c>
      <c r="DR10" s="630"/>
      <c r="DS10" s="630"/>
      <c r="DT10" s="630"/>
      <c r="DU10" s="630"/>
      <c r="DV10" s="630"/>
      <c r="DW10" s="630"/>
      <c r="DX10" s="630"/>
      <c r="DY10" s="630"/>
      <c r="DZ10" s="630"/>
      <c r="EA10" s="630"/>
      <c r="EB10" s="630"/>
      <c r="EC10" s="639"/>
    </row>
    <row r="11" spans="2:143" ht="11.25" customHeight="1" x14ac:dyDescent="0.15">
      <c r="B11" s="626" t="s">
        <v>245</v>
      </c>
      <c r="C11" s="627"/>
      <c r="D11" s="627"/>
      <c r="E11" s="627"/>
      <c r="F11" s="627"/>
      <c r="G11" s="627"/>
      <c r="H11" s="627"/>
      <c r="I11" s="627"/>
      <c r="J11" s="627"/>
      <c r="K11" s="627"/>
      <c r="L11" s="627"/>
      <c r="M11" s="627"/>
      <c r="N11" s="627"/>
      <c r="O11" s="627"/>
      <c r="P11" s="627"/>
      <c r="Q11" s="628"/>
      <c r="R11" s="629">
        <v>330004</v>
      </c>
      <c r="S11" s="630"/>
      <c r="T11" s="630"/>
      <c r="U11" s="630"/>
      <c r="V11" s="630"/>
      <c r="W11" s="630"/>
      <c r="X11" s="630"/>
      <c r="Y11" s="631"/>
      <c r="Z11" s="634">
        <v>3.9</v>
      </c>
      <c r="AA11" s="635"/>
      <c r="AB11" s="635"/>
      <c r="AC11" s="647"/>
      <c r="AD11" s="638">
        <v>330004</v>
      </c>
      <c r="AE11" s="630"/>
      <c r="AF11" s="630"/>
      <c r="AG11" s="630"/>
      <c r="AH11" s="630"/>
      <c r="AI11" s="630"/>
      <c r="AJ11" s="630"/>
      <c r="AK11" s="631"/>
      <c r="AL11" s="634">
        <v>8.6</v>
      </c>
      <c r="AM11" s="635"/>
      <c r="AN11" s="635"/>
      <c r="AO11" s="636"/>
      <c r="AP11" s="626" t="s">
        <v>246</v>
      </c>
      <c r="AQ11" s="627"/>
      <c r="AR11" s="627"/>
      <c r="AS11" s="627"/>
      <c r="AT11" s="627"/>
      <c r="AU11" s="627"/>
      <c r="AV11" s="627"/>
      <c r="AW11" s="627"/>
      <c r="AX11" s="627"/>
      <c r="AY11" s="627"/>
      <c r="AZ11" s="627"/>
      <c r="BA11" s="627"/>
      <c r="BB11" s="627"/>
      <c r="BC11" s="627"/>
      <c r="BD11" s="627"/>
      <c r="BE11" s="627"/>
      <c r="BF11" s="628"/>
      <c r="BG11" s="629">
        <v>195005</v>
      </c>
      <c r="BH11" s="630"/>
      <c r="BI11" s="630"/>
      <c r="BJ11" s="630"/>
      <c r="BK11" s="630"/>
      <c r="BL11" s="630"/>
      <c r="BM11" s="630"/>
      <c r="BN11" s="631"/>
      <c r="BO11" s="632">
        <v>8.9</v>
      </c>
      <c r="BP11" s="632"/>
      <c r="BQ11" s="632"/>
      <c r="BR11" s="632"/>
      <c r="BS11" s="633">
        <v>68879</v>
      </c>
      <c r="BT11" s="633"/>
      <c r="BU11" s="633"/>
      <c r="BV11" s="633"/>
      <c r="BW11" s="633"/>
      <c r="BX11" s="633"/>
      <c r="BY11" s="633"/>
      <c r="BZ11" s="633"/>
      <c r="CA11" s="633"/>
      <c r="CB11" s="637"/>
      <c r="CD11" s="644" t="s">
        <v>247</v>
      </c>
      <c r="CE11" s="645"/>
      <c r="CF11" s="645"/>
      <c r="CG11" s="645"/>
      <c r="CH11" s="645"/>
      <c r="CI11" s="645"/>
      <c r="CJ11" s="645"/>
      <c r="CK11" s="645"/>
      <c r="CL11" s="645"/>
      <c r="CM11" s="645"/>
      <c r="CN11" s="645"/>
      <c r="CO11" s="645"/>
      <c r="CP11" s="645"/>
      <c r="CQ11" s="646"/>
      <c r="CR11" s="629">
        <v>19293</v>
      </c>
      <c r="CS11" s="630"/>
      <c r="CT11" s="630"/>
      <c r="CU11" s="630"/>
      <c r="CV11" s="630"/>
      <c r="CW11" s="630"/>
      <c r="CX11" s="630"/>
      <c r="CY11" s="631"/>
      <c r="CZ11" s="632">
        <v>0.3</v>
      </c>
      <c r="DA11" s="632"/>
      <c r="DB11" s="632"/>
      <c r="DC11" s="632"/>
      <c r="DD11" s="638">
        <v>2096</v>
      </c>
      <c r="DE11" s="630"/>
      <c r="DF11" s="630"/>
      <c r="DG11" s="630"/>
      <c r="DH11" s="630"/>
      <c r="DI11" s="630"/>
      <c r="DJ11" s="630"/>
      <c r="DK11" s="630"/>
      <c r="DL11" s="630"/>
      <c r="DM11" s="630"/>
      <c r="DN11" s="630"/>
      <c r="DO11" s="630"/>
      <c r="DP11" s="631"/>
      <c r="DQ11" s="638">
        <v>16818</v>
      </c>
      <c r="DR11" s="630"/>
      <c r="DS11" s="630"/>
      <c r="DT11" s="630"/>
      <c r="DU11" s="630"/>
      <c r="DV11" s="630"/>
      <c r="DW11" s="630"/>
      <c r="DX11" s="630"/>
      <c r="DY11" s="630"/>
      <c r="DZ11" s="630"/>
      <c r="EA11" s="630"/>
      <c r="EB11" s="630"/>
      <c r="EC11" s="639"/>
    </row>
    <row r="12" spans="2:143" ht="11.25" customHeight="1" x14ac:dyDescent="0.15">
      <c r="B12" s="626" t="s">
        <v>248</v>
      </c>
      <c r="C12" s="627"/>
      <c r="D12" s="627"/>
      <c r="E12" s="627"/>
      <c r="F12" s="627"/>
      <c r="G12" s="627"/>
      <c r="H12" s="627"/>
      <c r="I12" s="627"/>
      <c r="J12" s="627"/>
      <c r="K12" s="627"/>
      <c r="L12" s="627"/>
      <c r="M12" s="627"/>
      <c r="N12" s="627"/>
      <c r="O12" s="627"/>
      <c r="P12" s="627"/>
      <c r="Q12" s="628"/>
      <c r="R12" s="629" t="s">
        <v>125</v>
      </c>
      <c r="S12" s="630"/>
      <c r="T12" s="630"/>
      <c r="U12" s="630"/>
      <c r="V12" s="630"/>
      <c r="W12" s="630"/>
      <c r="X12" s="630"/>
      <c r="Y12" s="631"/>
      <c r="Z12" s="632" t="s">
        <v>125</v>
      </c>
      <c r="AA12" s="632"/>
      <c r="AB12" s="632"/>
      <c r="AC12" s="632"/>
      <c r="AD12" s="633" t="s">
        <v>237</v>
      </c>
      <c r="AE12" s="633"/>
      <c r="AF12" s="633"/>
      <c r="AG12" s="633"/>
      <c r="AH12" s="633"/>
      <c r="AI12" s="633"/>
      <c r="AJ12" s="633"/>
      <c r="AK12" s="633"/>
      <c r="AL12" s="634" t="s">
        <v>125</v>
      </c>
      <c r="AM12" s="635"/>
      <c r="AN12" s="635"/>
      <c r="AO12" s="636"/>
      <c r="AP12" s="626" t="s">
        <v>249</v>
      </c>
      <c r="AQ12" s="627"/>
      <c r="AR12" s="627"/>
      <c r="AS12" s="627"/>
      <c r="AT12" s="627"/>
      <c r="AU12" s="627"/>
      <c r="AV12" s="627"/>
      <c r="AW12" s="627"/>
      <c r="AX12" s="627"/>
      <c r="AY12" s="627"/>
      <c r="AZ12" s="627"/>
      <c r="BA12" s="627"/>
      <c r="BB12" s="627"/>
      <c r="BC12" s="627"/>
      <c r="BD12" s="627"/>
      <c r="BE12" s="627"/>
      <c r="BF12" s="628"/>
      <c r="BG12" s="629">
        <v>1240005</v>
      </c>
      <c r="BH12" s="630"/>
      <c r="BI12" s="630"/>
      <c r="BJ12" s="630"/>
      <c r="BK12" s="630"/>
      <c r="BL12" s="630"/>
      <c r="BM12" s="630"/>
      <c r="BN12" s="631"/>
      <c r="BO12" s="632">
        <v>56.4</v>
      </c>
      <c r="BP12" s="632"/>
      <c r="BQ12" s="632"/>
      <c r="BR12" s="632"/>
      <c r="BS12" s="633" t="s">
        <v>237</v>
      </c>
      <c r="BT12" s="633"/>
      <c r="BU12" s="633"/>
      <c r="BV12" s="633"/>
      <c r="BW12" s="633"/>
      <c r="BX12" s="633"/>
      <c r="BY12" s="633"/>
      <c r="BZ12" s="633"/>
      <c r="CA12" s="633"/>
      <c r="CB12" s="637"/>
      <c r="CD12" s="644" t="s">
        <v>250</v>
      </c>
      <c r="CE12" s="645"/>
      <c r="CF12" s="645"/>
      <c r="CG12" s="645"/>
      <c r="CH12" s="645"/>
      <c r="CI12" s="645"/>
      <c r="CJ12" s="645"/>
      <c r="CK12" s="645"/>
      <c r="CL12" s="645"/>
      <c r="CM12" s="645"/>
      <c r="CN12" s="645"/>
      <c r="CO12" s="645"/>
      <c r="CP12" s="645"/>
      <c r="CQ12" s="646"/>
      <c r="CR12" s="629">
        <v>71317</v>
      </c>
      <c r="CS12" s="630"/>
      <c r="CT12" s="630"/>
      <c r="CU12" s="630"/>
      <c r="CV12" s="630"/>
      <c r="CW12" s="630"/>
      <c r="CX12" s="630"/>
      <c r="CY12" s="631"/>
      <c r="CZ12" s="632">
        <v>1</v>
      </c>
      <c r="DA12" s="632"/>
      <c r="DB12" s="632"/>
      <c r="DC12" s="632"/>
      <c r="DD12" s="638">
        <v>41633</v>
      </c>
      <c r="DE12" s="630"/>
      <c r="DF12" s="630"/>
      <c r="DG12" s="630"/>
      <c r="DH12" s="630"/>
      <c r="DI12" s="630"/>
      <c r="DJ12" s="630"/>
      <c r="DK12" s="630"/>
      <c r="DL12" s="630"/>
      <c r="DM12" s="630"/>
      <c r="DN12" s="630"/>
      <c r="DO12" s="630"/>
      <c r="DP12" s="631"/>
      <c r="DQ12" s="638">
        <v>9117</v>
      </c>
      <c r="DR12" s="630"/>
      <c r="DS12" s="630"/>
      <c r="DT12" s="630"/>
      <c r="DU12" s="630"/>
      <c r="DV12" s="630"/>
      <c r="DW12" s="630"/>
      <c r="DX12" s="630"/>
      <c r="DY12" s="630"/>
      <c r="DZ12" s="630"/>
      <c r="EA12" s="630"/>
      <c r="EB12" s="630"/>
      <c r="EC12" s="639"/>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125</v>
      </c>
      <c r="S13" s="630"/>
      <c r="T13" s="630"/>
      <c r="U13" s="630"/>
      <c r="V13" s="630"/>
      <c r="W13" s="630"/>
      <c r="X13" s="630"/>
      <c r="Y13" s="631"/>
      <c r="Z13" s="632" t="s">
        <v>237</v>
      </c>
      <c r="AA13" s="632"/>
      <c r="AB13" s="632"/>
      <c r="AC13" s="632"/>
      <c r="AD13" s="633" t="s">
        <v>237</v>
      </c>
      <c r="AE13" s="633"/>
      <c r="AF13" s="633"/>
      <c r="AG13" s="633"/>
      <c r="AH13" s="633"/>
      <c r="AI13" s="633"/>
      <c r="AJ13" s="633"/>
      <c r="AK13" s="633"/>
      <c r="AL13" s="634" t="s">
        <v>237</v>
      </c>
      <c r="AM13" s="635"/>
      <c r="AN13" s="635"/>
      <c r="AO13" s="636"/>
      <c r="AP13" s="626" t="s">
        <v>252</v>
      </c>
      <c r="AQ13" s="627"/>
      <c r="AR13" s="627"/>
      <c r="AS13" s="627"/>
      <c r="AT13" s="627"/>
      <c r="AU13" s="627"/>
      <c r="AV13" s="627"/>
      <c r="AW13" s="627"/>
      <c r="AX13" s="627"/>
      <c r="AY13" s="627"/>
      <c r="AZ13" s="627"/>
      <c r="BA13" s="627"/>
      <c r="BB13" s="627"/>
      <c r="BC13" s="627"/>
      <c r="BD13" s="627"/>
      <c r="BE13" s="627"/>
      <c r="BF13" s="628"/>
      <c r="BG13" s="629">
        <v>1230206</v>
      </c>
      <c r="BH13" s="630"/>
      <c r="BI13" s="630"/>
      <c r="BJ13" s="630"/>
      <c r="BK13" s="630"/>
      <c r="BL13" s="630"/>
      <c r="BM13" s="630"/>
      <c r="BN13" s="631"/>
      <c r="BO13" s="632">
        <v>56</v>
      </c>
      <c r="BP13" s="632"/>
      <c r="BQ13" s="632"/>
      <c r="BR13" s="632"/>
      <c r="BS13" s="633" t="s">
        <v>125</v>
      </c>
      <c r="BT13" s="633"/>
      <c r="BU13" s="633"/>
      <c r="BV13" s="633"/>
      <c r="BW13" s="633"/>
      <c r="BX13" s="633"/>
      <c r="BY13" s="633"/>
      <c r="BZ13" s="633"/>
      <c r="CA13" s="633"/>
      <c r="CB13" s="637"/>
      <c r="CD13" s="644" t="s">
        <v>253</v>
      </c>
      <c r="CE13" s="645"/>
      <c r="CF13" s="645"/>
      <c r="CG13" s="645"/>
      <c r="CH13" s="645"/>
      <c r="CI13" s="645"/>
      <c r="CJ13" s="645"/>
      <c r="CK13" s="645"/>
      <c r="CL13" s="645"/>
      <c r="CM13" s="645"/>
      <c r="CN13" s="645"/>
      <c r="CO13" s="645"/>
      <c r="CP13" s="645"/>
      <c r="CQ13" s="646"/>
      <c r="CR13" s="629">
        <v>1068407</v>
      </c>
      <c r="CS13" s="630"/>
      <c r="CT13" s="630"/>
      <c r="CU13" s="630"/>
      <c r="CV13" s="630"/>
      <c r="CW13" s="630"/>
      <c r="CX13" s="630"/>
      <c r="CY13" s="631"/>
      <c r="CZ13" s="632">
        <v>14.8</v>
      </c>
      <c r="DA13" s="632"/>
      <c r="DB13" s="632"/>
      <c r="DC13" s="632"/>
      <c r="DD13" s="638">
        <v>641215</v>
      </c>
      <c r="DE13" s="630"/>
      <c r="DF13" s="630"/>
      <c r="DG13" s="630"/>
      <c r="DH13" s="630"/>
      <c r="DI13" s="630"/>
      <c r="DJ13" s="630"/>
      <c r="DK13" s="630"/>
      <c r="DL13" s="630"/>
      <c r="DM13" s="630"/>
      <c r="DN13" s="630"/>
      <c r="DO13" s="630"/>
      <c r="DP13" s="631"/>
      <c r="DQ13" s="638">
        <v>549481</v>
      </c>
      <c r="DR13" s="630"/>
      <c r="DS13" s="630"/>
      <c r="DT13" s="630"/>
      <c r="DU13" s="630"/>
      <c r="DV13" s="630"/>
      <c r="DW13" s="630"/>
      <c r="DX13" s="630"/>
      <c r="DY13" s="630"/>
      <c r="DZ13" s="630"/>
      <c r="EA13" s="630"/>
      <c r="EB13" s="630"/>
      <c r="EC13" s="639"/>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125</v>
      </c>
      <c r="S14" s="630"/>
      <c r="T14" s="630"/>
      <c r="U14" s="630"/>
      <c r="V14" s="630"/>
      <c r="W14" s="630"/>
      <c r="X14" s="630"/>
      <c r="Y14" s="631"/>
      <c r="Z14" s="632" t="s">
        <v>125</v>
      </c>
      <c r="AA14" s="632"/>
      <c r="AB14" s="632"/>
      <c r="AC14" s="632"/>
      <c r="AD14" s="633" t="s">
        <v>125</v>
      </c>
      <c r="AE14" s="633"/>
      <c r="AF14" s="633"/>
      <c r="AG14" s="633"/>
      <c r="AH14" s="633"/>
      <c r="AI14" s="633"/>
      <c r="AJ14" s="633"/>
      <c r="AK14" s="633"/>
      <c r="AL14" s="634" t="s">
        <v>125</v>
      </c>
      <c r="AM14" s="635"/>
      <c r="AN14" s="635"/>
      <c r="AO14" s="636"/>
      <c r="AP14" s="626" t="s">
        <v>255</v>
      </c>
      <c r="AQ14" s="627"/>
      <c r="AR14" s="627"/>
      <c r="AS14" s="627"/>
      <c r="AT14" s="627"/>
      <c r="AU14" s="627"/>
      <c r="AV14" s="627"/>
      <c r="AW14" s="627"/>
      <c r="AX14" s="627"/>
      <c r="AY14" s="627"/>
      <c r="AZ14" s="627"/>
      <c r="BA14" s="627"/>
      <c r="BB14" s="627"/>
      <c r="BC14" s="627"/>
      <c r="BD14" s="627"/>
      <c r="BE14" s="627"/>
      <c r="BF14" s="628"/>
      <c r="BG14" s="629">
        <v>31808</v>
      </c>
      <c r="BH14" s="630"/>
      <c r="BI14" s="630"/>
      <c r="BJ14" s="630"/>
      <c r="BK14" s="630"/>
      <c r="BL14" s="630"/>
      <c r="BM14" s="630"/>
      <c r="BN14" s="631"/>
      <c r="BO14" s="632">
        <v>1.4</v>
      </c>
      <c r="BP14" s="632"/>
      <c r="BQ14" s="632"/>
      <c r="BR14" s="632"/>
      <c r="BS14" s="633" t="s">
        <v>237</v>
      </c>
      <c r="BT14" s="633"/>
      <c r="BU14" s="633"/>
      <c r="BV14" s="633"/>
      <c r="BW14" s="633"/>
      <c r="BX14" s="633"/>
      <c r="BY14" s="633"/>
      <c r="BZ14" s="633"/>
      <c r="CA14" s="633"/>
      <c r="CB14" s="637"/>
      <c r="CD14" s="644" t="s">
        <v>256</v>
      </c>
      <c r="CE14" s="645"/>
      <c r="CF14" s="645"/>
      <c r="CG14" s="645"/>
      <c r="CH14" s="645"/>
      <c r="CI14" s="645"/>
      <c r="CJ14" s="645"/>
      <c r="CK14" s="645"/>
      <c r="CL14" s="645"/>
      <c r="CM14" s="645"/>
      <c r="CN14" s="645"/>
      <c r="CO14" s="645"/>
      <c r="CP14" s="645"/>
      <c r="CQ14" s="646"/>
      <c r="CR14" s="629">
        <v>178251</v>
      </c>
      <c r="CS14" s="630"/>
      <c r="CT14" s="630"/>
      <c r="CU14" s="630"/>
      <c r="CV14" s="630"/>
      <c r="CW14" s="630"/>
      <c r="CX14" s="630"/>
      <c r="CY14" s="631"/>
      <c r="CZ14" s="632">
        <v>2.5</v>
      </c>
      <c r="DA14" s="632"/>
      <c r="DB14" s="632"/>
      <c r="DC14" s="632"/>
      <c r="DD14" s="638" t="s">
        <v>237</v>
      </c>
      <c r="DE14" s="630"/>
      <c r="DF14" s="630"/>
      <c r="DG14" s="630"/>
      <c r="DH14" s="630"/>
      <c r="DI14" s="630"/>
      <c r="DJ14" s="630"/>
      <c r="DK14" s="630"/>
      <c r="DL14" s="630"/>
      <c r="DM14" s="630"/>
      <c r="DN14" s="630"/>
      <c r="DO14" s="630"/>
      <c r="DP14" s="631"/>
      <c r="DQ14" s="638">
        <v>162376</v>
      </c>
      <c r="DR14" s="630"/>
      <c r="DS14" s="630"/>
      <c r="DT14" s="630"/>
      <c r="DU14" s="630"/>
      <c r="DV14" s="630"/>
      <c r="DW14" s="630"/>
      <c r="DX14" s="630"/>
      <c r="DY14" s="630"/>
      <c r="DZ14" s="630"/>
      <c r="EA14" s="630"/>
      <c r="EB14" s="630"/>
      <c r="EC14" s="639"/>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125</v>
      </c>
      <c r="S15" s="630"/>
      <c r="T15" s="630"/>
      <c r="U15" s="630"/>
      <c r="V15" s="630"/>
      <c r="W15" s="630"/>
      <c r="X15" s="630"/>
      <c r="Y15" s="631"/>
      <c r="Z15" s="632" t="s">
        <v>125</v>
      </c>
      <c r="AA15" s="632"/>
      <c r="AB15" s="632"/>
      <c r="AC15" s="632"/>
      <c r="AD15" s="633" t="s">
        <v>125</v>
      </c>
      <c r="AE15" s="633"/>
      <c r="AF15" s="633"/>
      <c r="AG15" s="633"/>
      <c r="AH15" s="633"/>
      <c r="AI15" s="633"/>
      <c r="AJ15" s="633"/>
      <c r="AK15" s="633"/>
      <c r="AL15" s="634" t="s">
        <v>237</v>
      </c>
      <c r="AM15" s="635"/>
      <c r="AN15" s="635"/>
      <c r="AO15" s="636"/>
      <c r="AP15" s="626" t="s">
        <v>258</v>
      </c>
      <c r="AQ15" s="627"/>
      <c r="AR15" s="627"/>
      <c r="AS15" s="627"/>
      <c r="AT15" s="627"/>
      <c r="AU15" s="627"/>
      <c r="AV15" s="627"/>
      <c r="AW15" s="627"/>
      <c r="AX15" s="627"/>
      <c r="AY15" s="627"/>
      <c r="AZ15" s="627"/>
      <c r="BA15" s="627"/>
      <c r="BB15" s="627"/>
      <c r="BC15" s="627"/>
      <c r="BD15" s="627"/>
      <c r="BE15" s="627"/>
      <c r="BF15" s="628"/>
      <c r="BG15" s="629">
        <v>71391</v>
      </c>
      <c r="BH15" s="630"/>
      <c r="BI15" s="630"/>
      <c r="BJ15" s="630"/>
      <c r="BK15" s="630"/>
      <c r="BL15" s="630"/>
      <c r="BM15" s="630"/>
      <c r="BN15" s="631"/>
      <c r="BO15" s="632">
        <v>3.2</v>
      </c>
      <c r="BP15" s="632"/>
      <c r="BQ15" s="632"/>
      <c r="BR15" s="632"/>
      <c r="BS15" s="633" t="s">
        <v>237</v>
      </c>
      <c r="BT15" s="633"/>
      <c r="BU15" s="633"/>
      <c r="BV15" s="633"/>
      <c r="BW15" s="633"/>
      <c r="BX15" s="633"/>
      <c r="BY15" s="633"/>
      <c r="BZ15" s="633"/>
      <c r="CA15" s="633"/>
      <c r="CB15" s="637"/>
      <c r="CD15" s="644" t="s">
        <v>259</v>
      </c>
      <c r="CE15" s="645"/>
      <c r="CF15" s="645"/>
      <c r="CG15" s="645"/>
      <c r="CH15" s="645"/>
      <c r="CI15" s="645"/>
      <c r="CJ15" s="645"/>
      <c r="CK15" s="645"/>
      <c r="CL15" s="645"/>
      <c r="CM15" s="645"/>
      <c r="CN15" s="645"/>
      <c r="CO15" s="645"/>
      <c r="CP15" s="645"/>
      <c r="CQ15" s="646"/>
      <c r="CR15" s="629">
        <v>571666</v>
      </c>
      <c r="CS15" s="630"/>
      <c r="CT15" s="630"/>
      <c r="CU15" s="630"/>
      <c r="CV15" s="630"/>
      <c r="CW15" s="630"/>
      <c r="CX15" s="630"/>
      <c r="CY15" s="631"/>
      <c r="CZ15" s="632">
        <v>7.9</v>
      </c>
      <c r="DA15" s="632"/>
      <c r="DB15" s="632"/>
      <c r="DC15" s="632"/>
      <c r="DD15" s="638">
        <v>47519</v>
      </c>
      <c r="DE15" s="630"/>
      <c r="DF15" s="630"/>
      <c r="DG15" s="630"/>
      <c r="DH15" s="630"/>
      <c r="DI15" s="630"/>
      <c r="DJ15" s="630"/>
      <c r="DK15" s="630"/>
      <c r="DL15" s="630"/>
      <c r="DM15" s="630"/>
      <c r="DN15" s="630"/>
      <c r="DO15" s="630"/>
      <c r="DP15" s="631"/>
      <c r="DQ15" s="638">
        <v>497928</v>
      </c>
      <c r="DR15" s="630"/>
      <c r="DS15" s="630"/>
      <c r="DT15" s="630"/>
      <c r="DU15" s="630"/>
      <c r="DV15" s="630"/>
      <c r="DW15" s="630"/>
      <c r="DX15" s="630"/>
      <c r="DY15" s="630"/>
      <c r="DZ15" s="630"/>
      <c r="EA15" s="630"/>
      <c r="EB15" s="630"/>
      <c r="EC15" s="639"/>
    </row>
    <row r="16" spans="2:143" ht="11.25" customHeight="1" x14ac:dyDescent="0.15">
      <c r="B16" s="626" t="s">
        <v>260</v>
      </c>
      <c r="C16" s="627"/>
      <c r="D16" s="627"/>
      <c r="E16" s="627"/>
      <c r="F16" s="627"/>
      <c r="G16" s="627"/>
      <c r="H16" s="627"/>
      <c r="I16" s="627"/>
      <c r="J16" s="627"/>
      <c r="K16" s="627"/>
      <c r="L16" s="627"/>
      <c r="M16" s="627"/>
      <c r="N16" s="627"/>
      <c r="O16" s="627"/>
      <c r="P16" s="627"/>
      <c r="Q16" s="628"/>
      <c r="R16" s="629">
        <v>3704</v>
      </c>
      <c r="S16" s="630"/>
      <c r="T16" s="630"/>
      <c r="U16" s="630"/>
      <c r="V16" s="630"/>
      <c r="W16" s="630"/>
      <c r="X16" s="630"/>
      <c r="Y16" s="631"/>
      <c r="Z16" s="632">
        <v>0</v>
      </c>
      <c r="AA16" s="632"/>
      <c r="AB16" s="632"/>
      <c r="AC16" s="632"/>
      <c r="AD16" s="633">
        <v>3704</v>
      </c>
      <c r="AE16" s="633"/>
      <c r="AF16" s="633"/>
      <c r="AG16" s="633"/>
      <c r="AH16" s="633"/>
      <c r="AI16" s="633"/>
      <c r="AJ16" s="633"/>
      <c r="AK16" s="633"/>
      <c r="AL16" s="634">
        <v>0.1</v>
      </c>
      <c r="AM16" s="635"/>
      <c r="AN16" s="635"/>
      <c r="AO16" s="636"/>
      <c r="AP16" s="626" t="s">
        <v>261</v>
      </c>
      <c r="AQ16" s="627"/>
      <c r="AR16" s="627"/>
      <c r="AS16" s="627"/>
      <c r="AT16" s="627"/>
      <c r="AU16" s="627"/>
      <c r="AV16" s="627"/>
      <c r="AW16" s="627"/>
      <c r="AX16" s="627"/>
      <c r="AY16" s="627"/>
      <c r="AZ16" s="627"/>
      <c r="BA16" s="627"/>
      <c r="BB16" s="627"/>
      <c r="BC16" s="627"/>
      <c r="BD16" s="627"/>
      <c r="BE16" s="627"/>
      <c r="BF16" s="628"/>
      <c r="BG16" s="629" t="s">
        <v>125</v>
      </c>
      <c r="BH16" s="630"/>
      <c r="BI16" s="630"/>
      <c r="BJ16" s="630"/>
      <c r="BK16" s="630"/>
      <c r="BL16" s="630"/>
      <c r="BM16" s="630"/>
      <c r="BN16" s="631"/>
      <c r="BO16" s="632" t="s">
        <v>237</v>
      </c>
      <c r="BP16" s="632"/>
      <c r="BQ16" s="632"/>
      <c r="BR16" s="632"/>
      <c r="BS16" s="633" t="s">
        <v>125</v>
      </c>
      <c r="BT16" s="633"/>
      <c r="BU16" s="633"/>
      <c r="BV16" s="633"/>
      <c r="BW16" s="633"/>
      <c r="BX16" s="633"/>
      <c r="BY16" s="633"/>
      <c r="BZ16" s="633"/>
      <c r="CA16" s="633"/>
      <c r="CB16" s="637"/>
      <c r="CD16" s="644" t="s">
        <v>262</v>
      </c>
      <c r="CE16" s="645"/>
      <c r="CF16" s="645"/>
      <c r="CG16" s="645"/>
      <c r="CH16" s="645"/>
      <c r="CI16" s="645"/>
      <c r="CJ16" s="645"/>
      <c r="CK16" s="645"/>
      <c r="CL16" s="645"/>
      <c r="CM16" s="645"/>
      <c r="CN16" s="645"/>
      <c r="CO16" s="645"/>
      <c r="CP16" s="645"/>
      <c r="CQ16" s="646"/>
      <c r="CR16" s="629">
        <v>749154</v>
      </c>
      <c r="CS16" s="630"/>
      <c r="CT16" s="630"/>
      <c r="CU16" s="630"/>
      <c r="CV16" s="630"/>
      <c r="CW16" s="630"/>
      <c r="CX16" s="630"/>
      <c r="CY16" s="631"/>
      <c r="CZ16" s="632">
        <v>10.4</v>
      </c>
      <c r="DA16" s="632"/>
      <c r="DB16" s="632"/>
      <c r="DC16" s="632"/>
      <c r="DD16" s="638" t="s">
        <v>237</v>
      </c>
      <c r="DE16" s="630"/>
      <c r="DF16" s="630"/>
      <c r="DG16" s="630"/>
      <c r="DH16" s="630"/>
      <c r="DI16" s="630"/>
      <c r="DJ16" s="630"/>
      <c r="DK16" s="630"/>
      <c r="DL16" s="630"/>
      <c r="DM16" s="630"/>
      <c r="DN16" s="630"/>
      <c r="DO16" s="630"/>
      <c r="DP16" s="631"/>
      <c r="DQ16" s="638">
        <v>36117</v>
      </c>
      <c r="DR16" s="630"/>
      <c r="DS16" s="630"/>
      <c r="DT16" s="630"/>
      <c r="DU16" s="630"/>
      <c r="DV16" s="630"/>
      <c r="DW16" s="630"/>
      <c r="DX16" s="630"/>
      <c r="DY16" s="630"/>
      <c r="DZ16" s="630"/>
      <c r="EA16" s="630"/>
      <c r="EB16" s="630"/>
      <c r="EC16" s="639"/>
    </row>
    <row r="17" spans="2:133" ht="11.25" customHeight="1" x14ac:dyDescent="0.15">
      <c r="B17" s="626" t="s">
        <v>263</v>
      </c>
      <c r="C17" s="627"/>
      <c r="D17" s="627"/>
      <c r="E17" s="627"/>
      <c r="F17" s="627"/>
      <c r="G17" s="627"/>
      <c r="H17" s="627"/>
      <c r="I17" s="627"/>
      <c r="J17" s="627"/>
      <c r="K17" s="627"/>
      <c r="L17" s="627"/>
      <c r="M17" s="627"/>
      <c r="N17" s="627"/>
      <c r="O17" s="627"/>
      <c r="P17" s="627"/>
      <c r="Q17" s="628"/>
      <c r="R17" s="629">
        <v>48406</v>
      </c>
      <c r="S17" s="630"/>
      <c r="T17" s="630"/>
      <c r="U17" s="630"/>
      <c r="V17" s="630"/>
      <c r="W17" s="630"/>
      <c r="X17" s="630"/>
      <c r="Y17" s="631"/>
      <c r="Z17" s="632">
        <v>0.6</v>
      </c>
      <c r="AA17" s="632"/>
      <c r="AB17" s="632"/>
      <c r="AC17" s="632"/>
      <c r="AD17" s="633">
        <v>48406</v>
      </c>
      <c r="AE17" s="633"/>
      <c r="AF17" s="633"/>
      <c r="AG17" s="633"/>
      <c r="AH17" s="633"/>
      <c r="AI17" s="633"/>
      <c r="AJ17" s="633"/>
      <c r="AK17" s="633"/>
      <c r="AL17" s="634">
        <v>1.3</v>
      </c>
      <c r="AM17" s="635"/>
      <c r="AN17" s="635"/>
      <c r="AO17" s="636"/>
      <c r="AP17" s="626" t="s">
        <v>264</v>
      </c>
      <c r="AQ17" s="627"/>
      <c r="AR17" s="627"/>
      <c r="AS17" s="627"/>
      <c r="AT17" s="627"/>
      <c r="AU17" s="627"/>
      <c r="AV17" s="627"/>
      <c r="AW17" s="627"/>
      <c r="AX17" s="627"/>
      <c r="AY17" s="627"/>
      <c r="AZ17" s="627"/>
      <c r="BA17" s="627"/>
      <c r="BB17" s="627"/>
      <c r="BC17" s="627"/>
      <c r="BD17" s="627"/>
      <c r="BE17" s="627"/>
      <c r="BF17" s="628"/>
      <c r="BG17" s="629" t="s">
        <v>237</v>
      </c>
      <c r="BH17" s="630"/>
      <c r="BI17" s="630"/>
      <c r="BJ17" s="630"/>
      <c r="BK17" s="630"/>
      <c r="BL17" s="630"/>
      <c r="BM17" s="630"/>
      <c r="BN17" s="631"/>
      <c r="BO17" s="632" t="s">
        <v>125</v>
      </c>
      <c r="BP17" s="632"/>
      <c r="BQ17" s="632"/>
      <c r="BR17" s="632"/>
      <c r="BS17" s="633" t="s">
        <v>237</v>
      </c>
      <c r="BT17" s="633"/>
      <c r="BU17" s="633"/>
      <c r="BV17" s="633"/>
      <c r="BW17" s="633"/>
      <c r="BX17" s="633"/>
      <c r="BY17" s="633"/>
      <c r="BZ17" s="633"/>
      <c r="CA17" s="633"/>
      <c r="CB17" s="637"/>
      <c r="CD17" s="644" t="s">
        <v>265</v>
      </c>
      <c r="CE17" s="645"/>
      <c r="CF17" s="645"/>
      <c r="CG17" s="645"/>
      <c r="CH17" s="645"/>
      <c r="CI17" s="645"/>
      <c r="CJ17" s="645"/>
      <c r="CK17" s="645"/>
      <c r="CL17" s="645"/>
      <c r="CM17" s="645"/>
      <c r="CN17" s="645"/>
      <c r="CO17" s="645"/>
      <c r="CP17" s="645"/>
      <c r="CQ17" s="646"/>
      <c r="CR17" s="629">
        <v>466086</v>
      </c>
      <c r="CS17" s="630"/>
      <c r="CT17" s="630"/>
      <c r="CU17" s="630"/>
      <c r="CV17" s="630"/>
      <c r="CW17" s="630"/>
      <c r="CX17" s="630"/>
      <c r="CY17" s="631"/>
      <c r="CZ17" s="632">
        <v>6.5</v>
      </c>
      <c r="DA17" s="632"/>
      <c r="DB17" s="632"/>
      <c r="DC17" s="632"/>
      <c r="DD17" s="638" t="s">
        <v>237</v>
      </c>
      <c r="DE17" s="630"/>
      <c r="DF17" s="630"/>
      <c r="DG17" s="630"/>
      <c r="DH17" s="630"/>
      <c r="DI17" s="630"/>
      <c r="DJ17" s="630"/>
      <c r="DK17" s="630"/>
      <c r="DL17" s="630"/>
      <c r="DM17" s="630"/>
      <c r="DN17" s="630"/>
      <c r="DO17" s="630"/>
      <c r="DP17" s="631"/>
      <c r="DQ17" s="638">
        <v>425594</v>
      </c>
      <c r="DR17" s="630"/>
      <c r="DS17" s="630"/>
      <c r="DT17" s="630"/>
      <c r="DU17" s="630"/>
      <c r="DV17" s="630"/>
      <c r="DW17" s="630"/>
      <c r="DX17" s="630"/>
      <c r="DY17" s="630"/>
      <c r="DZ17" s="630"/>
      <c r="EA17" s="630"/>
      <c r="EB17" s="630"/>
      <c r="EC17" s="639"/>
    </row>
    <row r="18" spans="2:133" ht="11.25" customHeight="1" x14ac:dyDescent="0.15">
      <c r="B18" s="626" t="s">
        <v>266</v>
      </c>
      <c r="C18" s="627"/>
      <c r="D18" s="627"/>
      <c r="E18" s="627"/>
      <c r="F18" s="627"/>
      <c r="G18" s="627"/>
      <c r="H18" s="627"/>
      <c r="I18" s="627"/>
      <c r="J18" s="627"/>
      <c r="K18" s="627"/>
      <c r="L18" s="627"/>
      <c r="M18" s="627"/>
      <c r="N18" s="627"/>
      <c r="O18" s="627"/>
      <c r="P18" s="627"/>
      <c r="Q18" s="628"/>
      <c r="R18" s="629">
        <v>40682</v>
      </c>
      <c r="S18" s="630"/>
      <c r="T18" s="630"/>
      <c r="U18" s="630"/>
      <c r="V18" s="630"/>
      <c r="W18" s="630"/>
      <c r="X18" s="630"/>
      <c r="Y18" s="631"/>
      <c r="Z18" s="632">
        <v>0.5</v>
      </c>
      <c r="AA18" s="632"/>
      <c r="AB18" s="632"/>
      <c r="AC18" s="632"/>
      <c r="AD18" s="633">
        <v>40682</v>
      </c>
      <c r="AE18" s="633"/>
      <c r="AF18" s="633"/>
      <c r="AG18" s="633"/>
      <c r="AH18" s="633"/>
      <c r="AI18" s="633"/>
      <c r="AJ18" s="633"/>
      <c r="AK18" s="633"/>
      <c r="AL18" s="634">
        <v>1.1000000000000001</v>
      </c>
      <c r="AM18" s="635"/>
      <c r="AN18" s="635"/>
      <c r="AO18" s="636"/>
      <c r="AP18" s="626" t="s">
        <v>267</v>
      </c>
      <c r="AQ18" s="627"/>
      <c r="AR18" s="627"/>
      <c r="AS18" s="627"/>
      <c r="AT18" s="627"/>
      <c r="AU18" s="627"/>
      <c r="AV18" s="627"/>
      <c r="AW18" s="627"/>
      <c r="AX18" s="627"/>
      <c r="AY18" s="627"/>
      <c r="AZ18" s="627"/>
      <c r="BA18" s="627"/>
      <c r="BB18" s="627"/>
      <c r="BC18" s="627"/>
      <c r="BD18" s="627"/>
      <c r="BE18" s="627"/>
      <c r="BF18" s="628"/>
      <c r="BG18" s="629" t="s">
        <v>237</v>
      </c>
      <c r="BH18" s="630"/>
      <c r="BI18" s="630"/>
      <c r="BJ18" s="630"/>
      <c r="BK18" s="630"/>
      <c r="BL18" s="630"/>
      <c r="BM18" s="630"/>
      <c r="BN18" s="631"/>
      <c r="BO18" s="632" t="s">
        <v>125</v>
      </c>
      <c r="BP18" s="632"/>
      <c r="BQ18" s="632"/>
      <c r="BR18" s="632"/>
      <c r="BS18" s="633" t="s">
        <v>125</v>
      </c>
      <c r="BT18" s="633"/>
      <c r="BU18" s="633"/>
      <c r="BV18" s="633"/>
      <c r="BW18" s="633"/>
      <c r="BX18" s="633"/>
      <c r="BY18" s="633"/>
      <c r="BZ18" s="633"/>
      <c r="CA18" s="633"/>
      <c r="CB18" s="637"/>
      <c r="CD18" s="644" t="s">
        <v>268</v>
      </c>
      <c r="CE18" s="645"/>
      <c r="CF18" s="645"/>
      <c r="CG18" s="645"/>
      <c r="CH18" s="645"/>
      <c r="CI18" s="645"/>
      <c r="CJ18" s="645"/>
      <c r="CK18" s="645"/>
      <c r="CL18" s="645"/>
      <c r="CM18" s="645"/>
      <c r="CN18" s="645"/>
      <c r="CO18" s="645"/>
      <c r="CP18" s="645"/>
      <c r="CQ18" s="646"/>
      <c r="CR18" s="629" t="s">
        <v>237</v>
      </c>
      <c r="CS18" s="630"/>
      <c r="CT18" s="630"/>
      <c r="CU18" s="630"/>
      <c r="CV18" s="630"/>
      <c r="CW18" s="630"/>
      <c r="CX18" s="630"/>
      <c r="CY18" s="631"/>
      <c r="CZ18" s="632" t="s">
        <v>125</v>
      </c>
      <c r="DA18" s="632"/>
      <c r="DB18" s="632"/>
      <c r="DC18" s="632"/>
      <c r="DD18" s="638" t="s">
        <v>237</v>
      </c>
      <c r="DE18" s="630"/>
      <c r="DF18" s="630"/>
      <c r="DG18" s="630"/>
      <c r="DH18" s="630"/>
      <c r="DI18" s="630"/>
      <c r="DJ18" s="630"/>
      <c r="DK18" s="630"/>
      <c r="DL18" s="630"/>
      <c r="DM18" s="630"/>
      <c r="DN18" s="630"/>
      <c r="DO18" s="630"/>
      <c r="DP18" s="631"/>
      <c r="DQ18" s="638" t="s">
        <v>125</v>
      </c>
      <c r="DR18" s="630"/>
      <c r="DS18" s="630"/>
      <c r="DT18" s="630"/>
      <c r="DU18" s="630"/>
      <c r="DV18" s="630"/>
      <c r="DW18" s="630"/>
      <c r="DX18" s="630"/>
      <c r="DY18" s="630"/>
      <c r="DZ18" s="630"/>
      <c r="EA18" s="630"/>
      <c r="EB18" s="630"/>
      <c r="EC18" s="639"/>
    </row>
    <row r="19" spans="2:133" ht="11.25" customHeight="1" x14ac:dyDescent="0.15">
      <c r="B19" s="626" t="s">
        <v>269</v>
      </c>
      <c r="C19" s="627"/>
      <c r="D19" s="627"/>
      <c r="E19" s="627"/>
      <c r="F19" s="627"/>
      <c r="G19" s="627"/>
      <c r="H19" s="627"/>
      <c r="I19" s="627"/>
      <c r="J19" s="627"/>
      <c r="K19" s="627"/>
      <c r="L19" s="627"/>
      <c r="M19" s="627"/>
      <c r="N19" s="627"/>
      <c r="O19" s="627"/>
      <c r="P19" s="627"/>
      <c r="Q19" s="628"/>
      <c r="R19" s="629">
        <v>15118</v>
      </c>
      <c r="S19" s="630"/>
      <c r="T19" s="630"/>
      <c r="U19" s="630"/>
      <c r="V19" s="630"/>
      <c r="W19" s="630"/>
      <c r="X19" s="630"/>
      <c r="Y19" s="631"/>
      <c r="Z19" s="632">
        <v>0.2</v>
      </c>
      <c r="AA19" s="632"/>
      <c r="AB19" s="632"/>
      <c r="AC19" s="632"/>
      <c r="AD19" s="633">
        <v>15118</v>
      </c>
      <c r="AE19" s="633"/>
      <c r="AF19" s="633"/>
      <c r="AG19" s="633"/>
      <c r="AH19" s="633"/>
      <c r="AI19" s="633"/>
      <c r="AJ19" s="633"/>
      <c r="AK19" s="633"/>
      <c r="AL19" s="634">
        <v>0.4</v>
      </c>
      <c r="AM19" s="635"/>
      <c r="AN19" s="635"/>
      <c r="AO19" s="636"/>
      <c r="AP19" s="626" t="s">
        <v>270</v>
      </c>
      <c r="AQ19" s="627"/>
      <c r="AR19" s="627"/>
      <c r="AS19" s="627"/>
      <c r="AT19" s="627"/>
      <c r="AU19" s="627"/>
      <c r="AV19" s="627"/>
      <c r="AW19" s="627"/>
      <c r="AX19" s="627"/>
      <c r="AY19" s="627"/>
      <c r="AZ19" s="627"/>
      <c r="BA19" s="627"/>
      <c r="BB19" s="627"/>
      <c r="BC19" s="627"/>
      <c r="BD19" s="627"/>
      <c r="BE19" s="627"/>
      <c r="BF19" s="628"/>
      <c r="BG19" s="629">
        <v>5776</v>
      </c>
      <c r="BH19" s="630"/>
      <c r="BI19" s="630"/>
      <c r="BJ19" s="630"/>
      <c r="BK19" s="630"/>
      <c r="BL19" s="630"/>
      <c r="BM19" s="630"/>
      <c r="BN19" s="631"/>
      <c r="BO19" s="632">
        <v>0.3</v>
      </c>
      <c r="BP19" s="632"/>
      <c r="BQ19" s="632"/>
      <c r="BR19" s="632"/>
      <c r="BS19" s="633" t="s">
        <v>237</v>
      </c>
      <c r="BT19" s="633"/>
      <c r="BU19" s="633"/>
      <c r="BV19" s="633"/>
      <c r="BW19" s="633"/>
      <c r="BX19" s="633"/>
      <c r="BY19" s="633"/>
      <c r="BZ19" s="633"/>
      <c r="CA19" s="633"/>
      <c r="CB19" s="637"/>
      <c r="CD19" s="644" t="s">
        <v>271</v>
      </c>
      <c r="CE19" s="645"/>
      <c r="CF19" s="645"/>
      <c r="CG19" s="645"/>
      <c r="CH19" s="645"/>
      <c r="CI19" s="645"/>
      <c r="CJ19" s="645"/>
      <c r="CK19" s="645"/>
      <c r="CL19" s="645"/>
      <c r="CM19" s="645"/>
      <c r="CN19" s="645"/>
      <c r="CO19" s="645"/>
      <c r="CP19" s="645"/>
      <c r="CQ19" s="646"/>
      <c r="CR19" s="629" t="s">
        <v>125</v>
      </c>
      <c r="CS19" s="630"/>
      <c r="CT19" s="630"/>
      <c r="CU19" s="630"/>
      <c r="CV19" s="630"/>
      <c r="CW19" s="630"/>
      <c r="CX19" s="630"/>
      <c r="CY19" s="631"/>
      <c r="CZ19" s="632" t="s">
        <v>125</v>
      </c>
      <c r="DA19" s="632"/>
      <c r="DB19" s="632"/>
      <c r="DC19" s="632"/>
      <c r="DD19" s="638" t="s">
        <v>125</v>
      </c>
      <c r="DE19" s="630"/>
      <c r="DF19" s="630"/>
      <c r="DG19" s="630"/>
      <c r="DH19" s="630"/>
      <c r="DI19" s="630"/>
      <c r="DJ19" s="630"/>
      <c r="DK19" s="630"/>
      <c r="DL19" s="630"/>
      <c r="DM19" s="630"/>
      <c r="DN19" s="630"/>
      <c r="DO19" s="630"/>
      <c r="DP19" s="631"/>
      <c r="DQ19" s="638" t="s">
        <v>237</v>
      </c>
      <c r="DR19" s="630"/>
      <c r="DS19" s="630"/>
      <c r="DT19" s="630"/>
      <c r="DU19" s="630"/>
      <c r="DV19" s="630"/>
      <c r="DW19" s="630"/>
      <c r="DX19" s="630"/>
      <c r="DY19" s="630"/>
      <c r="DZ19" s="630"/>
      <c r="EA19" s="630"/>
      <c r="EB19" s="630"/>
      <c r="EC19" s="639"/>
    </row>
    <row r="20" spans="2:133" ht="11.25" customHeight="1" x14ac:dyDescent="0.15">
      <c r="B20" s="626" t="s">
        <v>272</v>
      </c>
      <c r="C20" s="627"/>
      <c r="D20" s="627"/>
      <c r="E20" s="627"/>
      <c r="F20" s="627"/>
      <c r="G20" s="627"/>
      <c r="H20" s="627"/>
      <c r="I20" s="627"/>
      <c r="J20" s="627"/>
      <c r="K20" s="627"/>
      <c r="L20" s="627"/>
      <c r="M20" s="627"/>
      <c r="N20" s="627"/>
      <c r="O20" s="627"/>
      <c r="P20" s="627"/>
      <c r="Q20" s="628"/>
      <c r="R20" s="629">
        <v>1155</v>
      </c>
      <c r="S20" s="630"/>
      <c r="T20" s="630"/>
      <c r="U20" s="630"/>
      <c r="V20" s="630"/>
      <c r="W20" s="630"/>
      <c r="X20" s="630"/>
      <c r="Y20" s="631"/>
      <c r="Z20" s="632">
        <v>0</v>
      </c>
      <c r="AA20" s="632"/>
      <c r="AB20" s="632"/>
      <c r="AC20" s="632"/>
      <c r="AD20" s="633">
        <v>1155</v>
      </c>
      <c r="AE20" s="633"/>
      <c r="AF20" s="633"/>
      <c r="AG20" s="633"/>
      <c r="AH20" s="633"/>
      <c r="AI20" s="633"/>
      <c r="AJ20" s="633"/>
      <c r="AK20" s="633"/>
      <c r="AL20" s="634">
        <v>0</v>
      </c>
      <c r="AM20" s="635"/>
      <c r="AN20" s="635"/>
      <c r="AO20" s="636"/>
      <c r="AP20" s="626" t="s">
        <v>273</v>
      </c>
      <c r="AQ20" s="627"/>
      <c r="AR20" s="627"/>
      <c r="AS20" s="627"/>
      <c r="AT20" s="627"/>
      <c r="AU20" s="627"/>
      <c r="AV20" s="627"/>
      <c r="AW20" s="627"/>
      <c r="AX20" s="627"/>
      <c r="AY20" s="627"/>
      <c r="AZ20" s="627"/>
      <c r="BA20" s="627"/>
      <c r="BB20" s="627"/>
      <c r="BC20" s="627"/>
      <c r="BD20" s="627"/>
      <c r="BE20" s="627"/>
      <c r="BF20" s="628"/>
      <c r="BG20" s="629">
        <v>5776</v>
      </c>
      <c r="BH20" s="630"/>
      <c r="BI20" s="630"/>
      <c r="BJ20" s="630"/>
      <c r="BK20" s="630"/>
      <c r="BL20" s="630"/>
      <c r="BM20" s="630"/>
      <c r="BN20" s="631"/>
      <c r="BO20" s="632">
        <v>0.3</v>
      </c>
      <c r="BP20" s="632"/>
      <c r="BQ20" s="632"/>
      <c r="BR20" s="632"/>
      <c r="BS20" s="633" t="s">
        <v>125</v>
      </c>
      <c r="BT20" s="633"/>
      <c r="BU20" s="633"/>
      <c r="BV20" s="633"/>
      <c r="BW20" s="633"/>
      <c r="BX20" s="633"/>
      <c r="BY20" s="633"/>
      <c r="BZ20" s="633"/>
      <c r="CA20" s="633"/>
      <c r="CB20" s="637"/>
      <c r="CD20" s="644" t="s">
        <v>274</v>
      </c>
      <c r="CE20" s="645"/>
      <c r="CF20" s="645"/>
      <c r="CG20" s="645"/>
      <c r="CH20" s="645"/>
      <c r="CI20" s="645"/>
      <c r="CJ20" s="645"/>
      <c r="CK20" s="645"/>
      <c r="CL20" s="645"/>
      <c r="CM20" s="645"/>
      <c r="CN20" s="645"/>
      <c r="CO20" s="645"/>
      <c r="CP20" s="645"/>
      <c r="CQ20" s="646"/>
      <c r="CR20" s="629">
        <v>7202178</v>
      </c>
      <c r="CS20" s="630"/>
      <c r="CT20" s="630"/>
      <c r="CU20" s="630"/>
      <c r="CV20" s="630"/>
      <c r="CW20" s="630"/>
      <c r="CX20" s="630"/>
      <c r="CY20" s="631"/>
      <c r="CZ20" s="632">
        <v>100</v>
      </c>
      <c r="DA20" s="632"/>
      <c r="DB20" s="632"/>
      <c r="DC20" s="632"/>
      <c r="DD20" s="638">
        <v>766572</v>
      </c>
      <c r="DE20" s="630"/>
      <c r="DF20" s="630"/>
      <c r="DG20" s="630"/>
      <c r="DH20" s="630"/>
      <c r="DI20" s="630"/>
      <c r="DJ20" s="630"/>
      <c r="DK20" s="630"/>
      <c r="DL20" s="630"/>
      <c r="DM20" s="630"/>
      <c r="DN20" s="630"/>
      <c r="DO20" s="630"/>
      <c r="DP20" s="631"/>
      <c r="DQ20" s="638">
        <v>4032607</v>
      </c>
      <c r="DR20" s="630"/>
      <c r="DS20" s="630"/>
      <c r="DT20" s="630"/>
      <c r="DU20" s="630"/>
      <c r="DV20" s="630"/>
      <c r="DW20" s="630"/>
      <c r="DX20" s="630"/>
      <c r="DY20" s="630"/>
      <c r="DZ20" s="630"/>
      <c r="EA20" s="630"/>
      <c r="EB20" s="630"/>
      <c r="EC20" s="639"/>
    </row>
    <row r="21" spans="2:133" ht="11.25" customHeight="1" x14ac:dyDescent="0.15">
      <c r="B21" s="626" t="s">
        <v>275</v>
      </c>
      <c r="C21" s="627"/>
      <c r="D21" s="627"/>
      <c r="E21" s="627"/>
      <c r="F21" s="627"/>
      <c r="G21" s="627"/>
      <c r="H21" s="627"/>
      <c r="I21" s="627"/>
      <c r="J21" s="627"/>
      <c r="K21" s="627"/>
      <c r="L21" s="627"/>
      <c r="M21" s="627"/>
      <c r="N21" s="627"/>
      <c r="O21" s="627"/>
      <c r="P21" s="627"/>
      <c r="Q21" s="628"/>
      <c r="R21" s="629">
        <v>623</v>
      </c>
      <c r="S21" s="630"/>
      <c r="T21" s="630"/>
      <c r="U21" s="630"/>
      <c r="V21" s="630"/>
      <c r="W21" s="630"/>
      <c r="X21" s="630"/>
      <c r="Y21" s="631"/>
      <c r="Z21" s="632">
        <v>0</v>
      </c>
      <c r="AA21" s="632"/>
      <c r="AB21" s="632"/>
      <c r="AC21" s="632"/>
      <c r="AD21" s="633">
        <v>623</v>
      </c>
      <c r="AE21" s="633"/>
      <c r="AF21" s="633"/>
      <c r="AG21" s="633"/>
      <c r="AH21" s="633"/>
      <c r="AI21" s="633"/>
      <c r="AJ21" s="633"/>
      <c r="AK21" s="633"/>
      <c r="AL21" s="634">
        <v>0</v>
      </c>
      <c r="AM21" s="635"/>
      <c r="AN21" s="635"/>
      <c r="AO21" s="636"/>
      <c r="AP21" s="648" t="s">
        <v>276</v>
      </c>
      <c r="AQ21" s="649"/>
      <c r="AR21" s="649"/>
      <c r="AS21" s="649"/>
      <c r="AT21" s="649"/>
      <c r="AU21" s="649"/>
      <c r="AV21" s="649"/>
      <c r="AW21" s="649"/>
      <c r="AX21" s="649"/>
      <c r="AY21" s="649"/>
      <c r="AZ21" s="649"/>
      <c r="BA21" s="649"/>
      <c r="BB21" s="649"/>
      <c r="BC21" s="649"/>
      <c r="BD21" s="649"/>
      <c r="BE21" s="649"/>
      <c r="BF21" s="650"/>
      <c r="BG21" s="629">
        <v>5776</v>
      </c>
      <c r="BH21" s="630"/>
      <c r="BI21" s="630"/>
      <c r="BJ21" s="630"/>
      <c r="BK21" s="630"/>
      <c r="BL21" s="630"/>
      <c r="BM21" s="630"/>
      <c r="BN21" s="631"/>
      <c r="BO21" s="632">
        <v>0.3</v>
      </c>
      <c r="BP21" s="632"/>
      <c r="BQ21" s="632"/>
      <c r="BR21" s="632"/>
      <c r="BS21" s="633" t="s">
        <v>125</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277</v>
      </c>
      <c r="C22" s="668"/>
      <c r="D22" s="668"/>
      <c r="E22" s="668"/>
      <c r="F22" s="668"/>
      <c r="G22" s="668"/>
      <c r="H22" s="668"/>
      <c r="I22" s="668"/>
      <c r="J22" s="668"/>
      <c r="K22" s="668"/>
      <c r="L22" s="668"/>
      <c r="M22" s="668"/>
      <c r="N22" s="668"/>
      <c r="O22" s="668"/>
      <c r="P22" s="668"/>
      <c r="Q22" s="669"/>
      <c r="R22" s="629">
        <v>23786</v>
      </c>
      <c r="S22" s="630"/>
      <c r="T22" s="630"/>
      <c r="U22" s="630"/>
      <c r="V22" s="630"/>
      <c r="W22" s="630"/>
      <c r="X22" s="630"/>
      <c r="Y22" s="631"/>
      <c r="Z22" s="632">
        <v>0.3</v>
      </c>
      <c r="AA22" s="632"/>
      <c r="AB22" s="632"/>
      <c r="AC22" s="632"/>
      <c r="AD22" s="633" t="s">
        <v>237</v>
      </c>
      <c r="AE22" s="633"/>
      <c r="AF22" s="633"/>
      <c r="AG22" s="633"/>
      <c r="AH22" s="633"/>
      <c r="AI22" s="633"/>
      <c r="AJ22" s="633"/>
      <c r="AK22" s="633"/>
      <c r="AL22" s="634" t="s">
        <v>125</v>
      </c>
      <c r="AM22" s="635"/>
      <c r="AN22" s="635"/>
      <c r="AO22" s="636"/>
      <c r="AP22" s="648" t="s">
        <v>278</v>
      </c>
      <c r="AQ22" s="649"/>
      <c r="AR22" s="649"/>
      <c r="AS22" s="649"/>
      <c r="AT22" s="649"/>
      <c r="AU22" s="649"/>
      <c r="AV22" s="649"/>
      <c r="AW22" s="649"/>
      <c r="AX22" s="649"/>
      <c r="AY22" s="649"/>
      <c r="AZ22" s="649"/>
      <c r="BA22" s="649"/>
      <c r="BB22" s="649"/>
      <c r="BC22" s="649"/>
      <c r="BD22" s="649"/>
      <c r="BE22" s="649"/>
      <c r="BF22" s="650"/>
      <c r="BG22" s="629" t="s">
        <v>237</v>
      </c>
      <c r="BH22" s="630"/>
      <c r="BI22" s="630"/>
      <c r="BJ22" s="630"/>
      <c r="BK22" s="630"/>
      <c r="BL22" s="630"/>
      <c r="BM22" s="630"/>
      <c r="BN22" s="631"/>
      <c r="BO22" s="632" t="s">
        <v>237</v>
      </c>
      <c r="BP22" s="632"/>
      <c r="BQ22" s="632"/>
      <c r="BR22" s="632"/>
      <c r="BS22" s="633" t="s">
        <v>125</v>
      </c>
      <c r="BT22" s="633"/>
      <c r="BU22" s="633"/>
      <c r="BV22" s="633"/>
      <c r="BW22" s="633"/>
      <c r="BX22" s="633"/>
      <c r="BY22" s="633"/>
      <c r="BZ22" s="633"/>
      <c r="CA22" s="633"/>
      <c r="CB22" s="637"/>
      <c r="CD22" s="611" t="s">
        <v>279</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280</v>
      </c>
      <c r="C23" s="627"/>
      <c r="D23" s="627"/>
      <c r="E23" s="627"/>
      <c r="F23" s="627"/>
      <c r="G23" s="627"/>
      <c r="H23" s="627"/>
      <c r="I23" s="627"/>
      <c r="J23" s="627"/>
      <c r="K23" s="627"/>
      <c r="L23" s="627"/>
      <c r="M23" s="627"/>
      <c r="N23" s="627"/>
      <c r="O23" s="627"/>
      <c r="P23" s="627"/>
      <c r="Q23" s="628"/>
      <c r="R23" s="629">
        <v>1252387</v>
      </c>
      <c r="S23" s="630"/>
      <c r="T23" s="630"/>
      <c r="U23" s="630"/>
      <c r="V23" s="630"/>
      <c r="W23" s="630"/>
      <c r="X23" s="630"/>
      <c r="Y23" s="631"/>
      <c r="Z23" s="632">
        <v>15</v>
      </c>
      <c r="AA23" s="632"/>
      <c r="AB23" s="632"/>
      <c r="AC23" s="632"/>
      <c r="AD23" s="633">
        <v>1116921</v>
      </c>
      <c r="AE23" s="633"/>
      <c r="AF23" s="633"/>
      <c r="AG23" s="633"/>
      <c r="AH23" s="633"/>
      <c r="AI23" s="633"/>
      <c r="AJ23" s="633"/>
      <c r="AK23" s="633"/>
      <c r="AL23" s="634">
        <v>29.1</v>
      </c>
      <c r="AM23" s="635"/>
      <c r="AN23" s="635"/>
      <c r="AO23" s="636"/>
      <c r="AP23" s="648" t="s">
        <v>281</v>
      </c>
      <c r="AQ23" s="649"/>
      <c r="AR23" s="649"/>
      <c r="AS23" s="649"/>
      <c r="AT23" s="649"/>
      <c r="AU23" s="649"/>
      <c r="AV23" s="649"/>
      <c r="AW23" s="649"/>
      <c r="AX23" s="649"/>
      <c r="AY23" s="649"/>
      <c r="AZ23" s="649"/>
      <c r="BA23" s="649"/>
      <c r="BB23" s="649"/>
      <c r="BC23" s="649"/>
      <c r="BD23" s="649"/>
      <c r="BE23" s="649"/>
      <c r="BF23" s="650"/>
      <c r="BG23" s="629" t="s">
        <v>125</v>
      </c>
      <c r="BH23" s="630"/>
      <c r="BI23" s="630"/>
      <c r="BJ23" s="630"/>
      <c r="BK23" s="630"/>
      <c r="BL23" s="630"/>
      <c r="BM23" s="630"/>
      <c r="BN23" s="631"/>
      <c r="BO23" s="632" t="s">
        <v>125</v>
      </c>
      <c r="BP23" s="632"/>
      <c r="BQ23" s="632"/>
      <c r="BR23" s="632"/>
      <c r="BS23" s="633" t="s">
        <v>125</v>
      </c>
      <c r="BT23" s="633"/>
      <c r="BU23" s="633"/>
      <c r="BV23" s="633"/>
      <c r="BW23" s="633"/>
      <c r="BX23" s="633"/>
      <c r="BY23" s="633"/>
      <c r="BZ23" s="633"/>
      <c r="CA23" s="633"/>
      <c r="CB23" s="637"/>
      <c r="CD23" s="611" t="s">
        <v>220</v>
      </c>
      <c r="CE23" s="612"/>
      <c r="CF23" s="612"/>
      <c r="CG23" s="612"/>
      <c r="CH23" s="612"/>
      <c r="CI23" s="612"/>
      <c r="CJ23" s="612"/>
      <c r="CK23" s="612"/>
      <c r="CL23" s="612"/>
      <c r="CM23" s="612"/>
      <c r="CN23" s="612"/>
      <c r="CO23" s="612"/>
      <c r="CP23" s="612"/>
      <c r="CQ23" s="613"/>
      <c r="CR23" s="611" t="s">
        <v>282</v>
      </c>
      <c r="CS23" s="612"/>
      <c r="CT23" s="612"/>
      <c r="CU23" s="612"/>
      <c r="CV23" s="612"/>
      <c r="CW23" s="612"/>
      <c r="CX23" s="612"/>
      <c r="CY23" s="613"/>
      <c r="CZ23" s="611" t="s">
        <v>283</v>
      </c>
      <c r="DA23" s="612"/>
      <c r="DB23" s="612"/>
      <c r="DC23" s="613"/>
      <c r="DD23" s="611" t="s">
        <v>284</v>
      </c>
      <c r="DE23" s="612"/>
      <c r="DF23" s="612"/>
      <c r="DG23" s="612"/>
      <c r="DH23" s="612"/>
      <c r="DI23" s="612"/>
      <c r="DJ23" s="612"/>
      <c r="DK23" s="613"/>
      <c r="DL23" s="660" t="s">
        <v>285</v>
      </c>
      <c r="DM23" s="661"/>
      <c r="DN23" s="661"/>
      <c r="DO23" s="661"/>
      <c r="DP23" s="661"/>
      <c r="DQ23" s="661"/>
      <c r="DR23" s="661"/>
      <c r="DS23" s="661"/>
      <c r="DT23" s="661"/>
      <c r="DU23" s="661"/>
      <c r="DV23" s="662"/>
      <c r="DW23" s="611" t="s">
        <v>286</v>
      </c>
      <c r="DX23" s="612"/>
      <c r="DY23" s="612"/>
      <c r="DZ23" s="612"/>
      <c r="EA23" s="612"/>
      <c r="EB23" s="612"/>
      <c r="EC23" s="613"/>
    </row>
    <row r="24" spans="2:133" ht="11.25" customHeight="1" x14ac:dyDescent="0.15">
      <c r="B24" s="626" t="s">
        <v>287</v>
      </c>
      <c r="C24" s="627"/>
      <c r="D24" s="627"/>
      <c r="E24" s="627"/>
      <c r="F24" s="627"/>
      <c r="G24" s="627"/>
      <c r="H24" s="627"/>
      <c r="I24" s="627"/>
      <c r="J24" s="627"/>
      <c r="K24" s="627"/>
      <c r="L24" s="627"/>
      <c r="M24" s="627"/>
      <c r="N24" s="627"/>
      <c r="O24" s="627"/>
      <c r="P24" s="627"/>
      <c r="Q24" s="628"/>
      <c r="R24" s="629">
        <v>1116921</v>
      </c>
      <c r="S24" s="630"/>
      <c r="T24" s="630"/>
      <c r="U24" s="630"/>
      <c r="V24" s="630"/>
      <c r="W24" s="630"/>
      <c r="X24" s="630"/>
      <c r="Y24" s="631"/>
      <c r="Z24" s="632">
        <v>13.4</v>
      </c>
      <c r="AA24" s="632"/>
      <c r="AB24" s="632"/>
      <c r="AC24" s="632"/>
      <c r="AD24" s="633">
        <v>1116921</v>
      </c>
      <c r="AE24" s="633"/>
      <c r="AF24" s="633"/>
      <c r="AG24" s="633"/>
      <c r="AH24" s="633"/>
      <c r="AI24" s="633"/>
      <c r="AJ24" s="633"/>
      <c r="AK24" s="633"/>
      <c r="AL24" s="634">
        <v>29.1</v>
      </c>
      <c r="AM24" s="635"/>
      <c r="AN24" s="635"/>
      <c r="AO24" s="636"/>
      <c r="AP24" s="648" t="s">
        <v>288</v>
      </c>
      <c r="AQ24" s="649"/>
      <c r="AR24" s="649"/>
      <c r="AS24" s="649"/>
      <c r="AT24" s="649"/>
      <c r="AU24" s="649"/>
      <c r="AV24" s="649"/>
      <c r="AW24" s="649"/>
      <c r="AX24" s="649"/>
      <c r="AY24" s="649"/>
      <c r="AZ24" s="649"/>
      <c r="BA24" s="649"/>
      <c r="BB24" s="649"/>
      <c r="BC24" s="649"/>
      <c r="BD24" s="649"/>
      <c r="BE24" s="649"/>
      <c r="BF24" s="650"/>
      <c r="BG24" s="629" t="s">
        <v>237</v>
      </c>
      <c r="BH24" s="630"/>
      <c r="BI24" s="630"/>
      <c r="BJ24" s="630"/>
      <c r="BK24" s="630"/>
      <c r="BL24" s="630"/>
      <c r="BM24" s="630"/>
      <c r="BN24" s="631"/>
      <c r="BO24" s="632" t="s">
        <v>237</v>
      </c>
      <c r="BP24" s="632"/>
      <c r="BQ24" s="632"/>
      <c r="BR24" s="632"/>
      <c r="BS24" s="633" t="s">
        <v>237</v>
      </c>
      <c r="BT24" s="633"/>
      <c r="BU24" s="633"/>
      <c r="BV24" s="633"/>
      <c r="BW24" s="633"/>
      <c r="BX24" s="633"/>
      <c r="BY24" s="633"/>
      <c r="BZ24" s="633"/>
      <c r="CA24" s="633"/>
      <c r="CB24" s="637"/>
      <c r="CD24" s="640" t="s">
        <v>289</v>
      </c>
      <c r="CE24" s="641"/>
      <c r="CF24" s="641"/>
      <c r="CG24" s="641"/>
      <c r="CH24" s="641"/>
      <c r="CI24" s="641"/>
      <c r="CJ24" s="641"/>
      <c r="CK24" s="641"/>
      <c r="CL24" s="641"/>
      <c r="CM24" s="641"/>
      <c r="CN24" s="641"/>
      <c r="CO24" s="641"/>
      <c r="CP24" s="641"/>
      <c r="CQ24" s="642"/>
      <c r="CR24" s="618">
        <v>3176547</v>
      </c>
      <c r="CS24" s="619"/>
      <c r="CT24" s="619"/>
      <c r="CU24" s="619"/>
      <c r="CV24" s="619"/>
      <c r="CW24" s="619"/>
      <c r="CX24" s="619"/>
      <c r="CY24" s="620"/>
      <c r="CZ24" s="623">
        <v>44.1</v>
      </c>
      <c r="DA24" s="624"/>
      <c r="DB24" s="624"/>
      <c r="DC24" s="643"/>
      <c r="DD24" s="670">
        <v>1735373</v>
      </c>
      <c r="DE24" s="619"/>
      <c r="DF24" s="619"/>
      <c r="DG24" s="619"/>
      <c r="DH24" s="619"/>
      <c r="DI24" s="619"/>
      <c r="DJ24" s="619"/>
      <c r="DK24" s="620"/>
      <c r="DL24" s="670">
        <v>1714148</v>
      </c>
      <c r="DM24" s="619"/>
      <c r="DN24" s="619"/>
      <c r="DO24" s="619"/>
      <c r="DP24" s="619"/>
      <c r="DQ24" s="619"/>
      <c r="DR24" s="619"/>
      <c r="DS24" s="619"/>
      <c r="DT24" s="619"/>
      <c r="DU24" s="619"/>
      <c r="DV24" s="620"/>
      <c r="DW24" s="623">
        <v>41.7</v>
      </c>
      <c r="DX24" s="624"/>
      <c r="DY24" s="624"/>
      <c r="DZ24" s="624"/>
      <c r="EA24" s="624"/>
      <c r="EB24" s="624"/>
      <c r="EC24" s="625"/>
    </row>
    <row r="25" spans="2:133" ht="11.25" customHeight="1" x14ac:dyDescent="0.15">
      <c r="B25" s="626" t="s">
        <v>290</v>
      </c>
      <c r="C25" s="627"/>
      <c r="D25" s="627"/>
      <c r="E25" s="627"/>
      <c r="F25" s="627"/>
      <c r="G25" s="627"/>
      <c r="H25" s="627"/>
      <c r="I25" s="627"/>
      <c r="J25" s="627"/>
      <c r="K25" s="627"/>
      <c r="L25" s="627"/>
      <c r="M25" s="627"/>
      <c r="N25" s="627"/>
      <c r="O25" s="627"/>
      <c r="P25" s="627"/>
      <c r="Q25" s="628"/>
      <c r="R25" s="629">
        <v>135466</v>
      </c>
      <c r="S25" s="630"/>
      <c r="T25" s="630"/>
      <c r="U25" s="630"/>
      <c r="V25" s="630"/>
      <c r="W25" s="630"/>
      <c r="X25" s="630"/>
      <c r="Y25" s="631"/>
      <c r="Z25" s="632">
        <v>1.6</v>
      </c>
      <c r="AA25" s="632"/>
      <c r="AB25" s="632"/>
      <c r="AC25" s="632"/>
      <c r="AD25" s="633" t="s">
        <v>125</v>
      </c>
      <c r="AE25" s="633"/>
      <c r="AF25" s="633"/>
      <c r="AG25" s="633"/>
      <c r="AH25" s="633"/>
      <c r="AI25" s="633"/>
      <c r="AJ25" s="633"/>
      <c r="AK25" s="633"/>
      <c r="AL25" s="634" t="s">
        <v>237</v>
      </c>
      <c r="AM25" s="635"/>
      <c r="AN25" s="635"/>
      <c r="AO25" s="636"/>
      <c r="AP25" s="648" t="s">
        <v>291</v>
      </c>
      <c r="AQ25" s="649"/>
      <c r="AR25" s="649"/>
      <c r="AS25" s="649"/>
      <c r="AT25" s="649"/>
      <c r="AU25" s="649"/>
      <c r="AV25" s="649"/>
      <c r="AW25" s="649"/>
      <c r="AX25" s="649"/>
      <c r="AY25" s="649"/>
      <c r="AZ25" s="649"/>
      <c r="BA25" s="649"/>
      <c r="BB25" s="649"/>
      <c r="BC25" s="649"/>
      <c r="BD25" s="649"/>
      <c r="BE25" s="649"/>
      <c r="BF25" s="650"/>
      <c r="BG25" s="629" t="s">
        <v>125</v>
      </c>
      <c r="BH25" s="630"/>
      <c r="BI25" s="630"/>
      <c r="BJ25" s="630"/>
      <c r="BK25" s="630"/>
      <c r="BL25" s="630"/>
      <c r="BM25" s="630"/>
      <c r="BN25" s="631"/>
      <c r="BO25" s="632" t="s">
        <v>125</v>
      </c>
      <c r="BP25" s="632"/>
      <c r="BQ25" s="632"/>
      <c r="BR25" s="632"/>
      <c r="BS25" s="633" t="s">
        <v>292</v>
      </c>
      <c r="BT25" s="633"/>
      <c r="BU25" s="633"/>
      <c r="BV25" s="633"/>
      <c r="BW25" s="633"/>
      <c r="BX25" s="633"/>
      <c r="BY25" s="633"/>
      <c r="BZ25" s="633"/>
      <c r="CA25" s="633"/>
      <c r="CB25" s="637"/>
      <c r="CD25" s="644" t="s">
        <v>293</v>
      </c>
      <c r="CE25" s="645"/>
      <c r="CF25" s="645"/>
      <c r="CG25" s="645"/>
      <c r="CH25" s="645"/>
      <c r="CI25" s="645"/>
      <c r="CJ25" s="645"/>
      <c r="CK25" s="645"/>
      <c r="CL25" s="645"/>
      <c r="CM25" s="645"/>
      <c r="CN25" s="645"/>
      <c r="CO25" s="645"/>
      <c r="CP25" s="645"/>
      <c r="CQ25" s="646"/>
      <c r="CR25" s="629">
        <v>995542</v>
      </c>
      <c r="CS25" s="663"/>
      <c r="CT25" s="663"/>
      <c r="CU25" s="663"/>
      <c r="CV25" s="663"/>
      <c r="CW25" s="663"/>
      <c r="CX25" s="663"/>
      <c r="CY25" s="664"/>
      <c r="CZ25" s="634">
        <v>13.8</v>
      </c>
      <c r="DA25" s="665"/>
      <c r="DB25" s="665"/>
      <c r="DC25" s="671"/>
      <c r="DD25" s="638">
        <v>872771</v>
      </c>
      <c r="DE25" s="663"/>
      <c r="DF25" s="663"/>
      <c r="DG25" s="663"/>
      <c r="DH25" s="663"/>
      <c r="DI25" s="663"/>
      <c r="DJ25" s="663"/>
      <c r="DK25" s="664"/>
      <c r="DL25" s="638">
        <v>866554</v>
      </c>
      <c r="DM25" s="663"/>
      <c r="DN25" s="663"/>
      <c r="DO25" s="663"/>
      <c r="DP25" s="663"/>
      <c r="DQ25" s="663"/>
      <c r="DR25" s="663"/>
      <c r="DS25" s="663"/>
      <c r="DT25" s="663"/>
      <c r="DU25" s="663"/>
      <c r="DV25" s="664"/>
      <c r="DW25" s="634">
        <v>21.1</v>
      </c>
      <c r="DX25" s="665"/>
      <c r="DY25" s="665"/>
      <c r="DZ25" s="665"/>
      <c r="EA25" s="665"/>
      <c r="EB25" s="665"/>
      <c r="EC25" s="666"/>
    </row>
    <row r="26" spans="2:133" ht="11.25" customHeight="1" x14ac:dyDescent="0.15">
      <c r="B26" s="626" t="s">
        <v>294</v>
      </c>
      <c r="C26" s="627"/>
      <c r="D26" s="627"/>
      <c r="E26" s="627"/>
      <c r="F26" s="627"/>
      <c r="G26" s="627"/>
      <c r="H26" s="627"/>
      <c r="I26" s="627"/>
      <c r="J26" s="627"/>
      <c r="K26" s="627"/>
      <c r="L26" s="627"/>
      <c r="M26" s="627"/>
      <c r="N26" s="627"/>
      <c r="O26" s="627"/>
      <c r="P26" s="627"/>
      <c r="Q26" s="628"/>
      <c r="R26" s="629" t="s">
        <v>125</v>
      </c>
      <c r="S26" s="630"/>
      <c r="T26" s="630"/>
      <c r="U26" s="630"/>
      <c r="V26" s="630"/>
      <c r="W26" s="630"/>
      <c r="X26" s="630"/>
      <c r="Y26" s="631"/>
      <c r="Z26" s="632" t="s">
        <v>125</v>
      </c>
      <c r="AA26" s="632"/>
      <c r="AB26" s="632"/>
      <c r="AC26" s="632"/>
      <c r="AD26" s="633" t="s">
        <v>125</v>
      </c>
      <c r="AE26" s="633"/>
      <c r="AF26" s="633"/>
      <c r="AG26" s="633"/>
      <c r="AH26" s="633"/>
      <c r="AI26" s="633"/>
      <c r="AJ26" s="633"/>
      <c r="AK26" s="633"/>
      <c r="AL26" s="634" t="s">
        <v>237</v>
      </c>
      <c r="AM26" s="635"/>
      <c r="AN26" s="635"/>
      <c r="AO26" s="636"/>
      <c r="AP26" s="648" t="s">
        <v>295</v>
      </c>
      <c r="AQ26" s="672"/>
      <c r="AR26" s="672"/>
      <c r="AS26" s="672"/>
      <c r="AT26" s="672"/>
      <c r="AU26" s="672"/>
      <c r="AV26" s="672"/>
      <c r="AW26" s="672"/>
      <c r="AX26" s="672"/>
      <c r="AY26" s="672"/>
      <c r="AZ26" s="672"/>
      <c r="BA26" s="672"/>
      <c r="BB26" s="672"/>
      <c r="BC26" s="672"/>
      <c r="BD26" s="672"/>
      <c r="BE26" s="672"/>
      <c r="BF26" s="650"/>
      <c r="BG26" s="629" t="s">
        <v>237</v>
      </c>
      <c r="BH26" s="630"/>
      <c r="BI26" s="630"/>
      <c r="BJ26" s="630"/>
      <c r="BK26" s="630"/>
      <c r="BL26" s="630"/>
      <c r="BM26" s="630"/>
      <c r="BN26" s="631"/>
      <c r="BO26" s="632" t="s">
        <v>237</v>
      </c>
      <c r="BP26" s="632"/>
      <c r="BQ26" s="632"/>
      <c r="BR26" s="632"/>
      <c r="BS26" s="633" t="s">
        <v>125</v>
      </c>
      <c r="BT26" s="633"/>
      <c r="BU26" s="633"/>
      <c r="BV26" s="633"/>
      <c r="BW26" s="633"/>
      <c r="BX26" s="633"/>
      <c r="BY26" s="633"/>
      <c r="BZ26" s="633"/>
      <c r="CA26" s="633"/>
      <c r="CB26" s="637"/>
      <c r="CD26" s="644" t="s">
        <v>296</v>
      </c>
      <c r="CE26" s="645"/>
      <c r="CF26" s="645"/>
      <c r="CG26" s="645"/>
      <c r="CH26" s="645"/>
      <c r="CI26" s="645"/>
      <c r="CJ26" s="645"/>
      <c r="CK26" s="645"/>
      <c r="CL26" s="645"/>
      <c r="CM26" s="645"/>
      <c r="CN26" s="645"/>
      <c r="CO26" s="645"/>
      <c r="CP26" s="645"/>
      <c r="CQ26" s="646"/>
      <c r="CR26" s="629">
        <v>511387</v>
      </c>
      <c r="CS26" s="630"/>
      <c r="CT26" s="630"/>
      <c r="CU26" s="630"/>
      <c r="CV26" s="630"/>
      <c r="CW26" s="630"/>
      <c r="CX26" s="630"/>
      <c r="CY26" s="631"/>
      <c r="CZ26" s="634">
        <v>7.1</v>
      </c>
      <c r="DA26" s="665"/>
      <c r="DB26" s="665"/>
      <c r="DC26" s="671"/>
      <c r="DD26" s="638">
        <v>451018</v>
      </c>
      <c r="DE26" s="630"/>
      <c r="DF26" s="630"/>
      <c r="DG26" s="630"/>
      <c r="DH26" s="630"/>
      <c r="DI26" s="630"/>
      <c r="DJ26" s="630"/>
      <c r="DK26" s="631"/>
      <c r="DL26" s="638" t="s">
        <v>237</v>
      </c>
      <c r="DM26" s="630"/>
      <c r="DN26" s="630"/>
      <c r="DO26" s="630"/>
      <c r="DP26" s="630"/>
      <c r="DQ26" s="630"/>
      <c r="DR26" s="630"/>
      <c r="DS26" s="630"/>
      <c r="DT26" s="630"/>
      <c r="DU26" s="630"/>
      <c r="DV26" s="631"/>
      <c r="DW26" s="634" t="s">
        <v>237</v>
      </c>
      <c r="DX26" s="665"/>
      <c r="DY26" s="665"/>
      <c r="DZ26" s="665"/>
      <c r="EA26" s="665"/>
      <c r="EB26" s="665"/>
      <c r="EC26" s="666"/>
    </row>
    <row r="27" spans="2:133" ht="11.25" customHeight="1" x14ac:dyDescent="0.15">
      <c r="B27" s="626" t="s">
        <v>297</v>
      </c>
      <c r="C27" s="627"/>
      <c r="D27" s="627"/>
      <c r="E27" s="627"/>
      <c r="F27" s="627"/>
      <c r="G27" s="627"/>
      <c r="H27" s="627"/>
      <c r="I27" s="627"/>
      <c r="J27" s="627"/>
      <c r="K27" s="627"/>
      <c r="L27" s="627"/>
      <c r="M27" s="627"/>
      <c r="N27" s="627"/>
      <c r="O27" s="627"/>
      <c r="P27" s="627"/>
      <c r="Q27" s="628"/>
      <c r="R27" s="629">
        <v>3924236</v>
      </c>
      <c r="S27" s="630"/>
      <c r="T27" s="630"/>
      <c r="U27" s="630"/>
      <c r="V27" s="630"/>
      <c r="W27" s="630"/>
      <c r="X27" s="630"/>
      <c r="Y27" s="631"/>
      <c r="Z27" s="632">
        <v>47</v>
      </c>
      <c r="AA27" s="632"/>
      <c r="AB27" s="632"/>
      <c r="AC27" s="632"/>
      <c r="AD27" s="633">
        <v>3788770</v>
      </c>
      <c r="AE27" s="633"/>
      <c r="AF27" s="633"/>
      <c r="AG27" s="633"/>
      <c r="AH27" s="633"/>
      <c r="AI27" s="633"/>
      <c r="AJ27" s="633"/>
      <c r="AK27" s="633"/>
      <c r="AL27" s="634">
        <v>98.6</v>
      </c>
      <c r="AM27" s="635"/>
      <c r="AN27" s="635"/>
      <c r="AO27" s="636"/>
      <c r="AP27" s="626" t="s">
        <v>298</v>
      </c>
      <c r="AQ27" s="627"/>
      <c r="AR27" s="627"/>
      <c r="AS27" s="627"/>
      <c r="AT27" s="627"/>
      <c r="AU27" s="627"/>
      <c r="AV27" s="627"/>
      <c r="AW27" s="627"/>
      <c r="AX27" s="627"/>
      <c r="AY27" s="627"/>
      <c r="AZ27" s="627"/>
      <c r="BA27" s="627"/>
      <c r="BB27" s="627"/>
      <c r="BC27" s="627"/>
      <c r="BD27" s="627"/>
      <c r="BE27" s="627"/>
      <c r="BF27" s="628"/>
      <c r="BG27" s="629">
        <v>2196913</v>
      </c>
      <c r="BH27" s="630"/>
      <c r="BI27" s="630"/>
      <c r="BJ27" s="630"/>
      <c r="BK27" s="630"/>
      <c r="BL27" s="630"/>
      <c r="BM27" s="630"/>
      <c r="BN27" s="631"/>
      <c r="BO27" s="632">
        <v>100</v>
      </c>
      <c r="BP27" s="632"/>
      <c r="BQ27" s="632"/>
      <c r="BR27" s="632"/>
      <c r="BS27" s="633">
        <v>68879</v>
      </c>
      <c r="BT27" s="633"/>
      <c r="BU27" s="633"/>
      <c r="BV27" s="633"/>
      <c r="BW27" s="633"/>
      <c r="BX27" s="633"/>
      <c r="BY27" s="633"/>
      <c r="BZ27" s="633"/>
      <c r="CA27" s="633"/>
      <c r="CB27" s="637"/>
      <c r="CD27" s="644" t="s">
        <v>299</v>
      </c>
      <c r="CE27" s="645"/>
      <c r="CF27" s="645"/>
      <c r="CG27" s="645"/>
      <c r="CH27" s="645"/>
      <c r="CI27" s="645"/>
      <c r="CJ27" s="645"/>
      <c r="CK27" s="645"/>
      <c r="CL27" s="645"/>
      <c r="CM27" s="645"/>
      <c r="CN27" s="645"/>
      <c r="CO27" s="645"/>
      <c r="CP27" s="645"/>
      <c r="CQ27" s="646"/>
      <c r="CR27" s="629">
        <v>1714919</v>
      </c>
      <c r="CS27" s="663"/>
      <c r="CT27" s="663"/>
      <c r="CU27" s="663"/>
      <c r="CV27" s="663"/>
      <c r="CW27" s="663"/>
      <c r="CX27" s="663"/>
      <c r="CY27" s="664"/>
      <c r="CZ27" s="634">
        <v>23.8</v>
      </c>
      <c r="DA27" s="665"/>
      <c r="DB27" s="665"/>
      <c r="DC27" s="671"/>
      <c r="DD27" s="638">
        <v>437008</v>
      </c>
      <c r="DE27" s="663"/>
      <c r="DF27" s="663"/>
      <c r="DG27" s="663"/>
      <c r="DH27" s="663"/>
      <c r="DI27" s="663"/>
      <c r="DJ27" s="663"/>
      <c r="DK27" s="664"/>
      <c r="DL27" s="638">
        <v>436215</v>
      </c>
      <c r="DM27" s="663"/>
      <c r="DN27" s="663"/>
      <c r="DO27" s="663"/>
      <c r="DP27" s="663"/>
      <c r="DQ27" s="663"/>
      <c r="DR27" s="663"/>
      <c r="DS27" s="663"/>
      <c r="DT27" s="663"/>
      <c r="DU27" s="663"/>
      <c r="DV27" s="664"/>
      <c r="DW27" s="634">
        <v>10.6</v>
      </c>
      <c r="DX27" s="665"/>
      <c r="DY27" s="665"/>
      <c r="DZ27" s="665"/>
      <c r="EA27" s="665"/>
      <c r="EB27" s="665"/>
      <c r="EC27" s="666"/>
    </row>
    <row r="28" spans="2:133" ht="11.25" customHeight="1" x14ac:dyDescent="0.15">
      <c r="B28" s="626" t="s">
        <v>300</v>
      </c>
      <c r="C28" s="627"/>
      <c r="D28" s="627"/>
      <c r="E28" s="627"/>
      <c r="F28" s="627"/>
      <c r="G28" s="627"/>
      <c r="H28" s="627"/>
      <c r="I28" s="627"/>
      <c r="J28" s="627"/>
      <c r="K28" s="627"/>
      <c r="L28" s="627"/>
      <c r="M28" s="627"/>
      <c r="N28" s="627"/>
      <c r="O28" s="627"/>
      <c r="P28" s="627"/>
      <c r="Q28" s="628"/>
      <c r="R28" s="629">
        <v>2089</v>
      </c>
      <c r="S28" s="630"/>
      <c r="T28" s="630"/>
      <c r="U28" s="630"/>
      <c r="V28" s="630"/>
      <c r="W28" s="630"/>
      <c r="X28" s="630"/>
      <c r="Y28" s="631"/>
      <c r="Z28" s="632">
        <v>0</v>
      </c>
      <c r="AA28" s="632"/>
      <c r="AB28" s="632"/>
      <c r="AC28" s="632"/>
      <c r="AD28" s="633">
        <v>2089</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301</v>
      </c>
      <c r="CE28" s="645"/>
      <c r="CF28" s="645"/>
      <c r="CG28" s="645"/>
      <c r="CH28" s="645"/>
      <c r="CI28" s="645"/>
      <c r="CJ28" s="645"/>
      <c r="CK28" s="645"/>
      <c r="CL28" s="645"/>
      <c r="CM28" s="645"/>
      <c r="CN28" s="645"/>
      <c r="CO28" s="645"/>
      <c r="CP28" s="645"/>
      <c r="CQ28" s="646"/>
      <c r="CR28" s="629">
        <v>466086</v>
      </c>
      <c r="CS28" s="630"/>
      <c r="CT28" s="630"/>
      <c r="CU28" s="630"/>
      <c r="CV28" s="630"/>
      <c r="CW28" s="630"/>
      <c r="CX28" s="630"/>
      <c r="CY28" s="631"/>
      <c r="CZ28" s="634">
        <v>6.5</v>
      </c>
      <c r="DA28" s="665"/>
      <c r="DB28" s="665"/>
      <c r="DC28" s="671"/>
      <c r="DD28" s="638">
        <v>425594</v>
      </c>
      <c r="DE28" s="630"/>
      <c r="DF28" s="630"/>
      <c r="DG28" s="630"/>
      <c r="DH28" s="630"/>
      <c r="DI28" s="630"/>
      <c r="DJ28" s="630"/>
      <c r="DK28" s="631"/>
      <c r="DL28" s="638">
        <v>411379</v>
      </c>
      <c r="DM28" s="630"/>
      <c r="DN28" s="630"/>
      <c r="DO28" s="630"/>
      <c r="DP28" s="630"/>
      <c r="DQ28" s="630"/>
      <c r="DR28" s="630"/>
      <c r="DS28" s="630"/>
      <c r="DT28" s="630"/>
      <c r="DU28" s="630"/>
      <c r="DV28" s="631"/>
      <c r="DW28" s="634">
        <v>10</v>
      </c>
      <c r="DX28" s="665"/>
      <c r="DY28" s="665"/>
      <c r="DZ28" s="665"/>
      <c r="EA28" s="665"/>
      <c r="EB28" s="665"/>
      <c r="EC28" s="666"/>
    </row>
    <row r="29" spans="2:133" ht="11.25" customHeight="1" x14ac:dyDescent="0.15">
      <c r="B29" s="626" t="s">
        <v>302</v>
      </c>
      <c r="C29" s="627"/>
      <c r="D29" s="627"/>
      <c r="E29" s="627"/>
      <c r="F29" s="627"/>
      <c r="G29" s="627"/>
      <c r="H29" s="627"/>
      <c r="I29" s="627"/>
      <c r="J29" s="627"/>
      <c r="K29" s="627"/>
      <c r="L29" s="627"/>
      <c r="M29" s="627"/>
      <c r="N29" s="627"/>
      <c r="O29" s="627"/>
      <c r="P29" s="627"/>
      <c r="Q29" s="628"/>
      <c r="R29" s="629">
        <v>50392</v>
      </c>
      <c r="S29" s="630"/>
      <c r="T29" s="630"/>
      <c r="U29" s="630"/>
      <c r="V29" s="630"/>
      <c r="W29" s="630"/>
      <c r="X29" s="630"/>
      <c r="Y29" s="631"/>
      <c r="Z29" s="632">
        <v>0.6</v>
      </c>
      <c r="AA29" s="632"/>
      <c r="AB29" s="632"/>
      <c r="AC29" s="632"/>
      <c r="AD29" s="633" t="s">
        <v>125</v>
      </c>
      <c r="AE29" s="633"/>
      <c r="AF29" s="633"/>
      <c r="AG29" s="633"/>
      <c r="AH29" s="633"/>
      <c r="AI29" s="633"/>
      <c r="AJ29" s="633"/>
      <c r="AK29" s="633"/>
      <c r="AL29" s="634" t="s">
        <v>237</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303</v>
      </c>
      <c r="CE29" s="679"/>
      <c r="CF29" s="644" t="s">
        <v>70</v>
      </c>
      <c r="CG29" s="645"/>
      <c r="CH29" s="645"/>
      <c r="CI29" s="645"/>
      <c r="CJ29" s="645"/>
      <c r="CK29" s="645"/>
      <c r="CL29" s="645"/>
      <c r="CM29" s="645"/>
      <c r="CN29" s="645"/>
      <c r="CO29" s="645"/>
      <c r="CP29" s="645"/>
      <c r="CQ29" s="646"/>
      <c r="CR29" s="629">
        <v>466086</v>
      </c>
      <c r="CS29" s="663"/>
      <c r="CT29" s="663"/>
      <c r="CU29" s="663"/>
      <c r="CV29" s="663"/>
      <c r="CW29" s="663"/>
      <c r="CX29" s="663"/>
      <c r="CY29" s="664"/>
      <c r="CZ29" s="634">
        <v>6.5</v>
      </c>
      <c r="DA29" s="665"/>
      <c r="DB29" s="665"/>
      <c r="DC29" s="671"/>
      <c r="DD29" s="638">
        <v>425594</v>
      </c>
      <c r="DE29" s="663"/>
      <c r="DF29" s="663"/>
      <c r="DG29" s="663"/>
      <c r="DH29" s="663"/>
      <c r="DI29" s="663"/>
      <c r="DJ29" s="663"/>
      <c r="DK29" s="664"/>
      <c r="DL29" s="638">
        <v>411379</v>
      </c>
      <c r="DM29" s="663"/>
      <c r="DN29" s="663"/>
      <c r="DO29" s="663"/>
      <c r="DP29" s="663"/>
      <c r="DQ29" s="663"/>
      <c r="DR29" s="663"/>
      <c r="DS29" s="663"/>
      <c r="DT29" s="663"/>
      <c r="DU29" s="663"/>
      <c r="DV29" s="664"/>
      <c r="DW29" s="634">
        <v>10</v>
      </c>
      <c r="DX29" s="665"/>
      <c r="DY29" s="665"/>
      <c r="DZ29" s="665"/>
      <c r="EA29" s="665"/>
      <c r="EB29" s="665"/>
      <c r="EC29" s="666"/>
    </row>
    <row r="30" spans="2:133" ht="11.25" customHeight="1" x14ac:dyDescent="0.15">
      <c r="B30" s="626" t="s">
        <v>304</v>
      </c>
      <c r="C30" s="627"/>
      <c r="D30" s="627"/>
      <c r="E30" s="627"/>
      <c r="F30" s="627"/>
      <c r="G30" s="627"/>
      <c r="H30" s="627"/>
      <c r="I30" s="627"/>
      <c r="J30" s="627"/>
      <c r="K30" s="627"/>
      <c r="L30" s="627"/>
      <c r="M30" s="627"/>
      <c r="N30" s="627"/>
      <c r="O30" s="627"/>
      <c r="P30" s="627"/>
      <c r="Q30" s="628"/>
      <c r="R30" s="629">
        <v>132468</v>
      </c>
      <c r="S30" s="630"/>
      <c r="T30" s="630"/>
      <c r="U30" s="630"/>
      <c r="V30" s="630"/>
      <c r="W30" s="630"/>
      <c r="X30" s="630"/>
      <c r="Y30" s="631"/>
      <c r="Z30" s="632">
        <v>1.6</v>
      </c>
      <c r="AA30" s="632"/>
      <c r="AB30" s="632"/>
      <c r="AC30" s="632"/>
      <c r="AD30" s="633" t="s">
        <v>237</v>
      </c>
      <c r="AE30" s="633"/>
      <c r="AF30" s="633"/>
      <c r="AG30" s="633"/>
      <c r="AH30" s="633"/>
      <c r="AI30" s="633"/>
      <c r="AJ30" s="633"/>
      <c r="AK30" s="633"/>
      <c r="AL30" s="634" t="s">
        <v>237</v>
      </c>
      <c r="AM30" s="635"/>
      <c r="AN30" s="635"/>
      <c r="AO30" s="636"/>
      <c r="AP30" s="608" t="s">
        <v>220</v>
      </c>
      <c r="AQ30" s="609"/>
      <c r="AR30" s="609"/>
      <c r="AS30" s="609"/>
      <c r="AT30" s="609"/>
      <c r="AU30" s="609"/>
      <c r="AV30" s="609"/>
      <c r="AW30" s="609"/>
      <c r="AX30" s="609"/>
      <c r="AY30" s="609"/>
      <c r="AZ30" s="609"/>
      <c r="BA30" s="609"/>
      <c r="BB30" s="609"/>
      <c r="BC30" s="609"/>
      <c r="BD30" s="609"/>
      <c r="BE30" s="609"/>
      <c r="BF30" s="610"/>
      <c r="BG30" s="608" t="s">
        <v>305</v>
      </c>
      <c r="BH30" s="676"/>
      <c r="BI30" s="676"/>
      <c r="BJ30" s="676"/>
      <c r="BK30" s="676"/>
      <c r="BL30" s="676"/>
      <c r="BM30" s="676"/>
      <c r="BN30" s="676"/>
      <c r="BO30" s="676"/>
      <c r="BP30" s="676"/>
      <c r="BQ30" s="677"/>
      <c r="BR30" s="608" t="s">
        <v>306</v>
      </c>
      <c r="BS30" s="676"/>
      <c r="BT30" s="676"/>
      <c r="BU30" s="676"/>
      <c r="BV30" s="676"/>
      <c r="BW30" s="676"/>
      <c r="BX30" s="676"/>
      <c r="BY30" s="676"/>
      <c r="BZ30" s="676"/>
      <c r="CA30" s="676"/>
      <c r="CB30" s="677"/>
      <c r="CD30" s="680"/>
      <c r="CE30" s="681"/>
      <c r="CF30" s="644" t="s">
        <v>307</v>
      </c>
      <c r="CG30" s="645"/>
      <c r="CH30" s="645"/>
      <c r="CI30" s="645"/>
      <c r="CJ30" s="645"/>
      <c r="CK30" s="645"/>
      <c r="CL30" s="645"/>
      <c r="CM30" s="645"/>
      <c r="CN30" s="645"/>
      <c r="CO30" s="645"/>
      <c r="CP30" s="645"/>
      <c r="CQ30" s="646"/>
      <c r="CR30" s="629">
        <v>445068</v>
      </c>
      <c r="CS30" s="630"/>
      <c r="CT30" s="630"/>
      <c r="CU30" s="630"/>
      <c r="CV30" s="630"/>
      <c r="CW30" s="630"/>
      <c r="CX30" s="630"/>
      <c r="CY30" s="631"/>
      <c r="CZ30" s="634">
        <v>6.2</v>
      </c>
      <c r="DA30" s="665"/>
      <c r="DB30" s="665"/>
      <c r="DC30" s="671"/>
      <c r="DD30" s="638">
        <v>409060</v>
      </c>
      <c r="DE30" s="630"/>
      <c r="DF30" s="630"/>
      <c r="DG30" s="630"/>
      <c r="DH30" s="630"/>
      <c r="DI30" s="630"/>
      <c r="DJ30" s="630"/>
      <c r="DK30" s="631"/>
      <c r="DL30" s="638">
        <v>394880</v>
      </c>
      <c r="DM30" s="630"/>
      <c r="DN30" s="630"/>
      <c r="DO30" s="630"/>
      <c r="DP30" s="630"/>
      <c r="DQ30" s="630"/>
      <c r="DR30" s="630"/>
      <c r="DS30" s="630"/>
      <c r="DT30" s="630"/>
      <c r="DU30" s="630"/>
      <c r="DV30" s="631"/>
      <c r="DW30" s="634">
        <v>9.6</v>
      </c>
      <c r="DX30" s="665"/>
      <c r="DY30" s="665"/>
      <c r="DZ30" s="665"/>
      <c r="EA30" s="665"/>
      <c r="EB30" s="665"/>
      <c r="EC30" s="666"/>
    </row>
    <row r="31" spans="2:133" ht="11.25" customHeight="1" x14ac:dyDescent="0.15">
      <c r="B31" s="626" t="s">
        <v>308</v>
      </c>
      <c r="C31" s="627"/>
      <c r="D31" s="627"/>
      <c r="E31" s="627"/>
      <c r="F31" s="627"/>
      <c r="G31" s="627"/>
      <c r="H31" s="627"/>
      <c r="I31" s="627"/>
      <c r="J31" s="627"/>
      <c r="K31" s="627"/>
      <c r="L31" s="627"/>
      <c r="M31" s="627"/>
      <c r="N31" s="627"/>
      <c r="O31" s="627"/>
      <c r="P31" s="627"/>
      <c r="Q31" s="628"/>
      <c r="R31" s="629">
        <v>7064</v>
      </c>
      <c r="S31" s="630"/>
      <c r="T31" s="630"/>
      <c r="U31" s="630"/>
      <c r="V31" s="630"/>
      <c r="W31" s="630"/>
      <c r="X31" s="630"/>
      <c r="Y31" s="631"/>
      <c r="Z31" s="632">
        <v>0.1</v>
      </c>
      <c r="AA31" s="632"/>
      <c r="AB31" s="632"/>
      <c r="AC31" s="632"/>
      <c r="AD31" s="633" t="s">
        <v>125</v>
      </c>
      <c r="AE31" s="633"/>
      <c r="AF31" s="633"/>
      <c r="AG31" s="633"/>
      <c r="AH31" s="633"/>
      <c r="AI31" s="633"/>
      <c r="AJ31" s="633"/>
      <c r="AK31" s="633"/>
      <c r="AL31" s="634" t="s">
        <v>237</v>
      </c>
      <c r="AM31" s="635"/>
      <c r="AN31" s="635"/>
      <c r="AO31" s="636"/>
      <c r="AP31" s="689" t="s">
        <v>309</v>
      </c>
      <c r="AQ31" s="690"/>
      <c r="AR31" s="690"/>
      <c r="AS31" s="690"/>
      <c r="AT31" s="695" t="s">
        <v>310</v>
      </c>
      <c r="AU31" s="217"/>
      <c r="AV31" s="217"/>
      <c r="AW31" s="217"/>
      <c r="AX31" s="615" t="s">
        <v>183</v>
      </c>
      <c r="AY31" s="616"/>
      <c r="AZ31" s="616"/>
      <c r="BA31" s="616"/>
      <c r="BB31" s="616"/>
      <c r="BC31" s="616"/>
      <c r="BD31" s="616"/>
      <c r="BE31" s="616"/>
      <c r="BF31" s="617"/>
      <c r="BG31" s="688">
        <v>99.6</v>
      </c>
      <c r="BH31" s="684"/>
      <c r="BI31" s="684"/>
      <c r="BJ31" s="684"/>
      <c r="BK31" s="684"/>
      <c r="BL31" s="684"/>
      <c r="BM31" s="624">
        <v>98.1</v>
      </c>
      <c r="BN31" s="684"/>
      <c r="BO31" s="684"/>
      <c r="BP31" s="684"/>
      <c r="BQ31" s="685"/>
      <c r="BR31" s="688">
        <v>98.8</v>
      </c>
      <c r="BS31" s="684"/>
      <c r="BT31" s="684"/>
      <c r="BU31" s="684"/>
      <c r="BV31" s="684"/>
      <c r="BW31" s="684"/>
      <c r="BX31" s="624">
        <v>97.2</v>
      </c>
      <c r="BY31" s="684"/>
      <c r="BZ31" s="684"/>
      <c r="CA31" s="684"/>
      <c r="CB31" s="685"/>
      <c r="CD31" s="680"/>
      <c r="CE31" s="681"/>
      <c r="CF31" s="644" t="s">
        <v>311</v>
      </c>
      <c r="CG31" s="645"/>
      <c r="CH31" s="645"/>
      <c r="CI31" s="645"/>
      <c r="CJ31" s="645"/>
      <c r="CK31" s="645"/>
      <c r="CL31" s="645"/>
      <c r="CM31" s="645"/>
      <c r="CN31" s="645"/>
      <c r="CO31" s="645"/>
      <c r="CP31" s="645"/>
      <c r="CQ31" s="646"/>
      <c r="CR31" s="629">
        <v>21018</v>
      </c>
      <c r="CS31" s="663"/>
      <c r="CT31" s="663"/>
      <c r="CU31" s="663"/>
      <c r="CV31" s="663"/>
      <c r="CW31" s="663"/>
      <c r="CX31" s="663"/>
      <c r="CY31" s="664"/>
      <c r="CZ31" s="634">
        <v>0.3</v>
      </c>
      <c r="DA31" s="665"/>
      <c r="DB31" s="665"/>
      <c r="DC31" s="671"/>
      <c r="DD31" s="638">
        <v>16534</v>
      </c>
      <c r="DE31" s="663"/>
      <c r="DF31" s="663"/>
      <c r="DG31" s="663"/>
      <c r="DH31" s="663"/>
      <c r="DI31" s="663"/>
      <c r="DJ31" s="663"/>
      <c r="DK31" s="664"/>
      <c r="DL31" s="638">
        <v>16499</v>
      </c>
      <c r="DM31" s="663"/>
      <c r="DN31" s="663"/>
      <c r="DO31" s="663"/>
      <c r="DP31" s="663"/>
      <c r="DQ31" s="663"/>
      <c r="DR31" s="663"/>
      <c r="DS31" s="663"/>
      <c r="DT31" s="663"/>
      <c r="DU31" s="663"/>
      <c r="DV31" s="664"/>
      <c r="DW31" s="634">
        <v>0.4</v>
      </c>
      <c r="DX31" s="665"/>
      <c r="DY31" s="665"/>
      <c r="DZ31" s="665"/>
      <c r="EA31" s="665"/>
      <c r="EB31" s="665"/>
      <c r="EC31" s="666"/>
    </row>
    <row r="32" spans="2:133" ht="11.25" customHeight="1" x14ac:dyDescent="0.15">
      <c r="B32" s="626" t="s">
        <v>312</v>
      </c>
      <c r="C32" s="627"/>
      <c r="D32" s="627"/>
      <c r="E32" s="627"/>
      <c r="F32" s="627"/>
      <c r="G32" s="627"/>
      <c r="H32" s="627"/>
      <c r="I32" s="627"/>
      <c r="J32" s="627"/>
      <c r="K32" s="627"/>
      <c r="L32" s="627"/>
      <c r="M32" s="627"/>
      <c r="N32" s="627"/>
      <c r="O32" s="627"/>
      <c r="P32" s="627"/>
      <c r="Q32" s="628"/>
      <c r="R32" s="629">
        <v>2278363</v>
      </c>
      <c r="S32" s="630"/>
      <c r="T32" s="630"/>
      <c r="U32" s="630"/>
      <c r="V32" s="630"/>
      <c r="W32" s="630"/>
      <c r="X32" s="630"/>
      <c r="Y32" s="631"/>
      <c r="Z32" s="632">
        <v>27.3</v>
      </c>
      <c r="AA32" s="632"/>
      <c r="AB32" s="632"/>
      <c r="AC32" s="632"/>
      <c r="AD32" s="633" t="s">
        <v>125</v>
      </c>
      <c r="AE32" s="633"/>
      <c r="AF32" s="633"/>
      <c r="AG32" s="633"/>
      <c r="AH32" s="633"/>
      <c r="AI32" s="633"/>
      <c r="AJ32" s="633"/>
      <c r="AK32" s="633"/>
      <c r="AL32" s="634" t="s">
        <v>125</v>
      </c>
      <c r="AM32" s="635"/>
      <c r="AN32" s="635"/>
      <c r="AO32" s="636"/>
      <c r="AP32" s="691"/>
      <c r="AQ32" s="692"/>
      <c r="AR32" s="692"/>
      <c r="AS32" s="692"/>
      <c r="AT32" s="696"/>
      <c r="AU32" s="216" t="s">
        <v>313</v>
      </c>
      <c r="AV32" s="216"/>
      <c r="AW32" s="216"/>
      <c r="AX32" s="626" t="s">
        <v>314</v>
      </c>
      <c r="AY32" s="627"/>
      <c r="AZ32" s="627"/>
      <c r="BA32" s="627"/>
      <c r="BB32" s="627"/>
      <c r="BC32" s="627"/>
      <c r="BD32" s="627"/>
      <c r="BE32" s="627"/>
      <c r="BF32" s="628"/>
      <c r="BG32" s="698">
        <v>99.5</v>
      </c>
      <c r="BH32" s="663"/>
      <c r="BI32" s="663"/>
      <c r="BJ32" s="663"/>
      <c r="BK32" s="663"/>
      <c r="BL32" s="663"/>
      <c r="BM32" s="635">
        <v>97.5</v>
      </c>
      <c r="BN32" s="686"/>
      <c r="BO32" s="686"/>
      <c r="BP32" s="686"/>
      <c r="BQ32" s="687"/>
      <c r="BR32" s="698">
        <v>99.4</v>
      </c>
      <c r="BS32" s="663"/>
      <c r="BT32" s="663"/>
      <c r="BU32" s="663"/>
      <c r="BV32" s="663"/>
      <c r="BW32" s="663"/>
      <c r="BX32" s="635">
        <v>97.2</v>
      </c>
      <c r="BY32" s="686"/>
      <c r="BZ32" s="686"/>
      <c r="CA32" s="686"/>
      <c r="CB32" s="687"/>
      <c r="CD32" s="682"/>
      <c r="CE32" s="683"/>
      <c r="CF32" s="644" t="s">
        <v>315</v>
      </c>
      <c r="CG32" s="645"/>
      <c r="CH32" s="645"/>
      <c r="CI32" s="645"/>
      <c r="CJ32" s="645"/>
      <c r="CK32" s="645"/>
      <c r="CL32" s="645"/>
      <c r="CM32" s="645"/>
      <c r="CN32" s="645"/>
      <c r="CO32" s="645"/>
      <c r="CP32" s="645"/>
      <c r="CQ32" s="646"/>
      <c r="CR32" s="629" t="s">
        <v>125</v>
      </c>
      <c r="CS32" s="630"/>
      <c r="CT32" s="630"/>
      <c r="CU32" s="630"/>
      <c r="CV32" s="630"/>
      <c r="CW32" s="630"/>
      <c r="CX32" s="630"/>
      <c r="CY32" s="631"/>
      <c r="CZ32" s="634" t="s">
        <v>292</v>
      </c>
      <c r="DA32" s="665"/>
      <c r="DB32" s="665"/>
      <c r="DC32" s="671"/>
      <c r="DD32" s="638" t="s">
        <v>237</v>
      </c>
      <c r="DE32" s="630"/>
      <c r="DF32" s="630"/>
      <c r="DG32" s="630"/>
      <c r="DH32" s="630"/>
      <c r="DI32" s="630"/>
      <c r="DJ32" s="630"/>
      <c r="DK32" s="631"/>
      <c r="DL32" s="638" t="s">
        <v>125</v>
      </c>
      <c r="DM32" s="630"/>
      <c r="DN32" s="630"/>
      <c r="DO32" s="630"/>
      <c r="DP32" s="630"/>
      <c r="DQ32" s="630"/>
      <c r="DR32" s="630"/>
      <c r="DS32" s="630"/>
      <c r="DT32" s="630"/>
      <c r="DU32" s="630"/>
      <c r="DV32" s="631"/>
      <c r="DW32" s="634" t="s">
        <v>237</v>
      </c>
      <c r="DX32" s="665"/>
      <c r="DY32" s="665"/>
      <c r="DZ32" s="665"/>
      <c r="EA32" s="665"/>
      <c r="EB32" s="665"/>
      <c r="EC32" s="666"/>
    </row>
    <row r="33" spans="2:133" ht="11.25" customHeight="1" x14ac:dyDescent="0.15">
      <c r="B33" s="667" t="s">
        <v>316</v>
      </c>
      <c r="C33" s="668"/>
      <c r="D33" s="668"/>
      <c r="E33" s="668"/>
      <c r="F33" s="668"/>
      <c r="G33" s="668"/>
      <c r="H33" s="668"/>
      <c r="I33" s="668"/>
      <c r="J33" s="668"/>
      <c r="K33" s="668"/>
      <c r="L33" s="668"/>
      <c r="M33" s="668"/>
      <c r="N33" s="668"/>
      <c r="O33" s="668"/>
      <c r="P33" s="668"/>
      <c r="Q33" s="669"/>
      <c r="R33" s="629" t="s">
        <v>125</v>
      </c>
      <c r="S33" s="630"/>
      <c r="T33" s="630"/>
      <c r="U33" s="630"/>
      <c r="V33" s="630"/>
      <c r="W33" s="630"/>
      <c r="X33" s="630"/>
      <c r="Y33" s="631"/>
      <c r="Z33" s="632" t="s">
        <v>237</v>
      </c>
      <c r="AA33" s="632"/>
      <c r="AB33" s="632"/>
      <c r="AC33" s="632"/>
      <c r="AD33" s="633" t="s">
        <v>237</v>
      </c>
      <c r="AE33" s="633"/>
      <c r="AF33" s="633"/>
      <c r="AG33" s="633"/>
      <c r="AH33" s="633"/>
      <c r="AI33" s="633"/>
      <c r="AJ33" s="633"/>
      <c r="AK33" s="633"/>
      <c r="AL33" s="634" t="s">
        <v>125</v>
      </c>
      <c r="AM33" s="635"/>
      <c r="AN33" s="635"/>
      <c r="AO33" s="636"/>
      <c r="AP33" s="693"/>
      <c r="AQ33" s="694"/>
      <c r="AR33" s="694"/>
      <c r="AS33" s="694"/>
      <c r="AT33" s="697"/>
      <c r="AU33" s="218"/>
      <c r="AV33" s="218"/>
      <c r="AW33" s="218"/>
      <c r="AX33" s="673" t="s">
        <v>317</v>
      </c>
      <c r="AY33" s="674"/>
      <c r="AZ33" s="674"/>
      <c r="BA33" s="674"/>
      <c r="BB33" s="674"/>
      <c r="BC33" s="674"/>
      <c r="BD33" s="674"/>
      <c r="BE33" s="674"/>
      <c r="BF33" s="675"/>
      <c r="BG33" s="699">
        <v>99.6</v>
      </c>
      <c r="BH33" s="700"/>
      <c r="BI33" s="700"/>
      <c r="BJ33" s="700"/>
      <c r="BK33" s="700"/>
      <c r="BL33" s="700"/>
      <c r="BM33" s="701">
        <v>98.5</v>
      </c>
      <c r="BN33" s="700"/>
      <c r="BO33" s="700"/>
      <c r="BP33" s="700"/>
      <c r="BQ33" s="702"/>
      <c r="BR33" s="699">
        <v>98.3</v>
      </c>
      <c r="BS33" s="700"/>
      <c r="BT33" s="700"/>
      <c r="BU33" s="700"/>
      <c r="BV33" s="700"/>
      <c r="BW33" s="700"/>
      <c r="BX33" s="701">
        <v>97</v>
      </c>
      <c r="BY33" s="700"/>
      <c r="BZ33" s="700"/>
      <c r="CA33" s="700"/>
      <c r="CB33" s="702"/>
      <c r="CD33" s="644" t="s">
        <v>318</v>
      </c>
      <c r="CE33" s="645"/>
      <c r="CF33" s="645"/>
      <c r="CG33" s="645"/>
      <c r="CH33" s="645"/>
      <c r="CI33" s="645"/>
      <c r="CJ33" s="645"/>
      <c r="CK33" s="645"/>
      <c r="CL33" s="645"/>
      <c r="CM33" s="645"/>
      <c r="CN33" s="645"/>
      <c r="CO33" s="645"/>
      <c r="CP33" s="645"/>
      <c r="CQ33" s="646"/>
      <c r="CR33" s="629">
        <v>2509905</v>
      </c>
      <c r="CS33" s="663"/>
      <c r="CT33" s="663"/>
      <c r="CU33" s="663"/>
      <c r="CV33" s="663"/>
      <c r="CW33" s="663"/>
      <c r="CX33" s="663"/>
      <c r="CY33" s="664"/>
      <c r="CZ33" s="634">
        <v>34.799999999999997</v>
      </c>
      <c r="DA33" s="665"/>
      <c r="DB33" s="665"/>
      <c r="DC33" s="671"/>
      <c r="DD33" s="638">
        <v>2029058</v>
      </c>
      <c r="DE33" s="663"/>
      <c r="DF33" s="663"/>
      <c r="DG33" s="663"/>
      <c r="DH33" s="663"/>
      <c r="DI33" s="663"/>
      <c r="DJ33" s="663"/>
      <c r="DK33" s="664"/>
      <c r="DL33" s="638">
        <v>1593844</v>
      </c>
      <c r="DM33" s="663"/>
      <c r="DN33" s="663"/>
      <c r="DO33" s="663"/>
      <c r="DP33" s="663"/>
      <c r="DQ33" s="663"/>
      <c r="DR33" s="663"/>
      <c r="DS33" s="663"/>
      <c r="DT33" s="663"/>
      <c r="DU33" s="663"/>
      <c r="DV33" s="664"/>
      <c r="DW33" s="634">
        <v>38.799999999999997</v>
      </c>
      <c r="DX33" s="665"/>
      <c r="DY33" s="665"/>
      <c r="DZ33" s="665"/>
      <c r="EA33" s="665"/>
      <c r="EB33" s="665"/>
      <c r="EC33" s="666"/>
    </row>
    <row r="34" spans="2:133" ht="11.25" customHeight="1" x14ac:dyDescent="0.15">
      <c r="B34" s="626" t="s">
        <v>319</v>
      </c>
      <c r="C34" s="627"/>
      <c r="D34" s="627"/>
      <c r="E34" s="627"/>
      <c r="F34" s="627"/>
      <c r="G34" s="627"/>
      <c r="H34" s="627"/>
      <c r="I34" s="627"/>
      <c r="J34" s="627"/>
      <c r="K34" s="627"/>
      <c r="L34" s="627"/>
      <c r="M34" s="627"/>
      <c r="N34" s="627"/>
      <c r="O34" s="627"/>
      <c r="P34" s="627"/>
      <c r="Q34" s="628"/>
      <c r="R34" s="629">
        <v>469107</v>
      </c>
      <c r="S34" s="630"/>
      <c r="T34" s="630"/>
      <c r="U34" s="630"/>
      <c r="V34" s="630"/>
      <c r="W34" s="630"/>
      <c r="X34" s="630"/>
      <c r="Y34" s="631"/>
      <c r="Z34" s="632">
        <v>5.6</v>
      </c>
      <c r="AA34" s="632"/>
      <c r="AB34" s="632"/>
      <c r="AC34" s="632"/>
      <c r="AD34" s="633" t="s">
        <v>237</v>
      </c>
      <c r="AE34" s="633"/>
      <c r="AF34" s="633"/>
      <c r="AG34" s="633"/>
      <c r="AH34" s="633"/>
      <c r="AI34" s="633"/>
      <c r="AJ34" s="633"/>
      <c r="AK34" s="633"/>
      <c r="AL34" s="634" t="s">
        <v>125</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320</v>
      </c>
      <c r="CE34" s="645"/>
      <c r="CF34" s="645"/>
      <c r="CG34" s="645"/>
      <c r="CH34" s="645"/>
      <c r="CI34" s="645"/>
      <c r="CJ34" s="645"/>
      <c r="CK34" s="645"/>
      <c r="CL34" s="645"/>
      <c r="CM34" s="645"/>
      <c r="CN34" s="645"/>
      <c r="CO34" s="645"/>
      <c r="CP34" s="645"/>
      <c r="CQ34" s="646"/>
      <c r="CR34" s="629">
        <v>891868</v>
      </c>
      <c r="CS34" s="630"/>
      <c r="CT34" s="630"/>
      <c r="CU34" s="630"/>
      <c r="CV34" s="630"/>
      <c r="CW34" s="630"/>
      <c r="CX34" s="630"/>
      <c r="CY34" s="631"/>
      <c r="CZ34" s="634">
        <v>12.4</v>
      </c>
      <c r="DA34" s="665"/>
      <c r="DB34" s="665"/>
      <c r="DC34" s="671"/>
      <c r="DD34" s="638">
        <v>657875</v>
      </c>
      <c r="DE34" s="630"/>
      <c r="DF34" s="630"/>
      <c r="DG34" s="630"/>
      <c r="DH34" s="630"/>
      <c r="DI34" s="630"/>
      <c r="DJ34" s="630"/>
      <c r="DK34" s="631"/>
      <c r="DL34" s="638">
        <v>567727</v>
      </c>
      <c r="DM34" s="630"/>
      <c r="DN34" s="630"/>
      <c r="DO34" s="630"/>
      <c r="DP34" s="630"/>
      <c r="DQ34" s="630"/>
      <c r="DR34" s="630"/>
      <c r="DS34" s="630"/>
      <c r="DT34" s="630"/>
      <c r="DU34" s="630"/>
      <c r="DV34" s="631"/>
      <c r="DW34" s="634">
        <v>13.8</v>
      </c>
      <c r="DX34" s="665"/>
      <c r="DY34" s="665"/>
      <c r="DZ34" s="665"/>
      <c r="EA34" s="665"/>
      <c r="EB34" s="665"/>
      <c r="EC34" s="666"/>
    </row>
    <row r="35" spans="2:133" ht="11.25" customHeight="1" x14ac:dyDescent="0.15">
      <c r="B35" s="626" t="s">
        <v>321</v>
      </c>
      <c r="C35" s="627"/>
      <c r="D35" s="627"/>
      <c r="E35" s="627"/>
      <c r="F35" s="627"/>
      <c r="G35" s="627"/>
      <c r="H35" s="627"/>
      <c r="I35" s="627"/>
      <c r="J35" s="627"/>
      <c r="K35" s="627"/>
      <c r="L35" s="627"/>
      <c r="M35" s="627"/>
      <c r="N35" s="627"/>
      <c r="O35" s="627"/>
      <c r="P35" s="627"/>
      <c r="Q35" s="628"/>
      <c r="R35" s="629">
        <v>60585</v>
      </c>
      <c r="S35" s="630"/>
      <c r="T35" s="630"/>
      <c r="U35" s="630"/>
      <c r="V35" s="630"/>
      <c r="W35" s="630"/>
      <c r="X35" s="630"/>
      <c r="Y35" s="631"/>
      <c r="Z35" s="632">
        <v>0.7</v>
      </c>
      <c r="AA35" s="632"/>
      <c r="AB35" s="632"/>
      <c r="AC35" s="632"/>
      <c r="AD35" s="633">
        <v>50682</v>
      </c>
      <c r="AE35" s="633"/>
      <c r="AF35" s="633"/>
      <c r="AG35" s="633"/>
      <c r="AH35" s="633"/>
      <c r="AI35" s="633"/>
      <c r="AJ35" s="633"/>
      <c r="AK35" s="633"/>
      <c r="AL35" s="634">
        <v>1.3</v>
      </c>
      <c r="AM35" s="635"/>
      <c r="AN35" s="635"/>
      <c r="AO35" s="636"/>
      <c r="AP35" s="221"/>
      <c r="AQ35" s="608" t="s">
        <v>322</v>
      </c>
      <c r="AR35" s="609"/>
      <c r="AS35" s="609"/>
      <c r="AT35" s="609"/>
      <c r="AU35" s="609"/>
      <c r="AV35" s="609"/>
      <c r="AW35" s="609"/>
      <c r="AX35" s="609"/>
      <c r="AY35" s="609"/>
      <c r="AZ35" s="609"/>
      <c r="BA35" s="609"/>
      <c r="BB35" s="609"/>
      <c r="BC35" s="609"/>
      <c r="BD35" s="609"/>
      <c r="BE35" s="609"/>
      <c r="BF35" s="610"/>
      <c r="BG35" s="608" t="s">
        <v>323</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324</v>
      </c>
      <c r="CE35" s="645"/>
      <c r="CF35" s="645"/>
      <c r="CG35" s="645"/>
      <c r="CH35" s="645"/>
      <c r="CI35" s="645"/>
      <c r="CJ35" s="645"/>
      <c r="CK35" s="645"/>
      <c r="CL35" s="645"/>
      <c r="CM35" s="645"/>
      <c r="CN35" s="645"/>
      <c r="CO35" s="645"/>
      <c r="CP35" s="645"/>
      <c r="CQ35" s="646"/>
      <c r="CR35" s="629">
        <v>93905</v>
      </c>
      <c r="CS35" s="663"/>
      <c r="CT35" s="663"/>
      <c r="CU35" s="663"/>
      <c r="CV35" s="663"/>
      <c r="CW35" s="663"/>
      <c r="CX35" s="663"/>
      <c r="CY35" s="664"/>
      <c r="CZ35" s="634">
        <v>1.3</v>
      </c>
      <c r="DA35" s="665"/>
      <c r="DB35" s="665"/>
      <c r="DC35" s="671"/>
      <c r="DD35" s="638">
        <v>59711</v>
      </c>
      <c r="DE35" s="663"/>
      <c r="DF35" s="663"/>
      <c r="DG35" s="663"/>
      <c r="DH35" s="663"/>
      <c r="DI35" s="663"/>
      <c r="DJ35" s="663"/>
      <c r="DK35" s="664"/>
      <c r="DL35" s="638">
        <v>59711</v>
      </c>
      <c r="DM35" s="663"/>
      <c r="DN35" s="663"/>
      <c r="DO35" s="663"/>
      <c r="DP35" s="663"/>
      <c r="DQ35" s="663"/>
      <c r="DR35" s="663"/>
      <c r="DS35" s="663"/>
      <c r="DT35" s="663"/>
      <c r="DU35" s="663"/>
      <c r="DV35" s="664"/>
      <c r="DW35" s="634">
        <v>1.5</v>
      </c>
      <c r="DX35" s="665"/>
      <c r="DY35" s="665"/>
      <c r="DZ35" s="665"/>
      <c r="EA35" s="665"/>
      <c r="EB35" s="665"/>
      <c r="EC35" s="666"/>
    </row>
    <row r="36" spans="2:133" ht="11.25" customHeight="1" x14ac:dyDescent="0.15">
      <c r="B36" s="626" t="s">
        <v>325</v>
      </c>
      <c r="C36" s="627"/>
      <c r="D36" s="627"/>
      <c r="E36" s="627"/>
      <c r="F36" s="627"/>
      <c r="G36" s="627"/>
      <c r="H36" s="627"/>
      <c r="I36" s="627"/>
      <c r="J36" s="627"/>
      <c r="K36" s="627"/>
      <c r="L36" s="627"/>
      <c r="M36" s="627"/>
      <c r="N36" s="627"/>
      <c r="O36" s="627"/>
      <c r="P36" s="627"/>
      <c r="Q36" s="628"/>
      <c r="R36" s="629">
        <v>50311</v>
      </c>
      <c r="S36" s="630"/>
      <c r="T36" s="630"/>
      <c r="U36" s="630"/>
      <c r="V36" s="630"/>
      <c r="W36" s="630"/>
      <c r="X36" s="630"/>
      <c r="Y36" s="631"/>
      <c r="Z36" s="632">
        <v>0.6</v>
      </c>
      <c r="AA36" s="632"/>
      <c r="AB36" s="632"/>
      <c r="AC36" s="632"/>
      <c r="AD36" s="633" t="s">
        <v>125</v>
      </c>
      <c r="AE36" s="633"/>
      <c r="AF36" s="633"/>
      <c r="AG36" s="633"/>
      <c r="AH36" s="633"/>
      <c r="AI36" s="633"/>
      <c r="AJ36" s="633"/>
      <c r="AK36" s="633"/>
      <c r="AL36" s="634" t="s">
        <v>125</v>
      </c>
      <c r="AM36" s="635"/>
      <c r="AN36" s="635"/>
      <c r="AO36" s="636"/>
      <c r="AP36" s="221"/>
      <c r="AQ36" s="703" t="s">
        <v>326</v>
      </c>
      <c r="AR36" s="704"/>
      <c r="AS36" s="704"/>
      <c r="AT36" s="704"/>
      <c r="AU36" s="704"/>
      <c r="AV36" s="704"/>
      <c r="AW36" s="704"/>
      <c r="AX36" s="704"/>
      <c r="AY36" s="705"/>
      <c r="AZ36" s="618">
        <v>769716</v>
      </c>
      <c r="BA36" s="619"/>
      <c r="BB36" s="619"/>
      <c r="BC36" s="619"/>
      <c r="BD36" s="619"/>
      <c r="BE36" s="619"/>
      <c r="BF36" s="706"/>
      <c r="BG36" s="640" t="s">
        <v>327</v>
      </c>
      <c r="BH36" s="641"/>
      <c r="BI36" s="641"/>
      <c r="BJ36" s="641"/>
      <c r="BK36" s="641"/>
      <c r="BL36" s="641"/>
      <c r="BM36" s="641"/>
      <c r="BN36" s="641"/>
      <c r="BO36" s="641"/>
      <c r="BP36" s="641"/>
      <c r="BQ36" s="641"/>
      <c r="BR36" s="641"/>
      <c r="BS36" s="641"/>
      <c r="BT36" s="641"/>
      <c r="BU36" s="642"/>
      <c r="BV36" s="618">
        <v>143326</v>
      </c>
      <c r="BW36" s="619"/>
      <c r="BX36" s="619"/>
      <c r="BY36" s="619"/>
      <c r="BZ36" s="619"/>
      <c r="CA36" s="619"/>
      <c r="CB36" s="706"/>
      <c r="CD36" s="644" t="s">
        <v>328</v>
      </c>
      <c r="CE36" s="645"/>
      <c r="CF36" s="645"/>
      <c r="CG36" s="645"/>
      <c r="CH36" s="645"/>
      <c r="CI36" s="645"/>
      <c r="CJ36" s="645"/>
      <c r="CK36" s="645"/>
      <c r="CL36" s="645"/>
      <c r="CM36" s="645"/>
      <c r="CN36" s="645"/>
      <c r="CO36" s="645"/>
      <c r="CP36" s="645"/>
      <c r="CQ36" s="646"/>
      <c r="CR36" s="629">
        <v>487845</v>
      </c>
      <c r="CS36" s="630"/>
      <c r="CT36" s="630"/>
      <c r="CU36" s="630"/>
      <c r="CV36" s="630"/>
      <c r="CW36" s="630"/>
      <c r="CX36" s="630"/>
      <c r="CY36" s="631"/>
      <c r="CZ36" s="634">
        <v>6.8</v>
      </c>
      <c r="DA36" s="665"/>
      <c r="DB36" s="665"/>
      <c r="DC36" s="671"/>
      <c r="DD36" s="638">
        <v>429935</v>
      </c>
      <c r="DE36" s="630"/>
      <c r="DF36" s="630"/>
      <c r="DG36" s="630"/>
      <c r="DH36" s="630"/>
      <c r="DI36" s="630"/>
      <c r="DJ36" s="630"/>
      <c r="DK36" s="631"/>
      <c r="DL36" s="638">
        <v>339106</v>
      </c>
      <c r="DM36" s="630"/>
      <c r="DN36" s="630"/>
      <c r="DO36" s="630"/>
      <c r="DP36" s="630"/>
      <c r="DQ36" s="630"/>
      <c r="DR36" s="630"/>
      <c r="DS36" s="630"/>
      <c r="DT36" s="630"/>
      <c r="DU36" s="630"/>
      <c r="DV36" s="631"/>
      <c r="DW36" s="634">
        <v>8.3000000000000007</v>
      </c>
      <c r="DX36" s="665"/>
      <c r="DY36" s="665"/>
      <c r="DZ36" s="665"/>
      <c r="EA36" s="665"/>
      <c r="EB36" s="665"/>
      <c r="EC36" s="666"/>
    </row>
    <row r="37" spans="2:133" ht="11.25" customHeight="1" x14ac:dyDescent="0.15">
      <c r="B37" s="626" t="s">
        <v>329</v>
      </c>
      <c r="C37" s="627"/>
      <c r="D37" s="627"/>
      <c r="E37" s="627"/>
      <c r="F37" s="627"/>
      <c r="G37" s="627"/>
      <c r="H37" s="627"/>
      <c r="I37" s="627"/>
      <c r="J37" s="627"/>
      <c r="K37" s="627"/>
      <c r="L37" s="627"/>
      <c r="M37" s="627"/>
      <c r="N37" s="627"/>
      <c r="O37" s="627"/>
      <c r="P37" s="627"/>
      <c r="Q37" s="628"/>
      <c r="R37" s="629">
        <v>31735</v>
      </c>
      <c r="S37" s="630"/>
      <c r="T37" s="630"/>
      <c r="U37" s="630"/>
      <c r="V37" s="630"/>
      <c r="W37" s="630"/>
      <c r="X37" s="630"/>
      <c r="Y37" s="631"/>
      <c r="Z37" s="632">
        <v>0.4</v>
      </c>
      <c r="AA37" s="632"/>
      <c r="AB37" s="632"/>
      <c r="AC37" s="632"/>
      <c r="AD37" s="633" t="s">
        <v>125</v>
      </c>
      <c r="AE37" s="633"/>
      <c r="AF37" s="633"/>
      <c r="AG37" s="633"/>
      <c r="AH37" s="633"/>
      <c r="AI37" s="633"/>
      <c r="AJ37" s="633"/>
      <c r="AK37" s="633"/>
      <c r="AL37" s="634" t="s">
        <v>125</v>
      </c>
      <c r="AM37" s="635"/>
      <c r="AN37" s="635"/>
      <c r="AO37" s="636"/>
      <c r="AQ37" s="707" t="s">
        <v>330</v>
      </c>
      <c r="AR37" s="708"/>
      <c r="AS37" s="708"/>
      <c r="AT37" s="708"/>
      <c r="AU37" s="708"/>
      <c r="AV37" s="708"/>
      <c r="AW37" s="708"/>
      <c r="AX37" s="708"/>
      <c r="AY37" s="709"/>
      <c r="AZ37" s="629">
        <v>235559</v>
      </c>
      <c r="BA37" s="630"/>
      <c r="BB37" s="630"/>
      <c r="BC37" s="630"/>
      <c r="BD37" s="663"/>
      <c r="BE37" s="663"/>
      <c r="BF37" s="687"/>
      <c r="BG37" s="644" t="s">
        <v>331</v>
      </c>
      <c r="BH37" s="645"/>
      <c r="BI37" s="645"/>
      <c r="BJ37" s="645"/>
      <c r="BK37" s="645"/>
      <c r="BL37" s="645"/>
      <c r="BM37" s="645"/>
      <c r="BN37" s="645"/>
      <c r="BO37" s="645"/>
      <c r="BP37" s="645"/>
      <c r="BQ37" s="645"/>
      <c r="BR37" s="645"/>
      <c r="BS37" s="645"/>
      <c r="BT37" s="645"/>
      <c r="BU37" s="646"/>
      <c r="BV37" s="629">
        <v>131830</v>
      </c>
      <c r="BW37" s="630"/>
      <c r="BX37" s="630"/>
      <c r="BY37" s="630"/>
      <c r="BZ37" s="630"/>
      <c r="CA37" s="630"/>
      <c r="CB37" s="639"/>
      <c r="CD37" s="644" t="s">
        <v>332</v>
      </c>
      <c r="CE37" s="645"/>
      <c r="CF37" s="645"/>
      <c r="CG37" s="645"/>
      <c r="CH37" s="645"/>
      <c r="CI37" s="645"/>
      <c r="CJ37" s="645"/>
      <c r="CK37" s="645"/>
      <c r="CL37" s="645"/>
      <c r="CM37" s="645"/>
      <c r="CN37" s="645"/>
      <c r="CO37" s="645"/>
      <c r="CP37" s="645"/>
      <c r="CQ37" s="646"/>
      <c r="CR37" s="629">
        <v>120212</v>
      </c>
      <c r="CS37" s="663"/>
      <c r="CT37" s="663"/>
      <c r="CU37" s="663"/>
      <c r="CV37" s="663"/>
      <c r="CW37" s="663"/>
      <c r="CX37" s="663"/>
      <c r="CY37" s="664"/>
      <c r="CZ37" s="634">
        <v>1.7</v>
      </c>
      <c r="DA37" s="665"/>
      <c r="DB37" s="665"/>
      <c r="DC37" s="671"/>
      <c r="DD37" s="638">
        <v>119838</v>
      </c>
      <c r="DE37" s="663"/>
      <c r="DF37" s="663"/>
      <c r="DG37" s="663"/>
      <c r="DH37" s="663"/>
      <c r="DI37" s="663"/>
      <c r="DJ37" s="663"/>
      <c r="DK37" s="664"/>
      <c r="DL37" s="638">
        <v>102148</v>
      </c>
      <c r="DM37" s="663"/>
      <c r="DN37" s="663"/>
      <c r="DO37" s="663"/>
      <c r="DP37" s="663"/>
      <c r="DQ37" s="663"/>
      <c r="DR37" s="663"/>
      <c r="DS37" s="663"/>
      <c r="DT37" s="663"/>
      <c r="DU37" s="663"/>
      <c r="DV37" s="664"/>
      <c r="DW37" s="634">
        <v>2.5</v>
      </c>
      <c r="DX37" s="665"/>
      <c r="DY37" s="665"/>
      <c r="DZ37" s="665"/>
      <c r="EA37" s="665"/>
      <c r="EB37" s="665"/>
      <c r="EC37" s="666"/>
    </row>
    <row r="38" spans="2:133" ht="11.25" customHeight="1" x14ac:dyDescent="0.15">
      <c r="B38" s="626" t="s">
        <v>333</v>
      </c>
      <c r="C38" s="627"/>
      <c r="D38" s="627"/>
      <c r="E38" s="627"/>
      <c r="F38" s="627"/>
      <c r="G38" s="627"/>
      <c r="H38" s="627"/>
      <c r="I38" s="627"/>
      <c r="J38" s="627"/>
      <c r="K38" s="627"/>
      <c r="L38" s="627"/>
      <c r="M38" s="627"/>
      <c r="N38" s="627"/>
      <c r="O38" s="627"/>
      <c r="P38" s="627"/>
      <c r="Q38" s="628"/>
      <c r="R38" s="629">
        <v>765035</v>
      </c>
      <c r="S38" s="630"/>
      <c r="T38" s="630"/>
      <c r="U38" s="630"/>
      <c r="V38" s="630"/>
      <c r="W38" s="630"/>
      <c r="X38" s="630"/>
      <c r="Y38" s="631"/>
      <c r="Z38" s="632">
        <v>9.1999999999999993</v>
      </c>
      <c r="AA38" s="632"/>
      <c r="AB38" s="632"/>
      <c r="AC38" s="632"/>
      <c r="AD38" s="633" t="s">
        <v>125</v>
      </c>
      <c r="AE38" s="633"/>
      <c r="AF38" s="633"/>
      <c r="AG38" s="633"/>
      <c r="AH38" s="633"/>
      <c r="AI38" s="633"/>
      <c r="AJ38" s="633"/>
      <c r="AK38" s="633"/>
      <c r="AL38" s="634" t="s">
        <v>125</v>
      </c>
      <c r="AM38" s="635"/>
      <c r="AN38" s="635"/>
      <c r="AO38" s="636"/>
      <c r="AQ38" s="707" t="s">
        <v>334</v>
      </c>
      <c r="AR38" s="708"/>
      <c r="AS38" s="708"/>
      <c r="AT38" s="708"/>
      <c r="AU38" s="708"/>
      <c r="AV38" s="708"/>
      <c r="AW38" s="708"/>
      <c r="AX38" s="708"/>
      <c r="AY38" s="709"/>
      <c r="AZ38" s="629" t="s">
        <v>125</v>
      </c>
      <c r="BA38" s="630"/>
      <c r="BB38" s="630"/>
      <c r="BC38" s="630"/>
      <c r="BD38" s="663"/>
      <c r="BE38" s="663"/>
      <c r="BF38" s="687"/>
      <c r="BG38" s="644" t="s">
        <v>335</v>
      </c>
      <c r="BH38" s="645"/>
      <c r="BI38" s="645"/>
      <c r="BJ38" s="645"/>
      <c r="BK38" s="645"/>
      <c r="BL38" s="645"/>
      <c r="BM38" s="645"/>
      <c r="BN38" s="645"/>
      <c r="BO38" s="645"/>
      <c r="BP38" s="645"/>
      <c r="BQ38" s="645"/>
      <c r="BR38" s="645"/>
      <c r="BS38" s="645"/>
      <c r="BT38" s="645"/>
      <c r="BU38" s="646"/>
      <c r="BV38" s="629">
        <v>1518</v>
      </c>
      <c r="BW38" s="630"/>
      <c r="BX38" s="630"/>
      <c r="BY38" s="630"/>
      <c r="BZ38" s="630"/>
      <c r="CA38" s="630"/>
      <c r="CB38" s="639"/>
      <c r="CD38" s="644" t="s">
        <v>336</v>
      </c>
      <c r="CE38" s="645"/>
      <c r="CF38" s="645"/>
      <c r="CG38" s="645"/>
      <c r="CH38" s="645"/>
      <c r="CI38" s="645"/>
      <c r="CJ38" s="645"/>
      <c r="CK38" s="645"/>
      <c r="CL38" s="645"/>
      <c r="CM38" s="645"/>
      <c r="CN38" s="645"/>
      <c r="CO38" s="645"/>
      <c r="CP38" s="645"/>
      <c r="CQ38" s="646"/>
      <c r="CR38" s="629">
        <v>769716</v>
      </c>
      <c r="CS38" s="630"/>
      <c r="CT38" s="630"/>
      <c r="CU38" s="630"/>
      <c r="CV38" s="630"/>
      <c r="CW38" s="630"/>
      <c r="CX38" s="630"/>
      <c r="CY38" s="631"/>
      <c r="CZ38" s="634">
        <v>10.7</v>
      </c>
      <c r="DA38" s="665"/>
      <c r="DB38" s="665"/>
      <c r="DC38" s="671"/>
      <c r="DD38" s="638">
        <v>670182</v>
      </c>
      <c r="DE38" s="630"/>
      <c r="DF38" s="630"/>
      <c r="DG38" s="630"/>
      <c r="DH38" s="630"/>
      <c r="DI38" s="630"/>
      <c r="DJ38" s="630"/>
      <c r="DK38" s="631"/>
      <c r="DL38" s="638">
        <v>627300</v>
      </c>
      <c r="DM38" s="630"/>
      <c r="DN38" s="630"/>
      <c r="DO38" s="630"/>
      <c r="DP38" s="630"/>
      <c r="DQ38" s="630"/>
      <c r="DR38" s="630"/>
      <c r="DS38" s="630"/>
      <c r="DT38" s="630"/>
      <c r="DU38" s="630"/>
      <c r="DV38" s="631"/>
      <c r="DW38" s="634">
        <v>15.3</v>
      </c>
      <c r="DX38" s="665"/>
      <c r="DY38" s="665"/>
      <c r="DZ38" s="665"/>
      <c r="EA38" s="665"/>
      <c r="EB38" s="665"/>
      <c r="EC38" s="666"/>
    </row>
    <row r="39" spans="2:133" ht="11.25" customHeight="1" x14ac:dyDescent="0.15">
      <c r="B39" s="626" t="s">
        <v>337</v>
      </c>
      <c r="C39" s="627"/>
      <c r="D39" s="627"/>
      <c r="E39" s="627"/>
      <c r="F39" s="627"/>
      <c r="G39" s="627"/>
      <c r="H39" s="627"/>
      <c r="I39" s="627"/>
      <c r="J39" s="627"/>
      <c r="K39" s="627"/>
      <c r="L39" s="627"/>
      <c r="M39" s="627"/>
      <c r="N39" s="627"/>
      <c r="O39" s="627"/>
      <c r="P39" s="627"/>
      <c r="Q39" s="628"/>
      <c r="R39" s="629">
        <v>113955</v>
      </c>
      <c r="S39" s="630"/>
      <c r="T39" s="630"/>
      <c r="U39" s="630"/>
      <c r="V39" s="630"/>
      <c r="W39" s="630"/>
      <c r="X39" s="630"/>
      <c r="Y39" s="631"/>
      <c r="Z39" s="632">
        <v>1.4</v>
      </c>
      <c r="AA39" s="632"/>
      <c r="AB39" s="632"/>
      <c r="AC39" s="632"/>
      <c r="AD39" s="633">
        <v>2600</v>
      </c>
      <c r="AE39" s="633"/>
      <c r="AF39" s="633"/>
      <c r="AG39" s="633"/>
      <c r="AH39" s="633"/>
      <c r="AI39" s="633"/>
      <c r="AJ39" s="633"/>
      <c r="AK39" s="633"/>
      <c r="AL39" s="634">
        <v>0.1</v>
      </c>
      <c r="AM39" s="635"/>
      <c r="AN39" s="635"/>
      <c r="AO39" s="636"/>
      <c r="AQ39" s="707" t="s">
        <v>338</v>
      </c>
      <c r="AR39" s="708"/>
      <c r="AS39" s="708"/>
      <c r="AT39" s="708"/>
      <c r="AU39" s="708"/>
      <c r="AV39" s="708"/>
      <c r="AW39" s="708"/>
      <c r="AX39" s="708"/>
      <c r="AY39" s="709"/>
      <c r="AZ39" s="629" t="s">
        <v>237</v>
      </c>
      <c r="BA39" s="630"/>
      <c r="BB39" s="630"/>
      <c r="BC39" s="630"/>
      <c r="BD39" s="663"/>
      <c r="BE39" s="663"/>
      <c r="BF39" s="687"/>
      <c r="BG39" s="644" t="s">
        <v>339</v>
      </c>
      <c r="BH39" s="645"/>
      <c r="BI39" s="645"/>
      <c r="BJ39" s="645"/>
      <c r="BK39" s="645"/>
      <c r="BL39" s="645"/>
      <c r="BM39" s="645"/>
      <c r="BN39" s="645"/>
      <c r="BO39" s="645"/>
      <c r="BP39" s="645"/>
      <c r="BQ39" s="645"/>
      <c r="BR39" s="645"/>
      <c r="BS39" s="645"/>
      <c r="BT39" s="645"/>
      <c r="BU39" s="646"/>
      <c r="BV39" s="629">
        <v>2263</v>
      </c>
      <c r="BW39" s="630"/>
      <c r="BX39" s="630"/>
      <c r="BY39" s="630"/>
      <c r="BZ39" s="630"/>
      <c r="CA39" s="630"/>
      <c r="CB39" s="639"/>
      <c r="CD39" s="644" t="s">
        <v>340</v>
      </c>
      <c r="CE39" s="645"/>
      <c r="CF39" s="645"/>
      <c r="CG39" s="645"/>
      <c r="CH39" s="645"/>
      <c r="CI39" s="645"/>
      <c r="CJ39" s="645"/>
      <c r="CK39" s="645"/>
      <c r="CL39" s="645"/>
      <c r="CM39" s="645"/>
      <c r="CN39" s="645"/>
      <c r="CO39" s="645"/>
      <c r="CP39" s="645"/>
      <c r="CQ39" s="646"/>
      <c r="CR39" s="629">
        <v>227571</v>
      </c>
      <c r="CS39" s="663"/>
      <c r="CT39" s="663"/>
      <c r="CU39" s="663"/>
      <c r="CV39" s="663"/>
      <c r="CW39" s="663"/>
      <c r="CX39" s="663"/>
      <c r="CY39" s="664"/>
      <c r="CZ39" s="634">
        <v>3.2</v>
      </c>
      <c r="DA39" s="665"/>
      <c r="DB39" s="665"/>
      <c r="DC39" s="671"/>
      <c r="DD39" s="638">
        <v>211355</v>
      </c>
      <c r="DE39" s="663"/>
      <c r="DF39" s="663"/>
      <c r="DG39" s="663"/>
      <c r="DH39" s="663"/>
      <c r="DI39" s="663"/>
      <c r="DJ39" s="663"/>
      <c r="DK39" s="664"/>
      <c r="DL39" s="638" t="s">
        <v>125</v>
      </c>
      <c r="DM39" s="663"/>
      <c r="DN39" s="663"/>
      <c r="DO39" s="663"/>
      <c r="DP39" s="663"/>
      <c r="DQ39" s="663"/>
      <c r="DR39" s="663"/>
      <c r="DS39" s="663"/>
      <c r="DT39" s="663"/>
      <c r="DU39" s="663"/>
      <c r="DV39" s="664"/>
      <c r="DW39" s="634" t="s">
        <v>237</v>
      </c>
      <c r="DX39" s="665"/>
      <c r="DY39" s="665"/>
      <c r="DZ39" s="665"/>
      <c r="EA39" s="665"/>
      <c r="EB39" s="665"/>
      <c r="EC39" s="666"/>
    </row>
    <row r="40" spans="2:133" ht="11.25" customHeight="1" x14ac:dyDescent="0.15">
      <c r="B40" s="626" t="s">
        <v>341</v>
      </c>
      <c r="C40" s="627"/>
      <c r="D40" s="627"/>
      <c r="E40" s="627"/>
      <c r="F40" s="627"/>
      <c r="G40" s="627"/>
      <c r="H40" s="627"/>
      <c r="I40" s="627"/>
      <c r="J40" s="627"/>
      <c r="K40" s="627"/>
      <c r="L40" s="627"/>
      <c r="M40" s="627"/>
      <c r="N40" s="627"/>
      <c r="O40" s="627"/>
      <c r="P40" s="627"/>
      <c r="Q40" s="628"/>
      <c r="R40" s="629">
        <v>471138</v>
      </c>
      <c r="S40" s="630"/>
      <c r="T40" s="630"/>
      <c r="U40" s="630"/>
      <c r="V40" s="630"/>
      <c r="W40" s="630"/>
      <c r="X40" s="630"/>
      <c r="Y40" s="631"/>
      <c r="Z40" s="632">
        <v>5.6</v>
      </c>
      <c r="AA40" s="632"/>
      <c r="AB40" s="632"/>
      <c r="AC40" s="632"/>
      <c r="AD40" s="633" t="s">
        <v>125</v>
      </c>
      <c r="AE40" s="633"/>
      <c r="AF40" s="633"/>
      <c r="AG40" s="633"/>
      <c r="AH40" s="633"/>
      <c r="AI40" s="633"/>
      <c r="AJ40" s="633"/>
      <c r="AK40" s="633"/>
      <c r="AL40" s="634" t="s">
        <v>125</v>
      </c>
      <c r="AM40" s="635"/>
      <c r="AN40" s="635"/>
      <c r="AO40" s="636"/>
      <c r="AQ40" s="707" t="s">
        <v>342</v>
      </c>
      <c r="AR40" s="708"/>
      <c r="AS40" s="708"/>
      <c r="AT40" s="708"/>
      <c r="AU40" s="708"/>
      <c r="AV40" s="708"/>
      <c r="AW40" s="708"/>
      <c r="AX40" s="708"/>
      <c r="AY40" s="709"/>
      <c r="AZ40" s="629" t="s">
        <v>125</v>
      </c>
      <c r="BA40" s="630"/>
      <c r="BB40" s="630"/>
      <c r="BC40" s="630"/>
      <c r="BD40" s="663"/>
      <c r="BE40" s="663"/>
      <c r="BF40" s="687"/>
      <c r="BG40" s="710" t="s">
        <v>343</v>
      </c>
      <c r="BH40" s="711"/>
      <c r="BI40" s="711"/>
      <c r="BJ40" s="711"/>
      <c r="BK40" s="711"/>
      <c r="BL40" s="222"/>
      <c r="BM40" s="645" t="s">
        <v>344</v>
      </c>
      <c r="BN40" s="645"/>
      <c r="BO40" s="645"/>
      <c r="BP40" s="645"/>
      <c r="BQ40" s="645"/>
      <c r="BR40" s="645"/>
      <c r="BS40" s="645"/>
      <c r="BT40" s="645"/>
      <c r="BU40" s="646"/>
      <c r="BV40" s="629">
        <v>94</v>
      </c>
      <c r="BW40" s="630"/>
      <c r="BX40" s="630"/>
      <c r="BY40" s="630"/>
      <c r="BZ40" s="630"/>
      <c r="CA40" s="630"/>
      <c r="CB40" s="639"/>
      <c r="CD40" s="644" t="s">
        <v>345</v>
      </c>
      <c r="CE40" s="645"/>
      <c r="CF40" s="645"/>
      <c r="CG40" s="645"/>
      <c r="CH40" s="645"/>
      <c r="CI40" s="645"/>
      <c r="CJ40" s="645"/>
      <c r="CK40" s="645"/>
      <c r="CL40" s="645"/>
      <c r="CM40" s="645"/>
      <c r="CN40" s="645"/>
      <c r="CO40" s="645"/>
      <c r="CP40" s="645"/>
      <c r="CQ40" s="646"/>
      <c r="CR40" s="629">
        <v>39000</v>
      </c>
      <c r="CS40" s="630"/>
      <c r="CT40" s="630"/>
      <c r="CU40" s="630"/>
      <c r="CV40" s="630"/>
      <c r="CW40" s="630"/>
      <c r="CX40" s="630"/>
      <c r="CY40" s="631"/>
      <c r="CZ40" s="634">
        <v>0.5</v>
      </c>
      <c r="DA40" s="665"/>
      <c r="DB40" s="665"/>
      <c r="DC40" s="671"/>
      <c r="DD40" s="638" t="s">
        <v>125</v>
      </c>
      <c r="DE40" s="630"/>
      <c r="DF40" s="630"/>
      <c r="DG40" s="630"/>
      <c r="DH40" s="630"/>
      <c r="DI40" s="630"/>
      <c r="DJ40" s="630"/>
      <c r="DK40" s="631"/>
      <c r="DL40" s="638" t="s">
        <v>125</v>
      </c>
      <c r="DM40" s="630"/>
      <c r="DN40" s="630"/>
      <c r="DO40" s="630"/>
      <c r="DP40" s="630"/>
      <c r="DQ40" s="630"/>
      <c r="DR40" s="630"/>
      <c r="DS40" s="630"/>
      <c r="DT40" s="630"/>
      <c r="DU40" s="630"/>
      <c r="DV40" s="631"/>
      <c r="DW40" s="634" t="s">
        <v>237</v>
      </c>
      <c r="DX40" s="665"/>
      <c r="DY40" s="665"/>
      <c r="DZ40" s="665"/>
      <c r="EA40" s="665"/>
      <c r="EB40" s="665"/>
      <c r="EC40" s="666"/>
    </row>
    <row r="41" spans="2:133" ht="11.25" customHeight="1" x14ac:dyDescent="0.15">
      <c r="B41" s="626" t="s">
        <v>346</v>
      </c>
      <c r="C41" s="627"/>
      <c r="D41" s="627"/>
      <c r="E41" s="627"/>
      <c r="F41" s="627"/>
      <c r="G41" s="627"/>
      <c r="H41" s="627"/>
      <c r="I41" s="627"/>
      <c r="J41" s="627"/>
      <c r="K41" s="627"/>
      <c r="L41" s="627"/>
      <c r="M41" s="627"/>
      <c r="N41" s="627"/>
      <c r="O41" s="627"/>
      <c r="P41" s="627"/>
      <c r="Q41" s="628"/>
      <c r="R41" s="629" t="s">
        <v>292</v>
      </c>
      <c r="S41" s="630"/>
      <c r="T41" s="630"/>
      <c r="U41" s="630"/>
      <c r="V41" s="630"/>
      <c r="W41" s="630"/>
      <c r="X41" s="630"/>
      <c r="Y41" s="631"/>
      <c r="Z41" s="632" t="s">
        <v>237</v>
      </c>
      <c r="AA41" s="632"/>
      <c r="AB41" s="632"/>
      <c r="AC41" s="632"/>
      <c r="AD41" s="633" t="s">
        <v>125</v>
      </c>
      <c r="AE41" s="633"/>
      <c r="AF41" s="633"/>
      <c r="AG41" s="633"/>
      <c r="AH41" s="633"/>
      <c r="AI41" s="633"/>
      <c r="AJ41" s="633"/>
      <c r="AK41" s="633"/>
      <c r="AL41" s="634" t="s">
        <v>237</v>
      </c>
      <c r="AM41" s="635"/>
      <c r="AN41" s="635"/>
      <c r="AO41" s="636"/>
      <c r="AQ41" s="707" t="s">
        <v>347</v>
      </c>
      <c r="AR41" s="708"/>
      <c r="AS41" s="708"/>
      <c r="AT41" s="708"/>
      <c r="AU41" s="708"/>
      <c r="AV41" s="708"/>
      <c r="AW41" s="708"/>
      <c r="AX41" s="708"/>
      <c r="AY41" s="709"/>
      <c r="AZ41" s="629">
        <v>99219</v>
      </c>
      <c r="BA41" s="630"/>
      <c r="BB41" s="630"/>
      <c r="BC41" s="630"/>
      <c r="BD41" s="663"/>
      <c r="BE41" s="663"/>
      <c r="BF41" s="687"/>
      <c r="BG41" s="710"/>
      <c r="BH41" s="711"/>
      <c r="BI41" s="711"/>
      <c r="BJ41" s="711"/>
      <c r="BK41" s="711"/>
      <c r="BL41" s="222"/>
      <c r="BM41" s="645" t="s">
        <v>348</v>
      </c>
      <c r="BN41" s="645"/>
      <c r="BO41" s="645"/>
      <c r="BP41" s="645"/>
      <c r="BQ41" s="645"/>
      <c r="BR41" s="645"/>
      <c r="BS41" s="645"/>
      <c r="BT41" s="645"/>
      <c r="BU41" s="646"/>
      <c r="BV41" s="629" t="s">
        <v>237</v>
      </c>
      <c r="BW41" s="630"/>
      <c r="BX41" s="630"/>
      <c r="BY41" s="630"/>
      <c r="BZ41" s="630"/>
      <c r="CA41" s="630"/>
      <c r="CB41" s="639"/>
      <c r="CD41" s="644" t="s">
        <v>349</v>
      </c>
      <c r="CE41" s="645"/>
      <c r="CF41" s="645"/>
      <c r="CG41" s="645"/>
      <c r="CH41" s="645"/>
      <c r="CI41" s="645"/>
      <c r="CJ41" s="645"/>
      <c r="CK41" s="645"/>
      <c r="CL41" s="645"/>
      <c r="CM41" s="645"/>
      <c r="CN41" s="645"/>
      <c r="CO41" s="645"/>
      <c r="CP41" s="645"/>
      <c r="CQ41" s="646"/>
      <c r="CR41" s="629" t="s">
        <v>237</v>
      </c>
      <c r="CS41" s="663"/>
      <c r="CT41" s="663"/>
      <c r="CU41" s="663"/>
      <c r="CV41" s="663"/>
      <c r="CW41" s="663"/>
      <c r="CX41" s="663"/>
      <c r="CY41" s="664"/>
      <c r="CZ41" s="634" t="s">
        <v>125</v>
      </c>
      <c r="DA41" s="665"/>
      <c r="DB41" s="665"/>
      <c r="DC41" s="671"/>
      <c r="DD41" s="638" t="s">
        <v>125</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350</v>
      </c>
      <c r="C42" s="627"/>
      <c r="D42" s="627"/>
      <c r="E42" s="627"/>
      <c r="F42" s="627"/>
      <c r="G42" s="627"/>
      <c r="H42" s="627"/>
      <c r="I42" s="627"/>
      <c r="J42" s="627"/>
      <c r="K42" s="627"/>
      <c r="L42" s="627"/>
      <c r="M42" s="627"/>
      <c r="N42" s="627"/>
      <c r="O42" s="627"/>
      <c r="P42" s="627"/>
      <c r="Q42" s="628"/>
      <c r="R42" s="629" t="s">
        <v>237</v>
      </c>
      <c r="S42" s="630"/>
      <c r="T42" s="630"/>
      <c r="U42" s="630"/>
      <c r="V42" s="630"/>
      <c r="W42" s="630"/>
      <c r="X42" s="630"/>
      <c r="Y42" s="631"/>
      <c r="Z42" s="632" t="s">
        <v>292</v>
      </c>
      <c r="AA42" s="632"/>
      <c r="AB42" s="632"/>
      <c r="AC42" s="632"/>
      <c r="AD42" s="633" t="s">
        <v>237</v>
      </c>
      <c r="AE42" s="633"/>
      <c r="AF42" s="633"/>
      <c r="AG42" s="633"/>
      <c r="AH42" s="633"/>
      <c r="AI42" s="633"/>
      <c r="AJ42" s="633"/>
      <c r="AK42" s="633"/>
      <c r="AL42" s="634" t="s">
        <v>125</v>
      </c>
      <c r="AM42" s="635"/>
      <c r="AN42" s="635"/>
      <c r="AO42" s="636"/>
      <c r="AQ42" s="717" t="s">
        <v>351</v>
      </c>
      <c r="AR42" s="718"/>
      <c r="AS42" s="718"/>
      <c r="AT42" s="718"/>
      <c r="AU42" s="718"/>
      <c r="AV42" s="718"/>
      <c r="AW42" s="718"/>
      <c r="AX42" s="718"/>
      <c r="AY42" s="719"/>
      <c r="AZ42" s="723">
        <v>434938</v>
      </c>
      <c r="BA42" s="724"/>
      <c r="BB42" s="724"/>
      <c r="BC42" s="724"/>
      <c r="BD42" s="700"/>
      <c r="BE42" s="700"/>
      <c r="BF42" s="702"/>
      <c r="BG42" s="712"/>
      <c r="BH42" s="713"/>
      <c r="BI42" s="713"/>
      <c r="BJ42" s="713"/>
      <c r="BK42" s="713"/>
      <c r="BL42" s="223"/>
      <c r="BM42" s="655" t="s">
        <v>352</v>
      </c>
      <c r="BN42" s="655"/>
      <c r="BO42" s="655"/>
      <c r="BP42" s="655"/>
      <c r="BQ42" s="655"/>
      <c r="BR42" s="655"/>
      <c r="BS42" s="655"/>
      <c r="BT42" s="655"/>
      <c r="BU42" s="656"/>
      <c r="BV42" s="723">
        <v>376</v>
      </c>
      <c r="BW42" s="724"/>
      <c r="BX42" s="724"/>
      <c r="BY42" s="724"/>
      <c r="BZ42" s="724"/>
      <c r="CA42" s="724"/>
      <c r="CB42" s="736"/>
      <c r="CD42" s="626" t="s">
        <v>353</v>
      </c>
      <c r="CE42" s="627"/>
      <c r="CF42" s="627"/>
      <c r="CG42" s="627"/>
      <c r="CH42" s="627"/>
      <c r="CI42" s="627"/>
      <c r="CJ42" s="627"/>
      <c r="CK42" s="627"/>
      <c r="CL42" s="627"/>
      <c r="CM42" s="627"/>
      <c r="CN42" s="627"/>
      <c r="CO42" s="627"/>
      <c r="CP42" s="627"/>
      <c r="CQ42" s="628"/>
      <c r="CR42" s="629">
        <v>1515726</v>
      </c>
      <c r="CS42" s="663"/>
      <c r="CT42" s="663"/>
      <c r="CU42" s="663"/>
      <c r="CV42" s="663"/>
      <c r="CW42" s="663"/>
      <c r="CX42" s="663"/>
      <c r="CY42" s="664"/>
      <c r="CZ42" s="634">
        <v>21</v>
      </c>
      <c r="DA42" s="665"/>
      <c r="DB42" s="665"/>
      <c r="DC42" s="671"/>
      <c r="DD42" s="638">
        <v>268176</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354</v>
      </c>
      <c r="C43" s="627"/>
      <c r="D43" s="627"/>
      <c r="E43" s="627"/>
      <c r="F43" s="627"/>
      <c r="G43" s="627"/>
      <c r="H43" s="627"/>
      <c r="I43" s="627"/>
      <c r="J43" s="627"/>
      <c r="K43" s="627"/>
      <c r="L43" s="627"/>
      <c r="M43" s="627"/>
      <c r="N43" s="627"/>
      <c r="O43" s="627"/>
      <c r="P43" s="627"/>
      <c r="Q43" s="628"/>
      <c r="R43" s="629">
        <v>262938</v>
      </c>
      <c r="S43" s="630"/>
      <c r="T43" s="630"/>
      <c r="U43" s="630"/>
      <c r="V43" s="630"/>
      <c r="W43" s="630"/>
      <c r="X43" s="630"/>
      <c r="Y43" s="631"/>
      <c r="Z43" s="632">
        <v>3.1</v>
      </c>
      <c r="AA43" s="632"/>
      <c r="AB43" s="632"/>
      <c r="AC43" s="632"/>
      <c r="AD43" s="633" t="s">
        <v>237</v>
      </c>
      <c r="AE43" s="633"/>
      <c r="AF43" s="633"/>
      <c r="AG43" s="633"/>
      <c r="AH43" s="633"/>
      <c r="AI43" s="633"/>
      <c r="AJ43" s="633"/>
      <c r="AK43" s="633"/>
      <c r="AL43" s="634" t="s">
        <v>125</v>
      </c>
      <c r="AM43" s="635"/>
      <c r="AN43" s="635"/>
      <c r="AO43" s="636"/>
      <c r="BV43" s="224"/>
      <c r="BW43" s="224"/>
      <c r="BX43" s="224"/>
      <c r="BY43" s="224"/>
      <c r="BZ43" s="224"/>
      <c r="CA43" s="224"/>
      <c r="CB43" s="224"/>
      <c r="CD43" s="626" t="s">
        <v>355</v>
      </c>
      <c r="CE43" s="627"/>
      <c r="CF43" s="627"/>
      <c r="CG43" s="627"/>
      <c r="CH43" s="627"/>
      <c r="CI43" s="627"/>
      <c r="CJ43" s="627"/>
      <c r="CK43" s="627"/>
      <c r="CL43" s="627"/>
      <c r="CM43" s="627"/>
      <c r="CN43" s="627"/>
      <c r="CO43" s="627"/>
      <c r="CP43" s="627"/>
      <c r="CQ43" s="628"/>
      <c r="CR43" s="629">
        <v>63657</v>
      </c>
      <c r="CS43" s="663"/>
      <c r="CT43" s="663"/>
      <c r="CU43" s="663"/>
      <c r="CV43" s="663"/>
      <c r="CW43" s="663"/>
      <c r="CX43" s="663"/>
      <c r="CY43" s="664"/>
      <c r="CZ43" s="634">
        <v>0.9</v>
      </c>
      <c r="DA43" s="665"/>
      <c r="DB43" s="665"/>
      <c r="DC43" s="671"/>
      <c r="DD43" s="638">
        <v>62057</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356</v>
      </c>
      <c r="C44" s="674"/>
      <c r="D44" s="674"/>
      <c r="E44" s="674"/>
      <c r="F44" s="674"/>
      <c r="G44" s="674"/>
      <c r="H44" s="674"/>
      <c r="I44" s="674"/>
      <c r="J44" s="674"/>
      <c r="K44" s="674"/>
      <c r="L44" s="674"/>
      <c r="M44" s="674"/>
      <c r="N44" s="674"/>
      <c r="O44" s="674"/>
      <c r="P44" s="674"/>
      <c r="Q44" s="675"/>
      <c r="R44" s="723">
        <v>8356478</v>
      </c>
      <c r="S44" s="724"/>
      <c r="T44" s="724"/>
      <c r="U44" s="724"/>
      <c r="V44" s="724"/>
      <c r="W44" s="724"/>
      <c r="X44" s="724"/>
      <c r="Y44" s="725"/>
      <c r="Z44" s="726">
        <v>100</v>
      </c>
      <c r="AA44" s="726"/>
      <c r="AB44" s="726"/>
      <c r="AC44" s="726"/>
      <c r="AD44" s="727">
        <v>3844141</v>
      </c>
      <c r="AE44" s="727"/>
      <c r="AF44" s="727"/>
      <c r="AG44" s="727"/>
      <c r="AH44" s="727"/>
      <c r="AI44" s="727"/>
      <c r="AJ44" s="727"/>
      <c r="AK44" s="727"/>
      <c r="AL44" s="728">
        <v>100</v>
      </c>
      <c r="AM44" s="701"/>
      <c r="AN44" s="701"/>
      <c r="AO44" s="729"/>
      <c r="CD44" s="730" t="s">
        <v>303</v>
      </c>
      <c r="CE44" s="731"/>
      <c r="CF44" s="626" t="s">
        <v>357</v>
      </c>
      <c r="CG44" s="627"/>
      <c r="CH44" s="627"/>
      <c r="CI44" s="627"/>
      <c r="CJ44" s="627"/>
      <c r="CK44" s="627"/>
      <c r="CL44" s="627"/>
      <c r="CM44" s="627"/>
      <c r="CN44" s="627"/>
      <c r="CO44" s="627"/>
      <c r="CP44" s="627"/>
      <c r="CQ44" s="628"/>
      <c r="CR44" s="629">
        <v>766572</v>
      </c>
      <c r="CS44" s="630"/>
      <c r="CT44" s="630"/>
      <c r="CU44" s="630"/>
      <c r="CV44" s="630"/>
      <c r="CW44" s="630"/>
      <c r="CX44" s="630"/>
      <c r="CY44" s="631"/>
      <c r="CZ44" s="634">
        <v>10.6</v>
      </c>
      <c r="DA44" s="635"/>
      <c r="DB44" s="635"/>
      <c r="DC44" s="647"/>
      <c r="DD44" s="638">
        <v>232059</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358</v>
      </c>
      <c r="CG45" s="627"/>
      <c r="CH45" s="627"/>
      <c r="CI45" s="627"/>
      <c r="CJ45" s="627"/>
      <c r="CK45" s="627"/>
      <c r="CL45" s="627"/>
      <c r="CM45" s="627"/>
      <c r="CN45" s="627"/>
      <c r="CO45" s="627"/>
      <c r="CP45" s="627"/>
      <c r="CQ45" s="628"/>
      <c r="CR45" s="629">
        <v>509235</v>
      </c>
      <c r="CS45" s="663"/>
      <c r="CT45" s="663"/>
      <c r="CU45" s="663"/>
      <c r="CV45" s="663"/>
      <c r="CW45" s="663"/>
      <c r="CX45" s="663"/>
      <c r="CY45" s="664"/>
      <c r="CZ45" s="634">
        <v>7.1</v>
      </c>
      <c r="DA45" s="665"/>
      <c r="DB45" s="665"/>
      <c r="DC45" s="671"/>
      <c r="DD45" s="638">
        <v>103648</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360</v>
      </c>
      <c r="CG46" s="627"/>
      <c r="CH46" s="627"/>
      <c r="CI46" s="627"/>
      <c r="CJ46" s="627"/>
      <c r="CK46" s="627"/>
      <c r="CL46" s="627"/>
      <c r="CM46" s="627"/>
      <c r="CN46" s="627"/>
      <c r="CO46" s="627"/>
      <c r="CP46" s="627"/>
      <c r="CQ46" s="628"/>
      <c r="CR46" s="629">
        <v>189468</v>
      </c>
      <c r="CS46" s="630"/>
      <c r="CT46" s="630"/>
      <c r="CU46" s="630"/>
      <c r="CV46" s="630"/>
      <c r="CW46" s="630"/>
      <c r="CX46" s="630"/>
      <c r="CY46" s="631"/>
      <c r="CZ46" s="634">
        <v>2.6</v>
      </c>
      <c r="DA46" s="635"/>
      <c r="DB46" s="635"/>
      <c r="DC46" s="647"/>
      <c r="DD46" s="638">
        <v>95298</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361</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362</v>
      </c>
      <c r="CG47" s="627"/>
      <c r="CH47" s="627"/>
      <c r="CI47" s="627"/>
      <c r="CJ47" s="627"/>
      <c r="CK47" s="627"/>
      <c r="CL47" s="627"/>
      <c r="CM47" s="627"/>
      <c r="CN47" s="627"/>
      <c r="CO47" s="627"/>
      <c r="CP47" s="627"/>
      <c r="CQ47" s="628"/>
      <c r="CR47" s="629">
        <v>749154</v>
      </c>
      <c r="CS47" s="663"/>
      <c r="CT47" s="663"/>
      <c r="CU47" s="663"/>
      <c r="CV47" s="663"/>
      <c r="CW47" s="663"/>
      <c r="CX47" s="663"/>
      <c r="CY47" s="664"/>
      <c r="CZ47" s="634">
        <v>10.4</v>
      </c>
      <c r="DA47" s="665"/>
      <c r="DB47" s="665"/>
      <c r="DC47" s="671"/>
      <c r="DD47" s="638">
        <v>36117</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363</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364</v>
      </c>
      <c r="CG48" s="627"/>
      <c r="CH48" s="627"/>
      <c r="CI48" s="627"/>
      <c r="CJ48" s="627"/>
      <c r="CK48" s="627"/>
      <c r="CL48" s="627"/>
      <c r="CM48" s="627"/>
      <c r="CN48" s="627"/>
      <c r="CO48" s="627"/>
      <c r="CP48" s="627"/>
      <c r="CQ48" s="628"/>
      <c r="CR48" s="629" t="s">
        <v>125</v>
      </c>
      <c r="CS48" s="630"/>
      <c r="CT48" s="630"/>
      <c r="CU48" s="630"/>
      <c r="CV48" s="630"/>
      <c r="CW48" s="630"/>
      <c r="CX48" s="630"/>
      <c r="CY48" s="631"/>
      <c r="CZ48" s="634" t="s">
        <v>237</v>
      </c>
      <c r="DA48" s="635"/>
      <c r="DB48" s="635"/>
      <c r="DC48" s="647"/>
      <c r="DD48" s="638" t="s">
        <v>125</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365</v>
      </c>
      <c r="CE49" s="674"/>
      <c r="CF49" s="674"/>
      <c r="CG49" s="674"/>
      <c r="CH49" s="674"/>
      <c r="CI49" s="674"/>
      <c r="CJ49" s="674"/>
      <c r="CK49" s="674"/>
      <c r="CL49" s="674"/>
      <c r="CM49" s="674"/>
      <c r="CN49" s="674"/>
      <c r="CO49" s="674"/>
      <c r="CP49" s="674"/>
      <c r="CQ49" s="675"/>
      <c r="CR49" s="723">
        <v>7202178</v>
      </c>
      <c r="CS49" s="700"/>
      <c r="CT49" s="700"/>
      <c r="CU49" s="700"/>
      <c r="CV49" s="700"/>
      <c r="CW49" s="700"/>
      <c r="CX49" s="700"/>
      <c r="CY49" s="737"/>
      <c r="CZ49" s="728">
        <v>100</v>
      </c>
      <c r="DA49" s="738"/>
      <c r="DB49" s="738"/>
      <c r="DC49" s="739"/>
      <c r="DD49" s="740">
        <v>4032607</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ru3TPfJ8WvnZaTqp+FCKNyhOFB/Qn9Tfvb2K+OX92yHQt8qcWXns4DTOXDe+l7iYIlbAoAcRow6wO9nSNCyyQ==" saltValue="nMA0YF0OoZzV7nUSPrroN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366</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367</v>
      </c>
      <c r="DK2" s="751"/>
      <c r="DL2" s="751"/>
      <c r="DM2" s="751"/>
      <c r="DN2" s="751"/>
      <c r="DO2" s="752"/>
      <c r="DP2" s="231"/>
      <c r="DQ2" s="750" t="s">
        <v>368</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369</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370</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371</v>
      </c>
      <c r="B5" s="756"/>
      <c r="C5" s="756"/>
      <c r="D5" s="756"/>
      <c r="E5" s="756"/>
      <c r="F5" s="756"/>
      <c r="G5" s="756"/>
      <c r="H5" s="756"/>
      <c r="I5" s="756"/>
      <c r="J5" s="756"/>
      <c r="K5" s="756"/>
      <c r="L5" s="756"/>
      <c r="M5" s="756"/>
      <c r="N5" s="756"/>
      <c r="O5" s="756"/>
      <c r="P5" s="757"/>
      <c r="Q5" s="761" t="s">
        <v>372</v>
      </c>
      <c r="R5" s="762"/>
      <c r="S5" s="762"/>
      <c r="T5" s="762"/>
      <c r="U5" s="763"/>
      <c r="V5" s="761" t="s">
        <v>373</v>
      </c>
      <c r="W5" s="762"/>
      <c r="X5" s="762"/>
      <c r="Y5" s="762"/>
      <c r="Z5" s="763"/>
      <c r="AA5" s="761" t="s">
        <v>374</v>
      </c>
      <c r="AB5" s="762"/>
      <c r="AC5" s="762"/>
      <c r="AD5" s="762"/>
      <c r="AE5" s="762"/>
      <c r="AF5" s="767" t="s">
        <v>375</v>
      </c>
      <c r="AG5" s="762"/>
      <c r="AH5" s="762"/>
      <c r="AI5" s="762"/>
      <c r="AJ5" s="768"/>
      <c r="AK5" s="762" t="s">
        <v>376</v>
      </c>
      <c r="AL5" s="762"/>
      <c r="AM5" s="762"/>
      <c r="AN5" s="762"/>
      <c r="AO5" s="763"/>
      <c r="AP5" s="761" t="s">
        <v>377</v>
      </c>
      <c r="AQ5" s="762"/>
      <c r="AR5" s="762"/>
      <c r="AS5" s="762"/>
      <c r="AT5" s="763"/>
      <c r="AU5" s="761" t="s">
        <v>378</v>
      </c>
      <c r="AV5" s="762"/>
      <c r="AW5" s="762"/>
      <c r="AX5" s="762"/>
      <c r="AY5" s="768"/>
      <c r="AZ5" s="235"/>
      <c r="BA5" s="235"/>
      <c r="BB5" s="235"/>
      <c r="BC5" s="235"/>
      <c r="BD5" s="235"/>
      <c r="BE5" s="236"/>
      <c r="BF5" s="236"/>
      <c r="BG5" s="236"/>
      <c r="BH5" s="236"/>
      <c r="BI5" s="236"/>
      <c r="BJ5" s="236"/>
      <c r="BK5" s="236"/>
      <c r="BL5" s="236"/>
      <c r="BM5" s="236"/>
      <c r="BN5" s="236"/>
      <c r="BO5" s="236"/>
      <c r="BP5" s="236"/>
      <c r="BQ5" s="755" t="s">
        <v>379</v>
      </c>
      <c r="BR5" s="756"/>
      <c r="BS5" s="756"/>
      <c r="BT5" s="756"/>
      <c r="BU5" s="756"/>
      <c r="BV5" s="756"/>
      <c r="BW5" s="756"/>
      <c r="BX5" s="756"/>
      <c r="BY5" s="756"/>
      <c r="BZ5" s="756"/>
      <c r="CA5" s="756"/>
      <c r="CB5" s="756"/>
      <c r="CC5" s="756"/>
      <c r="CD5" s="756"/>
      <c r="CE5" s="756"/>
      <c r="CF5" s="756"/>
      <c r="CG5" s="757"/>
      <c r="CH5" s="761" t="s">
        <v>380</v>
      </c>
      <c r="CI5" s="762"/>
      <c r="CJ5" s="762"/>
      <c r="CK5" s="762"/>
      <c r="CL5" s="763"/>
      <c r="CM5" s="761" t="s">
        <v>381</v>
      </c>
      <c r="CN5" s="762"/>
      <c r="CO5" s="762"/>
      <c r="CP5" s="762"/>
      <c r="CQ5" s="763"/>
      <c r="CR5" s="761" t="s">
        <v>382</v>
      </c>
      <c r="CS5" s="762"/>
      <c r="CT5" s="762"/>
      <c r="CU5" s="762"/>
      <c r="CV5" s="763"/>
      <c r="CW5" s="761" t="s">
        <v>383</v>
      </c>
      <c r="CX5" s="762"/>
      <c r="CY5" s="762"/>
      <c r="CZ5" s="762"/>
      <c r="DA5" s="763"/>
      <c r="DB5" s="761" t="s">
        <v>384</v>
      </c>
      <c r="DC5" s="762"/>
      <c r="DD5" s="762"/>
      <c r="DE5" s="762"/>
      <c r="DF5" s="763"/>
      <c r="DG5" s="791" t="s">
        <v>385</v>
      </c>
      <c r="DH5" s="792"/>
      <c r="DI5" s="792"/>
      <c r="DJ5" s="792"/>
      <c r="DK5" s="793"/>
      <c r="DL5" s="791" t="s">
        <v>386</v>
      </c>
      <c r="DM5" s="792"/>
      <c r="DN5" s="792"/>
      <c r="DO5" s="792"/>
      <c r="DP5" s="793"/>
      <c r="DQ5" s="761" t="s">
        <v>387</v>
      </c>
      <c r="DR5" s="762"/>
      <c r="DS5" s="762"/>
      <c r="DT5" s="762"/>
      <c r="DU5" s="763"/>
      <c r="DV5" s="761" t="s">
        <v>378</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388</v>
      </c>
      <c r="C7" s="778"/>
      <c r="D7" s="778"/>
      <c r="E7" s="778"/>
      <c r="F7" s="778"/>
      <c r="G7" s="778"/>
      <c r="H7" s="778"/>
      <c r="I7" s="778"/>
      <c r="J7" s="778"/>
      <c r="K7" s="778"/>
      <c r="L7" s="778"/>
      <c r="M7" s="778"/>
      <c r="N7" s="778"/>
      <c r="O7" s="778"/>
      <c r="P7" s="779"/>
      <c r="Q7" s="780">
        <v>8356</v>
      </c>
      <c r="R7" s="781"/>
      <c r="S7" s="781"/>
      <c r="T7" s="781"/>
      <c r="U7" s="781"/>
      <c r="V7" s="781">
        <v>7202</v>
      </c>
      <c r="W7" s="781"/>
      <c r="X7" s="781"/>
      <c r="Y7" s="781"/>
      <c r="Z7" s="781"/>
      <c r="AA7" s="781">
        <v>1154</v>
      </c>
      <c r="AB7" s="781"/>
      <c r="AC7" s="781"/>
      <c r="AD7" s="781"/>
      <c r="AE7" s="782"/>
      <c r="AF7" s="783">
        <v>230</v>
      </c>
      <c r="AG7" s="784"/>
      <c r="AH7" s="784"/>
      <c r="AI7" s="784"/>
      <c r="AJ7" s="785"/>
      <c r="AK7" s="786">
        <v>562</v>
      </c>
      <c r="AL7" s="787"/>
      <c r="AM7" s="787"/>
      <c r="AN7" s="787"/>
      <c r="AO7" s="787"/>
      <c r="AP7" s="787">
        <v>8094</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t="s">
        <v>587</v>
      </c>
      <c r="BS7" s="774" t="s">
        <v>588</v>
      </c>
      <c r="BT7" s="775"/>
      <c r="BU7" s="775"/>
      <c r="BV7" s="775"/>
      <c r="BW7" s="775"/>
      <c r="BX7" s="775"/>
      <c r="BY7" s="775"/>
      <c r="BZ7" s="775"/>
      <c r="CA7" s="775"/>
      <c r="CB7" s="775"/>
      <c r="CC7" s="775"/>
      <c r="CD7" s="775"/>
      <c r="CE7" s="775"/>
      <c r="CF7" s="775"/>
      <c r="CG7" s="790"/>
      <c r="CH7" s="771">
        <v>-10</v>
      </c>
      <c r="CI7" s="772"/>
      <c r="CJ7" s="772"/>
      <c r="CK7" s="772"/>
      <c r="CL7" s="773"/>
      <c r="CM7" s="771">
        <v>86</v>
      </c>
      <c r="CN7" s="772"/>
      <c r="CO7" s="772"/>
      <c r="CP7" s="772"/>
      <c r="CQ7" s="773"/>
      <c r="CR7" s="771">
        <v>5</v>
      </c>
      <c r="CS7" s="772"/>
      <c r="CT7" s="772"/>
      <c r="CU7" s="772"/>
      <c r="CV7" s="773"/>
      <c r="CW7" s="771" t="s">
        <v>581</v>
      </c>
      <c r="CX7" s="772"/>
      <c r="CY7" s="772"/>
      <c r="CZ7" s="772"/>
      <c r="DA7" s="773"/>
      <c r="DB7" s="771" t="s">
        <v>581</v>
      </c>
      <c r="DC7" s="772"/>
      <c r="DD7" s="772"/>
      <c r="DE7" s="772"/>
      <c r="DF7" s="773"/>
      <c r="DG7" s="771" t="s">
        <v>581</v>
      </c>
      <c r="DH7" s="772"/>
      <c r="DI7" s="772"/>
      <c r="DJ7" s="772"/>
      <c r="DK7" s="773"/>
      <c r="DL7" s="771" t="s">
        <v>581</v>
      </c>
      <c r="DM7" s="772"/>
      <c r="DN7" s="772"/>
      <c r="DO7" s="772"/>
      <c r="DP7" s="773"/>
      <c r="DQ7" s="771" t="s">
        <v>581</v>
      </c>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389</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390</v>
      </c>
      <c r="B23" s="817" t="s">
        <v>391</v>
      </c>
      <c r="C23" s="818"/>
      <c r="D23" s="818"/>
      <c r="E23" s="818"/>
      <c r="F23" s="818"/>
      <c r="G23" s="818"/>
      <c r="H23" s="818"/>
      <c r="I23" s="818"/>
      <c r="J23" s="818"/>
      <c r="K23" s="818"/>
      <c r="L23" s="818"/>
      <c r="M23" s="818"/>
      <c r="N23" s="818"/>
      <c r="O23" s="818"/>
      <c r="P23" s="819"/>
      <c r="Q23" s="820">
        <v>8356</v>
      </c>
      <c r="R23" s="821"/>
      <c r="S23" s="821"/>
      <c r="T23" s="821"/>
      <c r="U23" s="821"/>
      <c r="V23" s="821">
        <v>7202</v>
      </c>
      <c r="W23" s="821"/>
      <c r="X23" s="821"/>
      <c r="Y23" s="821"/>
      <c r="Z23" s="821"/>
      <c r="AA23" s="821">
        <v>1154</v>
      </c>
      <c r="AB23" s="821"/>
      <c r="AC23" s="821"/>
      <c r="AD23" s="821"/>
      <c r="AE23" s="822"/>
      <c r="AF23" s="823">
        <v>230</v>
      </c>
      <c r="AG23" s="821"/>
      <c r="AH23" s="821"/>
      <c r="AI23" s="821"/>
      <c r="AJ23" s="824"/>
      <c r="AK23" s="825"/>
      <c r="AL23" s="826"/>
      <c r="AM23" s="826"/>
      <c r="AN23" s="826"/>
      <c r="AO23" s="826"/>
      <c r="AP23" s="821">
        <v>8094</v>
      </c>
      <c r="AQ23" s="821"/>
      <c r="AR23" s="821"/>
      <c r="AS23" s="821"/>
      <c r="AT23" s="821"/>
      <c r="AU23" s="837"/>
      <c r="AV23" s="837"/>
      <c r="AW23" s="837"/>
      <c r="AX23" s="837"/>
      <c r="AY23" s="838"/>
      <c r="AZ23" s="839" t="s">
        <v>392</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393</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394</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371</v>
      </c>
      <c r="B26" s="756"/>
      <c r="C26" s="756"/>
      <c r="D26" s="756"/>
      <c r="E26" s="756"/>
      <c r="F26" s="756"/>
      <c r="G26" s="756"/>
      <c r="H26" s="756"/>
      <c r="I26" s="756"/>
      <c r="J26" s="756"/>
      <c r="K26" s="756"/>
      <c r="L26" s="756"/>
      <c r="M26" s="756"/>
      <c r="N26" s="756"/>
      <c r="O26" s="756"/>
      <c r="P26" s="757"/>
      <c r="Q26" s="761" t="s">
        <v>395</v>
      </c>
      <c r="R26" s="762"/>
      <c r="S26" s="762"/>
      <c r="T26" s="762"/>
      <c r="U26" s="763"/>
      <c r="V26" s="761" t="s">
        <v>396</v>
      </c>
      <c r="W26" s="762"/>
      <c r="X26" s="762"/>
      <c r="Y26" s="762"/>
      <c r="Z26" s="763"/>
      <c r="AA26" s="761" t="s">
        <v>397</v>
      </c>
      <c r="AB26" s="762"/>
      <c r="AC26" s="762"/>
      <c r="AD26" s="762"/>
      <c r="AE26" s="762"/>
      <c r="AF26" s="842" t="s">
        <v>398</v>
      </c>
      <c r="AG26" s="843"/>
      <c r="AH26" s="843"/>
      <c r="AI26" s="843"/>
      <c r="AJ26" s="844"/>
      <c r="AK26" s="762" t="s">
        <v>399</v>
      </c>
      <c r="AL26" s="762"/>
      <c r="AM26" s="762"/>
      <c r="AN26" s="762"/>
      <c r="AO26" s="763"/>
      <c r="AP26" s="761" t="s">
        <v>400</v>
      </c>
      <c r="AQ26" s="762"/>
      <c r="AR26" s="762"/>
      <c r="AS26" s="762"/>
      <c r="AT26" s="763"/>
      <c r="AU26" s="761" t="s">
        <v>401</v>
      </c>
      <c r="AV26" s="762"/>
      <c r="AW26" s="762"/>
      <c r="AX26" s="762"/>
      <c r="AY26" s="763"/>
      <c r="AZ26" s="761" t="s">
        <v>402</v>
      </c>
      <c r="BA26" s="762"/>
      <c r="BB26" s="762"/>
      <c r="BC26" s="762"/>
      <c r="BD26" s="763"/>
      <c r="BE26" s="761" t="s">
        <v>378</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403</v>
      </c>
      <c r="C28" s="778"/>
      <c r="D28" s="778"/>
      <c r="E28" s="778"/>
      <c r="F28" s="778"/>
      <c r="G28" s="778"/>
      <c r="H28" s="778"/>
      <c r="I28" s="778"/>
      <c r="J28" s="778"/>
      <c r="K28" s="778"/>
      <c r="L28" s="778"/>
      <c r="M28" s="778"/>
      <c r="N28" s="778"/>
      <c r="O28" s="778"/>
      <c r="P28" s="779"/>
      <c r="Q28" s="850">
        <v>1302</v>
      </c>
      <c r="R28" s="851"/>
      <c r="S28" s="851"/>
      <c r="T28" s="851"/>
      <c r="U28" s="851"/>
      <c r="V28" s="851">
        <v>1159</v>
      </c>
      <c r="W28" s="851"/>
      <c r="X28" s="851"/>
      <c r="Y28" s="851"/>
      <c r="Z28" s="851"/>
      <c r="AA28" s="851">
        <v>143</v>
      </c>
      <c r="AB28" s="851"/>
      <c r="AC28" s="851"/>
      <c r="AD28" s="851"/>
      <c r="AE28" s="852"/>
      <c r="AF28" s="853">
        <v>143</v>
      </c>
      <c r="AG28" s="851"/>
      <c r="AH28" s="851"/>
      <c r="AI28" s="851"/>
      <c r="AJ28" s="854"/>
      <c r="AK28" s="855">
        <v>88</v>
      </c>
      <c r="AL28" s="856"/>
      <c r="AM28" s="856"/>
      <c r="AN28" s="856"/>
      <c r="AO28" s="856"/>
      <c r="AP28" s="856" t="s">
        <v>579</v>
      </c>
      <c r="AQ28" s="856"/>
      <c r="AR28" s="856"/>
      <c r="AS28" s="856"/>
      <c r="AT28" s="856"/>
      <c r="AU28" s="856" t="s">
        <v>579</v>
      </c>
      <c r="AV28" s="856"/>
      <c r="AW28" s="856"/>
      <c r="AX28" s="856"/>
      <c r="AY28" s="856"/>
      <c r="AZ28" s="857" t="s">
        <v>579</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404</v>
      </c>
      <c r="C29" s="809"/>
      <c r="D29" s="809"/>
      <c r="E29" s="809"/>
      <c r="F29" s="809"/>
      <c r="G29" s="809"/>
      <c r="H29" s="809"/>
      <c r="I29" s="809"/>
      <c r="J29" s="809"/>
      <c r="K29" s="809"/>
      <c r="L29" s="809"/>
      <c r="M29" s="809"/>
      <c r="N29" s="809"/>
      <c r="O29" s="809"/>
      <c r="P29" s="810"/>
      <c r="Q29" s="811">
        <v>1355</v>
      </c>
      <c r="R29" s="812"/>
      <c r="S29" s="812"/>
      <c r="T29" s="812"/>
      <c r="U29" s="812"/>
      <c r="V29" s="812">
        <v>1319</v>
      </c>
      <c r="W29" s="812"/>
      <c r="X29" s="812"/>
      <c r="Y29" s="812"/>
      <c r="Z29" s="812"/>
      <c r="AA29" s="812">
        <v>36</v>
      </c>
      <c r="AB29" s="812"/>
      <c r="AC29" s="812"/>
      <c r="AD29" s="812"/>
      <c r="AE29" s="813"/>
      <c r="AF29" s="814">
        <v>36</v>
      </c>
      <c r="AG29" s="815"/>
      <c r="AH29" s="815"/>
      <c r="AI29" s="815"/>
      <c r="AJ29" s="816"/>
      <c r="AK29" s="862">
        <v>191</v>
      </c>
      <c r="AL29" s="858"/>
      <c r="AM29" s="858"/>
      <c r="AN29" s="858"/>
      <c r="AO29" s="858"/>
      <c r="AP29" s="858" t="s">
        <v>579</v>
      </c>
      <c r="AQ29" s="858"/>
      <c r="AR29" s="858"/>
      <c r="AS29" s="858"/>
      <c r="AT29" s="858"/>
      <c r="AU29" s="858" t="s">
        <v>579</v>
      </c>
      <c r="AV29" s="858"/>
      <c r="AW29" s="858"/>
      <c r="AX29" s="858"/>
      <c r="AY29" s="858"/>
      <c r="AZ29" s="859" t="s">
        <v>579</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405</v>
      </c>
      <c r="C30" s="809"/>
      <c r="D30" s="809"/>
      <c r="E30" s="809"/>
      <c r="F30" s="809"/>
      <c r="G30" s="809"/>
      <c r="H30" s="809"/>
      <c r="I30" s="809"/>
      <c r="J30" s="809"/>
      <c r="K30" s="809"/>
      <c r="L30" s="809"/>
      <c r="M30" s="809"/>
      <c r="N30" s="809"/>
      <c r="O30" s="809"/>
      <c r="P30" s="810"/>
      <c r="Q30" s="811">
        <v>186</v>
      </c>
      <c r="R30" s="812"/>
      <c r="S30" s="812"/>
      <c r="T30" s="812"/>
      <c r="U30" s="812"/>
      <c r="V30" s="812">
        <v>185</v>
      </c>
      <c r="W30" s="812"/>
      <c r="X30" s="812"/>
      <c r="Y30" s="812"/>
      <c r="Z30" s="812"/>
      <c r="AA30" s="812">
        <v>1</v>
      </c>
      <c r="AB30" s="812"/>
      <c r="AC30" s="812"/>
      <c r="AD30" s="812"/>
      <c r="AE30" s="813"/>
      <c r="AF30" s="814">
        <v>1</v>
      </c>
      <c r="AG30" s="815"/>
      <c r="AH30" s="815"/>
      <c r="AI30" s="815"/>
      <c r="AJ30" s="816"/>
      <c r="AK30" s="862">
        <v>42</v>
      </c>
      <c r="AL30" s="858"/>
      <c r="AM30" s="858"/>
      <c r="AN30" s="858"/>
      <c r="AO30" s="858"/>
      <c r="AP30" s="858" t="s">
        <v>579</v>
      </c>
      <c r="AQ30" s="858"/>
      <c r="AR30" s="858"/>
      <c r="AS30" s="858"/>
      <c r="AT30" s="858"/>
      <c r="AU30" s="858" t="s">
        <v>579</v>
      </c>
      <c r="AV30" s="858"/>
      <c r="AW30" s="858"/>
      <c r="AX30" s="858"/>
      <c r="AY30" s="858"/>
      <c r="AZ30" s="859" t="s">
        <v>579</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406</v>
      </c>
      <c r="C31" s="809"/>
      <c r="D31" s="809"/>
      <c r="E31" s="809"/>
      <c r="F31" s="809"/>
      <c r="G31" s="809"/>
      <c r="H31" s="809"/>
      <c r="I31" s="809"/>
      <c r="J31" s="809"/>
      <c r="K31" s="809"/>
      <c r="L31" s="809"/>
      <c r="M31" s="809"/>
      <c r="N31" s="809"/>
      <c r="O31" s="809"/>
      <c r="P31" s="810"/>
      <c r="Q31" s="811">
        <v>702</v>
      </c>
      <c r="R31" s="812"/>
      <c r="S31" s="812"/>
      <c r="T31" s="812"/>
      <c r="U31" s="812"/>
      <c r="V31" s="812">
        <v>695</v>
      </c>
      <c r="W31" s="812"/>
      <c r="X31" s="812"/>
      <c r="Y31" s="812"/>
      <c r="Z31" s="812"/>
      <c r="AA31" s="812">
        <v>7</v>
      </c>
      <c r="AB31" s="812"/>
      <c r="AC31" s="812"/>
      <c r="AD31" s="812"/>
      <c r="AE31" s="813"/>
      <c r="AF31" s="814">
        <v>7</v>
      </c>
      <c r="AG31" s="815"/>
      <c r="AH31" s="815"/>
      <c r="AI31" s="815"/>
      <c r="AJ31" s="816"/>
      <c r="AK31" s="862">
        <v>236</v>
      </c>
      <c r="AL31" s="858"/>
      <c r="AM31" s="858"/>
      <c r="AN31" s="858"/>
      <c r="AO31" s="858"/>
      <c r="AP31" s="858">
        <v>2715</v>
      </c>
      <c r="AQ31" s="858"/>
      <c r="AR31" s="858"/>
      <c r="AS31" s="858"/>
      <c r="AT31" s="858"/>
      <c r="AU31" s="858">
        <v>1647</v>
      </c>
      <c r="AV31" s="858"/>
      <c r="AW31" s="858"/>
      <c r="AX31" s="858"/>
      <c r="AY31" s="858"/>
      <c r="AZ31" s="859" t="s">
        <v>579</v>
      </c>
      <c r="BA31" s="859"/>
      <c r="BB31" s="859"/>
      <c r="BC31" s="859"/>
      <c r="BD31" s="859"/>
      <c r="BE31" s="860" t="s">
        <v>407</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c r="C32" s="809"/>
      <c r="D32" s="809"/>
      <c r="E32" s="809"/>
      <c r="F32" s="809"/>
      <c r="G32" s="809"/>
      <c r="H32" s="809"/>
      <c r="I32" s="809"/>
      <c r="J32" s="809"/>
      <c r="K32" s="809"/>
      <c r="L32" s="809"/>
      <c r="M32" s="809"/>
      <c r="N32" s="809"/>
      <c r="O32" s="809"/>
      <c r="P32" s="810"/>
      <c r="Q32" s="811"/>
      <c r="R32" s="812"/>
      <c r="S32" s="812"/>
      <c r="T32" s="812"/>
      <c r="U32" s="812"/>
      <c r="V32" s="812"/>
      <c r="W32" s="812"/>
      <c r="X32" s="812"/>
      <c r="Y32" s="812"/>
      <c r="Z32" s="812"/>
      <c r="AA32" s="812"/>
      <c r="AB32" s="812"/>
      <c r="AC32" s="812"/>
      <c r="AD32" s="812"/>
      <c r="AE32" s="813"/>
      <c r="AF32" s="814"/>
      <c r="AG32" s="815"/>
      <c r="AH32" s="815"/>
      <c r="AI32" s="815"/>
      <c r="AJ32" s="816"/>
      <c r="AK32" s="862"/>
      <c r="AL32" s="858"/>
      <c r="AM32" s="858"/>
      <c r="AN32" s="858"/>
      <c r="AO32" s="858"/>
      <c r="AP32" s="858"/>
      <c r="AQ32" s="858"/>
      <c r="AR32" s="858"/>
      <c r="AS32" s="858"/>
      <c r="AT32" s="858"/>
      <c r="AU32" s="858"/>
      <c r="AV32" s="858"/>
      <c r="AW32" s="858"/>
      <c r="AX32" s="858"/>
      <c r="AY32" s="858"/>
      <c r="AZ32" s="859"/>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408</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390</v>
      </c>
      <c r="B63" s="817" t="s">
        <v>409</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188</v>
      </c>
      <c r="AG63" s="872"/>
      <c r="AH63" s="872"/>
      <c r="AI63" s="872"/>
      <c r="AJ63" s="873"/>
      <c r="AK63" s="874"/>
      <c r="AL63" s="869"/>
      <c r="AM63" s="869"/>
      <c r="AN63" s="869"/>
      <c r="AO63" s="869"/>
      <c r="AP63" s="872">
        <v>2715</v>
      </c>
      <c r="AQ63" s="872"/>
      <c r="AR63" s="872"/>
      <c r="AS63" s="872"/>
      <c r="AT63" s="872"/>
      <c r="AU63" s="872">
        <v>1647</v>
      </c>
      <c r="AV63" s="872"/>
      <c r="AW63" s="872"/>
      <c r="AX63" s="872"/>
      <c r="AY63" s="872"/>
      <c r="AZ63" s="876"/>
      <c r="BA63" s="876"/>
      <c r="BB63" s="876"/>
      <c r="BC63" s="876"/>
      <c r="BD63" s="876"/>
      <c r="BE63" s="877"/>
      <c r="BF63" s="877"/>
      <c r="BG63" s="877"/>
      <c r="BH63" s="877"/>
      <c r="BI63" s="878"/>
      <c r="BJ63" s="879" t="s">
        <v>410</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412</v>
      </c>
      <c r="B66" s="756"/>
      <c r="C66" s="756"/>
      <c r="D66" s="756"/>
      <c r="E66" s="756"/>
      <c r="F66" s="756"/>
      <c r="G66" s="756"/>
      <c r="H66" s="756"/>
      <c r="I66" s="756"/>
      <c r="J66" s="756"/>
      <c r="K66" s="756"/>
      <c r="L66" s="756"/>
      <c r="M66" s="756"/>
      <c r="N66" s="756"/>
      <c r="O66" s="756"/>
      <c r="P66" s="757"/>
      <c r="Q66" s="761" t="s">
        <v>413</v>
      </c>
      <c r="R66" s="762"/>
      <c r="S66" s="762"/>
      <c r="T66" s="762"/>
      <c r="U66" s="763"/>
      <c r="V66" s="761" t="s">
        <v>414</v>
      </c>
      <c r="W66" s="762"/>
      <c r="X66" s="762"/>
      <c r="Y66" s="762"/>
      <c r="Z66" s="763"/>
      <c r="AA66" s="761" t="s">
        <v>415</v>
      </c>
      <c r="AB66" s="762"/>
      <c r="AC66" s="762"/>
      <c r="AD66" s="762"/>
      <c r="AE66" s="763"/>
      <c r="AF66" s="882" t="s">
        <v>416</v>
      </c>
      <c r="AG66" s="843"/>
      <c r="AH66" s="843"/>
      <c r="AI66" s="843"/>
      <c r="AJ66" s="883"/>
      <c r="AK66" s="761" t="s">
        <v>417</v>
      </c>
      <c r="AL66" s="756"/>
      <c r="AM66" s="756"/>
      <c r="AN66" s="756"/>
      <c r="AO66" s="757"/>
      <c r="AP66" s="761" t="s">
        <v>418</v>
      </c>
      <c r="AQ66" s="762"/>
      <c r="AR66" s="762"/>
      <c r="AS66" s="762"/>
      <c r="AT66" s="763"/>
      <c r="AU66" s="761" t="s">
        <v>419</v>
      </c>
      <c r="AV66" s="762"/>
      <c r="AW66" s="762"/>
      <c r="AX66" s="762"/>
      <c r="AY66" s="763"/>
      <c r="AZ66" s="761" t="s">
        <v>378</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580</v>
      </c>
      <c r="C68" s="898"/>
      <c r="D68" s="898"/>
      <c r="E68" s="898"/>
      <c r="F68" s="898"/>
      <c r="G68" s="898"/>
      <c r="H68" s="898"/>
      <c r="I68" s="898"/>
      <c r="J68" s="898"/>
      <c r="K68" s="898"/>
      <c r="L68" s="898"/>
      <c r="M68" s="898"/>
      <c r="N68" s="898"/>
      <c r="O68" s="898"/>
      <c r="P68" s="899"/>
      <c r="Q68" s="900">
        <v>583</v>
      </c>
      <c r="R68" s="894"/>
      <c r="S68" s="894"/>
      <c r="T68" s="894"/>
      <c r="U68" s="894"/>
      <c r="V68" s="894">
        <v>546</v>
      </c>
      <c r="W68" s="894"/>
      <c r="X68" s="894"/>
      <c r="Y68" s="894"/>
      <c r="Z68" s="894"/>
      <c r="AA68" s="894">
        <v>37</v>
      </c>
      <c r="AB68" s="894"/>
      <c r="AC68" s="894"/>
      <c r="AD68" s="894"/>
      <c r="AE68" s="894"/>
      <c r="AF68" s="894">
        <v>37</v>
      </c>
      <c r="AG68" s="894"/>
      <c r="AH68" s="894"/>
      <c r="AI68" s="894"/>
      <c r="AJ68" s="894"/>
      <c r="AK68" s="894" t="s">
        <v>581</v>
      </c>
      <c r="AL68" s="894"/>
      <c r="AM68" s="894"/>
      <c r="AN68" s="894"/>
      <c r="AO68" s="894"/>
      <c r="AP68" s="894" t="s">
        <v>581</v>
      </c>
      <c r="AQ68" s="894"/>
      <c r="AR68" s="894"/>
      <c r="AS68" s="894"/>
      <c r="AT68" s="894"/>
      <c r="AU68" s="894" t="s">
        <v>581</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582</v>
      </c>
      <c r="C69" s="902"/>
      <c r="D69" s="902"/>
      <c r="E69" s="902"/>
      <c r="F69" s="902"/>
      <c r="G69" s="902"/>
      <c r="H69" s="902"/>
      <c r="I69" s="902"/>
      <c r="J69" s="902"/>
      <c r="K69" s="902"/>
      <c r="L69" s="902"/>
      <c r="M69" s="902"/>
      <c r="N69" s="902"/>
      <c r="O69" s="902"/>
      <c r="P69" s="903"/>
      <c r="Q69" s="904">
        <v>1360</v>
      </c>
      <c r="R69" s="858"/>
      <c r="S69" s="858"/>
      <c r="T69" s="858"/>
      <c r="U69" s="858"/>
      <c r="V69" s="858">
        <v>1333</v>
      </c>
      <c r="W69" s="858"/>
      <c r="X69" s="858"/>
      <c r="Y69" s="858"/>
      <c r="Z69" s="858"/>
      <c r="AA69" s="858">
        <v>27</v>
      </c>
      <c r="AB69" s="858"/>
      <c r="AC69" s="858"/>
      <c r="AD69" s="858"/>
      <c r="AE69" s="858"/>
      <c r="AF69" s="858">
        <v>27</v>
      </c>
      <c r="AG69" s="858"/>
      <c r="AH69" s="858"/>
      <c r="AI69" s="858"/>
      <c r="AJ69" s="858"/>
      <c r="AK69" s="858" t="s">
        <v>581</v>
      </c>
      <c r="AL69" s="858"/>
      <c r="AM69" s="858"/>
      <c r="AN69" s="858"/>
      <c r="AO69" s="858"/>
      <c r="AP69" s="858">
        <v>1771</v>
      </c>
      <c r="AQ69" s="858"/>
      <c r="AR69" s="858"/>
      <c r="AS69" s="858"/>
      <c r="AT69" s="858"/>
      <c r="AU69" s="858">
        <v>194</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583</v>
      </c>
      <c r="C70" s="902"/>
      <c r="D70" s="902"/>
      <c r="E70" s="902"/>
      <c r="F70" s="902"/>
      <c r="G70" s="902"/>
      <c r="H70" s="902"/>
      <c r="I70" s="902"/>
      <c r="J70" s="902"/>
      <c r="K70" s="902"/>
      <c r="L70" s="902"/>
      <c r="M70" s="902"/>
      <c r="N70" s="902"/>
      <c r="O70" s="902"/>
      <c r="P70" s="903"/>
      <c r="Q70" s="904">
        <v>0</v>
      </c>
      <c r="R70" s="858"/>
      <c r="S70" s="858"/>
      <c r="T70" s="858"/>
      <c r="U70" s="858"/>
      <c r="V70" s="858" t="s">
        <v>581</v>
      </c>
      <c r="W70" s="858"/>
      <c r="X70" s="858"/>
      <c r="Y70" s="858"/>
      <c r="Z70" s="858"/>
      <c r="AA70" s="858">
        <v>0</v>
      </c>
      <c r="AB70" s="858"/>
      <c r="AC70" s="858"/>
      <c r="AD70" s="858"/>
      <c r="AE70" s="858"/>
      <c r="AF70" s="858">
        <v>0</v>
      </c>
      <c r="AG70" s="858"/>
      <c r="AH70" s="858"/>
      <c r="AI70" s="858"/>
      <c r="AJ70" s="858"/>
      <c r="AK70" s="858" t="s">
        <v>581</v>
      </c>
      <c r="AL70" s="858"/>
      <c r="AM70" s="858"/>
      <c r="AN70" s="858"/>
      <c r="AO70" s="858"/>
      <c r="AP70" s="858" t="s">
        <v>581</v>
      </c>
      <c r="AQ70" s="858"/>
      <c r="AR70" s="858"/>
      <c r="AS70" s="858"/>
      <c r="AT70" s="858"/>
      <c r="AU70" s="858" t="s">
        <v>581</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584</v>
      </c>
      <c r="C71" s="902"/>
      <c r="D71" s="902"/>
      <c r="E71" s="902"/>
      <c r="F71" s="902"/>
      <c r="G71" s="902"/>
      <c r="H71" s="902"/>
      <c r="I71" s="902"/>
      <c r="J71" s="902"/>
      <c r="K71" s="902"/>
      <c r="L71" s="902"/>
      <c r="M71" s="902"/>
      <c r="N71" s="902"/>
      <c r="O71" s="902"/>
      <c r="P71" s="903"/>
      <c r="Q71" s="904">
        <v>1465</v>
      </c>
      <c r="R71" s="858"/>
      <c r="S71" s="858"/>
      <c r="T71" s="858"/>
      <c r="U71" s="858"/>
      <c r="V71" s="858">
        <v>1311</v>
      </c>
      <c r="W71" s="858"/>
      <c r="X71" s="858"/>
      <c r="Y71" s="858"/>
      <c r="Z71" s="858"/>
      <c r="AA71" s="858">
        <v>154</v>
      </c>
      <c r="AB71" s="858"/>
      <c r="AC71" s="858"/>
      <c r="AD71" s="858"/>
      <c r="AE71" s="858"/>
      <c r="AF71" s="858">
        <v>154</v>
      </c>
      <c r="AG71" s="858"/>
      <c r="AH71" s="858"/>
      <c r="AI71" s="858"/>
      <c r="AJ71" s="858"/>
      <c r="AK71" s="858" t="s">
        <v>581</v>
      </c>
      <c r="AL71" s="858"/>
      <c r="AM71" s="858"/>
      <c r="AN71" s="858"/>
      <c r="AO71" s="858"/>
      <c r="AP71" s="858" t="s">
        <v>581</v>
      </c>
      <c r="AQ71" s="858"/>
      <c r="AR71" s="858"/>
      <c r="AS71" s="858"/>
      <c r="AT71" s="858"/>
      <c r="AU71" s="858" t="s">
        <v>581</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585</v>
      </c>
      <c r="C72" s="902"/>
      <c r="D72" s="902"/>
      <c r="E72" s="902"/>
      <c r="F72" s="902"/>
      <c r="G72" s="902"/>
      <c r="H72" s="902"/>
      <c r="I72" s="902"/>
      <c r="J72" s="902"/>
      <c r="K72" s="902"/>
      <c r="L72" s="902"/>
      <c r="M72" s="902"/>
      <c r="N72" s="902"/>
      <c r="O72" s="902"/>
      <c r="P72" s="903"/>
      <c r="Q72" s="904">
        <v>434039</v>
      </c>
      <c r="R72" s="858"/>
      <c r="S72" s="858"/>
      <c r="T72" s="858"/>
      <c r="U72" s="858"/>
      <c r="V72" s="858">
        <v>424630</v>
      </c>
      <c r="W72" s="858"/>
      <c r="X72" s="858"/>
      <c r="Y72" s="858"/>
      <c r="Z72" s="858"/>
      <c r="AA72" s="858">
        <v>9409</v>
      </c>
      <c r="AB72" s="858"/>
      <c r="AC72" s="858"/>
      <c r="AD72" s="858"/>
      <c r="AE72" s="858"/>
      <c r="AF72" s="858">
        <v>9409</v>
      </c>
      <c r="AG72" s="858"/>
      <c r="AH72" s="858"/>
      <c r="AI72" s="858"/>
      <c r="AJ72" s="858"/>
      <c r="AK72" s="858">
        <v>840</v>
      </c>
      <c r="AL72" s="858"/>
      <c r="AM72" s="858"/>
      <c r="AN72" s="858"/>
      <c r="AO72" s="858"/>
      <c r="AP72" s="858" t="s">
        <v>581</v>
      </c>
      <c r="AQ72" s="858"/>
      <c r="AR72" s="858"/>
      <c r="AS72" s="858"/>
      <c r="AT72" s="858"/>
      <c r="AU72" s="858" t="s">
        <v>581</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586</v>
      </c>
      <c r="C73" s="902"/>
      <c r="D73" s="902"/>
      <c r="E73" s="902"/>
      <c r="F73" s="902"/>
      <c r="G73" s="902"/>
      <c r="H73" s="902"/>
      <c r="I73" s="902"/>
      <c r="J73" s="902"/>
      <c r="K73" s="902"/>
      <c r="L73" s="902"/>
      <c r="M73" s="902"/>
      <c r="N73" s="902"/>
      <c r="O73" s="902"/>
      <c r="P73" s="903"/>
      <c r="Q73" s="904">
        <v>4748</v>
      </c>
      <c r="R73" s="858"/>
      <c r="S73" s="858"/>
      <c r="T73" s="858"/>
      <c r="U73" s="858"/>
      <c r="V73" s="858">
        <v>4460</v>
      </c>
      <c r="W73" s="858"/>
      <c r="X73" s="858"/>
      <c r="Y73" s="858"/>
      <c r="Z73" s="858"/>
      <c r="AA73" s="858">
        <v>288</v>
      </c>
      <c r="AB73" s="858"/>
      <c r="AC73" s="858"/>
      <c r="AD73" s="858"/>
      <c r="AE73" s="858"/>
      <c r="AF73" s="858">
        <v>288</v>
      </c>
      <c r="AG73" s="858"/>
      <c r="AH73" s="858"/>
      <c r="AI73" s="858"/>
      <c r="AJ73" s="858"/>
      <c r="AK73" s="858" t="s">
        <v>581</v>
      </c>
      <c r="AL73" s="858"/>
      <c r="AM73" s="858"/>
      <c r="AN73" s="858"/>
      <c r="AO73" s="858"/>
      <c r="AP73" s="858" t="s">
        <v>581</v>
      </c>
      <c r="AQ73" s="858"/>
      <c r="AR73" s="858"/>
      <c r="AS73" s="858"/>
      <c r="AT73" s="858"/>
      <c r="AU73" s="858" t="s">
        <v>581</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390</v>
      </c>
      <c r="B88" s="817" t="s">
        <v>420</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9915</v>
      </c>
      <c r="AG88" s="872"/>
      <c r="AH88" s="872"/>
      <c r="AI88" s="872"/>
      <c r="AJ88" s="872"/>
      <c r="AK88" s="869"/>
      <c r="AL88" s="869"/>
      <c r="AM88" s="869"/>
      <c r="AN88" s="869"/>
      <c r="AO88" s="869"/>
      <c r="AP88" s="872">
        <v>1771</v>
      </c>
      <c r="AQ88" s="872"/>
      <c r="AR88" s="872"/>
      <c r="AS88" s="872"/>
      <c r="AT88" s="872"/>
      <c r="AU88" s="872">
        <v>194</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817" t="s">
        <v>421</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5</v>
      </c>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422</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423</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426</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427</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428</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429</v>
      </c>
      <c r="AB109" s="921"/>
      <c r="AC109" s="921"/>
      <c r="AD109" s="921"/>
      <c r="AE109" s="922"/>
      <c r="AF109" s="920" t="s">
        <v>430</v>
      </c>
      <c r="AG109" s="921"/>
      <c r="AH109" s="921"/>
      <c r="AI109" s="921"/>
      <c r="AJ109" s="922"/>
      <c r="AK109" s="920" t="s">
        <v>305</v>
      </c>
      <c r="AL109" s="921"/>
      <c r="AM109" s="921"/>
      <c r="AN109" s="921"/>
      <c r="AO109" s="922"/>
      <c r="AP109" s="920" t="s">
        <v>431</v>
      </c>
      <c r="AQ109" s="921"/>
      <c r="AR109" s="921"/>
      <c r="AS109" s="921"/>
      <c r="AT109" s="923"/>
      <c r="AU109" s="940" t="s">
        <v>428</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429</v>
      </c>
      <c r="BR109" s="921"/>
      <c r="BS109" s="921"/>
      <c r="BT109" s="921"/>
      <c r="BU109" s="922"/>
      <c r="BV109" s="920" t="s">
        <v>430</v>
      </c>
      <c r="BW109" s="921"/>
      <c r="BX109" s="921"/>
      <c r="BY109" s="921"/>
      <c r="BZ109" s="922"/>
      <c r="CA109" s="920" t="s">
        <v>305</v>
      </c>
      <c r="CB109" s="921"/>
      <c r="CC109" s="921"/>
      <c r="CD109" s="921"/>
      <c r="CE109" s="922"/>
      <c r="CF109" s="941" t="s">
        <v>431</v>
      </c>
      <c r="CG109" s="941"/>
      <c r="CH109" s="941"/>
      <c r="CI109" s="941"/>
      <c r="CJ109" s="941"/>
      <c r="CK109" s="920" t="s">
        <v>432</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429</v>
      </c>
      <c r="DH109" s="921"/>
      <c r="DI109" s="921"/>
      <c r="DJ109" s="921"/>
      <c r="DK109" s="922"/>
      <c r="DL109" s="920" t="s">
        <v>430</v>
      </c>
      <c r="DM109" s="921"/>
      <c r="DN109" s="921"/>
      <c r="DO109" s="921"/>
      <c r="DP109" s="922"/>
      <c r="DQ109" s="920" t="s">
        <v>305</v>
      </c>
      <c r="DR109" s="921"/>
      <c r="DS109" s="921"/>
      <c r="DT109" s="921"/>
      <c r="DU109" s="922"/>
      <c r="DV109" s="920" t="s">
        <v>431</v>
      </c>
      <c r="DW109" s="921"/>
      <c r="DX109" s="921"/>
      <c r="DY109" s="921"/>
      <c r="DZ109" s="923"/>
    </row>
    <row r="110" spans="1:131" s="233" customFormat="1" ht="26.25" customHeight="1" x14ac:dyDescent="0.15">
      <c r="A110" s="924" t="s">
        <v>433</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406627</v>
      </c>
      <c r="AB110" s="928"/>
      <c r="AC110" s="928"/>
      <c r="AD110" s="928"/>
      <c r="AE110" s="929"/>
      <c r="AF110" s="930">
        <v>412375</v>
      </c>
      <c r="AG110" s="928"/>
      <c r="AH110" s="928"/>
      <c r="AI110" s="928"/>
      <c r="AJ110" s="929"/>
      <c r="AK110" s="930">
        <v>451906</v>
      </c>
      <c r="AL110" s="928"/>
      <c r="AM110" s="928"/>
      <c r="AN110" s="928"/>
      <c r="AO110" s="929"/>
      <c r="AP110" s="931">
        <v>13.3</v>
      </c>
      <c r="AQ110" s="932"/>
      <c r="AR110" s="932"/>
      <c r="AS110" s="932"/>
      <c r="AT110" s="933"/>
      <c r="AU110" s="934" t="s">
        <v>73</v>
      </c>
      <c r="AV110" s="935"/>
      <c r="AW110" s="935"/>
      <c r="AX110" s="935"/>
      <c r="AY110" s="935"/>
      <c r="AZ110" s="957" t="s">
        <v>434</v>
      </c>
      <c r="BA110" s="925"/>
      <c r="BB110" s="925"/>
      <c r="BC110" s="925"/>
      <c r="BD110" s="925"/>
      <c r="BE110" s="925"/>
      <c r="BF110" s="925"/>
      <c r="BG110" s="925"/>
      <c r="BH110" s="925"/>
      <c r="BI110" s="925"/>
      <c r="BJ110" s="925"/>
      <c r="BK110" s="925"/>
      <c r="BL110" s="925"/>
      <c r="BM110" s="925"/>
      <c r="BN110" s="925"/>
      <c r="BO110" s="925"/>
      <c r="BP110" s="926"/>
      <c r="BQ110" s="958">
        <v>7641442</v>
      </c>
      <c r="BR110" s="959"/>
      <c r="BS110" s="959"/>
      <c r="BT110" s="959"/>
      <c r="BU110" s="959"/>
      <c r="BV110" s="959">
        <v>8067962</v>
      </c>
      <c r="BW110" s="959"/>
      <c r="BX110" s="959"/>
      <c r="BY110" s="959"/>
      <c r="BZ110" s="959"/>
      <c r="CA110" s="959">
        <v>8094032</v>
      </c>
      <c r="CB110" s="959"/>
      <c r="CC110" s="959"/>
      <c r="CD110" s="959"/>
      <c r="CE110" s="959"/>
      <c r="CF110" s="972">
        <v>238.6</v>
      </c>
      <c r="CG110" s="973"/>
      <c r="CH110" s="973"/>
      <c r="CI110" s="973"/>
      <c r="CJ110" s="973"/>
      <c r="CK110" s="974" t="s">
        <v>435</v>
      </c>
      <c r="CL110" s="975"/>
      <c r="CM110" s="957" t="s">
        <v>436</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437</v>
      </c>
      <c r="DH110" s="959"/>
      <c r="DI110" s="959"/>
      <c r="DJ110" s="959"/>
      <c r="DK110" s="959"/>
      <c r="DL110" s="959" t="s">
        <v>437</v>
      </c>
      <c r="DM110" s="959"/>
      <c r="DN110" s="959"/>
      <c r="DO110" s="959"/>
      <c r="DP110" s="959"/>
      <c r="DQ110" s="959" t="s">
        <v>438</v>
      </c>
      <c r="DR110" s="959"/>
      <c r="DS110" s="959"/>
      <c r="DT110" s="959"/>
      <c r="DU110" s="959"/>
      <c r="DV110" s="960" t="s">
        <v>437</v>
      </c>
      <c r="DW110" s="960"/>
      <c r="DX110" s="960"/>
      <c r="DY110" s="960"/>
      <c r="DZ110" s="961"/>
    </row>
    <row r="111" spans="1:131" s="233" customFormat="1" ht="26.25" customHeight="1" x14ac:dyDescent="0.15">
      <c r="A111" s="962" t="s">
        <v>439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440</v>
      </c>
      <c r="AB111" s="966"/>
      <c r="AC111" s="966"/>
      <c r="AD111" s="966"/>
      <c r="AE111" s="967"/>
      <c r="AF111" s="968" t="s">
        <v>437</v>
      </c>
      <c r="AG111" s="966"/>
      <c r="AH111" s="966"/>
      <c r="AI111" s="966"/>
      <c r="AJ111" s="967"/>
      <c r="AK111" s="968" t="s">
        <v>437</v>
      </c>
      <c r="AL111" s="966"/>
      <c r="AM111" s="966"/>
      <c r="AN111" s="966"/>
      <c r="AO111" s="967"/>
      <c r="AP111" s="969" t="s">
        <v>437</v>
      </c>
      <c r="AQ111" s="970"/>
      <c r="AR111" s="970"/>
      <c r="AS111" s="970"/>
      <c r="AT111" s="971"/>
      <c r="AU111" s="936"/>
      <c r="AV111" s="937"/>
      <c r="AW111" s="937"/>
      <c r="AX111" s="937"/>
      <c r="AY111" s="937"/>
      <c r="AZ111" s="950" t="s">
        <v>441</v>
      </c>
      <c r="BA111" s="951"/>
      <c r="BB111" s="951"/>
      <c r="BC111" s="951"/>
      <c r="BD111" s="951"/>
      <c r="BE111" s="951"/>
      <c r="BF111" s="951"/>
      <c r="BG111" s="951"/>
      <c r="BH111" s="951"/>
      <c r="BI111" s="951"/>
      <c r="BJ111" s="951"/>
      <c r="BK111" s="951"/>
      <c r="BL111" s="951"/>
      <c r="BM111" s="951"/>
      <c r="BN111" s="951"/>
      <c r="BO111" s="951"/>
      <c r="BP111" s="952"/>
      <c r="BQ111" s="953">
        <v>26040</v>
      </c>
      <c r="BR111" s="954"/>
      <c r="BS111" s="954"/>
      <c r="BT111" s="954"/>
      <c r="BU111" s="954"/>
      <c r="BV111" s="954">
        <v>22593</v>
      </c>
      <c r="BW111" s="954"/>
      <c r="BX111" s="954"/>
      <c r="BY111" s="954"/>
      <c r="BZ111" s="954"/>
      <c r="CA111" s="954">
        <v>21685</v>
      </c>
      <c r="CB111" s="954"/>
      <c r="CC111" s="954"/>
      <c r="CD111" s="954"/>
      <c r="CE111" s="954"/>
      <c r="CF111" s="948">
        <v>0.6</v>
      </c>
      <c r="CG111" s="949"/>
      <c r="CH111" s="949"/>
      <c r="CI111" s="949"/>
      <c r="CJ111" s="949"/>
      <c r="CK111" s="976"/>
      <c r="CL111" s="977"/>
      <c r="CM111" s="950" t="s">
        <v>442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437</v>
      </c>
      <c r="DH111" s="954"/>
      <c r="DI111" s="954"/>
      <c r="DJ111" s="954"/>
      <c r="DK111" s="954"/>
      <c r="DL111" s="954" t="s">
        <v>437</v>
      </c>
      <c r="DM111" s="954"/>
      <c r="DN111" s="954"/>
      <c r="DO111" s="954"/>
      <c r="DP111" s="954"/>
      <c r="DQ111" s="954" t="s">
        <v>437</v>
      </c>
      <c r="DR111" s="954"/>
      <c r="DS111" s="954"/>
      <c r="DT111" s="954"/>
      <c r="DU111" s="954"/>
      <c r="DV111" s="955" t="s">
        <v>437</v>
      </c>
      <c r="DW111" s="955"/>
      <c r="DX111" s="955"/>
      <c r="DY111" s="955"/>
      <c r="DZ111" s="956"/>
    </row>
    <row r="112" spans="1:131" s="233" customFormat="1" ht="26.25" customHeight="1" x14ac:dyDescent="0.15">
      <c r="A112" s="980" t="s">
        <v>443</v>
      </c>
      <c r="B112" s="981"/>
      <c r="C112" s="951" t="s">
        <v>444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440</v>
      </c>
      <c r="AB112" s="987"/>
      <c r="AC112" s="987"/>
      <c r="AD112" s="987"/>
      <c r="AE112" s="988"/>
      <c r="AF112" s="989" t="s">
        <v>437</v>
      </c>
      <c r="AG112" s="987"/>
      <c r="AH112" s="987"/>
      <c r="AI112" s="987"/>
      <c r="AJ112" s="988"/>
      <c r="AK112" s="989" t="s">
        <v>440</v>
      </c>
      <c r="AL112" s="987"/>
      <c r="AM112" s="987"/>
      <c r="AN112" s="987"/>
      <c r="AO112" s="988"/>
      <c r="AP112" s="990" t="s">
        <v>440</v>
      </c>
      <c r="AQ112" s="991"/>
      <c r="AR112" s="991"/>
      <c r="AS112" s="991"/>
      <c r="AT112" s="992"/>
      <c r="AU112" s="936"/>
      <c r="AV112" s="937"/>
      <c r="AW112" s="937"/>
      <c r="AX112" s="937"/>
      <c r="AY112" s="937"/>
      <c r="AZ112" s="950" t="s">
        <v>445</v>
      </c>
      <c r="BA112" s="951"/>
      <c r="BB112" s="951"/>
      <c r="BC112" s="951"/>
      <c r="BD112" s="951"/>
      <c r="BE112" s="951"/>
      <c r="BF112" s="951"/>
      <c r="BG112" s="951"/>
      <c r="BH112" s="951"/>
      <c r="BI112" s="951"/>
      <c r="BJ112" s="951"/>
      <c r="BK112" s="951"/>
      <c r="BL112" s="951"/>
      <c r="BM112" s="951"/>
      <c r="BN112" s="951"/>
      <c r="BO112" s="951"/>
      <c r="BP112" s="952"/>
      <c r="BQ112" s="953">
        <v>2110252</v>
      </c>
      <c r="BR112" s="954"/>
      <c r="BS112" s="954"/>
      <c r="BT112" s="954"/>
      <c r="BU112" s="954"/>
      <c r="BV112" s="954">
        <v>1959771</v>
      </c>
      <c r="BW112" s="954"/>
      <c r="BX112" s="954"/>
      <c r="BY112" s="954"/>
      <c r="BZ112" s="954"/>
      <c r="CA112" s="954">
        <v>1772889</v>
      </c>
      <c r="CB112" s="954"/>
      <c r="CC112" s="954"/>
      <c r="CD112" s="954"/>
      <c r="CE112" s="954"/>
      <c r="CF112" s="948">
        <v>52.3</v>
      </c>
      <c r="CG112" s="949"/>
      <c r="CH112" s="949"/>
      <c r="CI112" s="949"/>
      <c r="CJ112" s="949"/>
      <c r="CK112" s="976"/>
      <c r="CL112" s="977"/>
      <c r="CM112" s="950" t="s">
        <v>446</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447</v>
      </c>
      <c r="DH112" s="954"/>
      <c r="DI112" s="954"/>
      <c r="DJ112" s="954"/>
      <c r="DK112" s="954"/>
      <c r="DL112" s="954" t="s">
        <v>440</v>
      </c>
      <c r="DM112" s="954"/>
      <c r="DN112" s="954"/>
      <c r="DO112" s="954"/>
      <c r="DP112" s="954"/>
      <c r="DQ112" s="954" t="s">
        <v>447</v>
      </c>
      <c r="DR112" s="954"/>
      <c r="DS112" s="954"/>
      <c r="DT112" s="954"/>
      <c r="DU112" s="954"/>
      <c r="DV112" s="955" t="s">
        <v>440</v>
      </c>
      <c r="DW112" s="955"/>
      <c r="DX112" s="955"/>
      <c r="DY112" s="955"/>
      <c r="DZ112" s="956"/>
    </row>
    <row r="113" spans="1:130" s="233" customFormat="1" ht="26.25" customHeight="1" x14ac:dyDescent="0.15">
      <c r="A113" s="982"/>
      <c r="B113" s="983"/>
      <c r="C113" s="951" t="s">
        <v>448</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214375</v>
      </c>
      <c r="AB113" s="966"/>
      <c r="AC113" s="966"/>
      <c r="AD113" s="966"/>
      <c r="AE113" s="967"/>
      <c r="AF113" s="968">
        <v>206682</v>
      </c>
      <c r="AG113" s="966"/>
      <c r="AH113" s="966"/>
      <c r="AI113" s="966"/>
      <c r="AJ113" s="967"/>
      <c r="AK113" s="968">
        <v>216352</v>
      </c>
      <c r="AL113" s="966"/>
      <c r="AM113" s="966"/>
      <c r="AN113" s="966"/>
      <c r="AO113" s="967"/>
      <c r="AP113" s="969">
        <v>6.4</v>
      </c>
      <c r="AQ113" s="970"/>
      <c r="AR113" s="970"/>
      <c r="AS113" s="970"/>
      <c r="AT113" s="971"/>
      <c r="AU113" s="936"/>
      <c r="AV113" s="937"/>
      <c r="AW113" s="937"/>
      <c r="AX113" s="937"/>
      <c r="AY113" s="937"/>
      <c r="AZ113" s="950" t="s">
        <v>449</v>
      </c>
      <c r="BA113" s="951"/>
      <c r="BB113" s="951"/>
      <c r="BC113" s="951"/>
      <c r="BD113" s="951"/>
      <c r="BE113" s="951"/>
      <c r="BF113" s="951"/>
      <c r="BG113" s="951"/>
      <c r="BH113" s="951"/>
      <c r="BI113" s="951"/>
      <c r="BJ113" s="951"/>
      <c r="BK113" s="951"/>
      <c r="BL113" s="951"/>
      <c r="BM113" s="951"/>
      <c r="BN113" s="951"/>
      <c r="BO113" s="951"/>
      <c r="BP113" s="952"/>
      <c r="BQ113" s="953">
        <v>205958</v>
      </c>
      <c r="BR113" s="954"/>
      <c r="BS113" s="954"/>
      <c r="BT113" s="954"/>
      <c r="BU113" s="954"/>
      <c r="BV113" s="954">
        <v>194328</v>
      </c>
      <c r="BW113" s="954"/>
      <c r="BX113" s="954"/>
      <c r="BY113" s="954"/>
      <c r="BZ113" s="954"/>
      <c r="CA113" s="954">
        <v>194476</v>
      </c>
      <c r="CB113" s="954"/>
      <c r="CC113" s="954"/>
      <c r="CD113" s="954"/>
      <c r="CE113" s="954"/>
      <c r="CF113" s="948">
        <v>5.7</v>
      </c>
      <c r="CG113" s="949"/>
      <c r="CH113" s="949"/>
      <c r="CI113" s="949"/>
      <c r="CJ113" s="949"/>
      <c r="CK113" s="976"/>
      <c r="CL113" s="977"/>
      <c r="CM113" s="950" t="s">
        <v>450</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440</v>
      </c>
      <c r="DH113" s="987"/>
      <c r="DI113" s="987"/>
      <c r="DJ113" s="987"/>
      <c r="DK113" s="988"/>
      <c r="DL113" s="989" t="s">
        <v>440</v>
      </c>
      <c r="DM113" s="987"/>
      <c r="DN113" s="987"/>
      <c r="DO113" s="987"/>
      <c r="DP113" s="988"/>
      <c r="DQ113" s="989" t="s">
        <v>440</v>
      </c>
      <c r="DR113" s="987"/>
      <c r="DS113" s="987"/>
      <c r="DT113" s="987"/>
      <c r="DU113" s="988"/>
      <c r="DV113" s="990" t="s">
        <v>440</v>
      </c>
      <c r="DW113" s="991"/>
      <c r="DX113" s="991"/>
      <c r="DY113" s="991"/>
      <c r="DZ113" s="992"/>
    </row>
    <row r="114" spans="1:130" s="233" customFormat="1" ht="26.25" customHeight="1" x14ac:dyDescent="0.15">
      <c r="A114" s="982"/>
      <c r="B114" s="983"/>
      <c r="C114" s="951" t="s">
        <v>451</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1574</v>
      </c>
      <c r="AB114" s="987"/>
      <c r="AC114" s="987"/>
      <c r="AD114" s="987"/>
      <c r="AE114" s="988"/>
      <c r="AF114" s="989">
        <v>12023</v>
      </c>
      <c r="AG114" s="987"/>
      <c r="AH114" s="987"/>
      <c r="AI114" s="987"/>
      <c r="AJ114" s="988"/>
      <c r="AK114" s="989">
        <v>17470</v>
      </c>
      <c r="AL114" s="987"/>
      <c r="AM114" s="987"/>
      <c r="AN114" s="987"/>
      <c r="AO114" s="988"/>
      <c r="AP114" s="990">
        <v>0.5</v>
      </c>
      <c r="AQ114" s="991"/>
      <c r="AR114" s="991"/>
      <c r="AS114" s="991"/>
      <c r="AT114" s="992"/>
      <c r="AU114" s="936"/>
      <c r="AV114" s="937"/>
      <c r="AW114" s="937"/>
      <c r="AX114" s="937"/>
      <c r="AY114" s="937"/>
      <c r="AZ114" s="950" t="s">
        <v>452</v>
      </c>
      <c r="BA114" s="951"/>
      <c r="BB114" s="951"/>
      <c r="BC114" s="951"/>
      <c r="BD114" s="951"/>
      <c r="BE114" s="951"/>
      <c r="BF114" s="951"/>
      <c r="BG114" s="951"/>
      <c r="BH114" s="951"/>
      <c r="BI114" s="951"/>
      <c r="BJ114" s="951"/>
      <c r="BK114" s="951"/>
      <c r="BL114" s="951"/>
      <c r="BM114" s="951"/>
      <c r="BN114" s="951"/>
      <c r="BO114" s="951"/>
      <c r="BP114" s="952"/>
      <c r="BQ114" s="953">
        <v>442063</v>
      </c>
      <c r="BR114" s="954"/>
      <c r="BS114" s="954"/>
      <c r="BT114" s="954"/>
      <c r="BU114" s="954"/>
      <c r="BV114" s="954">
        <v>423322</v>
      </c>
      <c r="BW114" s="954"/>
      <c r="BX114" s="954"/>
      <c r="BY114" s="954"/>
      <c r="BZ114" s="954"/>
      <c r="CA114" s="954">
        <v>403328</v>
      </c>
      <c r="CB114" s="954"/>
      <c r="CC114" s="954"/>
      <c r="CD114" s="954"/>
      <c r="CE114" s="954"/>
      <c r="CF114" s="948">
        <v>11.9</v>
      </c>
      <c r="CG114" s="949"/>
      <c r="CH114" s="949"/>
      <c r="CI114" s="949"/>
      <c r="CJ114" s="949"/>
      <c r="CK114" s="976"/>
      <c r="CL114" s="977"/>
      <c r="CM114" s="950" t="s">
        <v>453</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440</v>
      </c>
      <c r="DH114" s="987"/>
      <c r="DI114" s="987"/>
      <c r="DJ114" s="987"/>
      <c r="DK114" s="988"/>
      <c r="DL114" s="989" t="s">
        <v>440</v>
      </c>
      <c r="DM114" s="987"/>
      <c r="DN114" s="987"/>
      <c r="DO114" s="987"/>
      <c r="DP114" s="988"/>
      <c r="DQ114" s="989" t="s">
        <v>440</v>
      </c>
      <c r="DR114" s="987"/>
      <c r="DS114" s="987"/>
      <c r="DT114" s="987"/>
      <c r="DU114" s="988"/>
      <c r="DV114" s="990" t="s">
        <v>440</v>
      </c>
      <c r="DW114" s="991"/>
      <c r="DX114" s="991"/>
      <c r="DY114" s="991"/>
      <c r="DZ114" s="992"/>
    </row>
    <row r="115" spans="1:130" s="233" customFormat="1" ht="26.25" customHeight="1" x14ac:dyDescent="0.15">
      <c r="A115" s="982"/>
      <c r="B115" s="983"/>
      <c r="C115" s="951" t="s">
        <v>454</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3380</v>
      </c>
      <c r="AB115" s="966"/>
      <c r="AC115" s="966"/>
      <c r="AD115" s="966"/>
      <c r="AE115" s="967"/>
      <c r="AF115" s="968">
        <v>3448</v>
      </c>
      <c r="AG115" s="966"/>
      <c r="AH115" s="966"/>
      <c r="AI115" s="966"/>
      <c r="AJ115" s="967"/>
      <c r="AK115" s="968">
        <v>908</v>
      </c>
      <c r="AL115" s="966"/>
      <c r="AM115" s="966"/>
      <c r="AN115" s="966"/>
      <c r="AO115" s="967"/>
      <c r="AP115" s="969">
        <v>0</v>
      </c>
      <c r="AQ115" s="970"/>
      <c r="AR115" s="970"/>
      <c r="AS115" s="970"/>
      <c r="AT115" s="971"/>
      <c r="AU115" s="936"/>
      <c r="AV115" s="937"/>
      <c r="AW115" s="937"/>
      <c r="AX115" s="937"/>
      <c r="AY115" s="937"/>
      <c r="AZ115" s="950" t="s">
        <v>455</v>
      </c>
      <c r="BA115" s="951"/>
      <c r="BB115" s="951"/>
      <c r="BC115" s="951"/>
      <c r="BD115" s="951"/>
      <c r="BE115" s="951"/>
      <c r="BF115" s="951"/>
      <c r="BG115" s="951"/>
      <c r="BH115" s="951"/>
      <c r="BI115" s="951"/>
      <c r="BJ115" s="951"/>
      <c r="BK115" s="951"/>
      <c r="BL115" s="951"/>
      <c r="BM115" s="951"/>
      <c r="BN115" s="951"/>
      <c r="BO115" s="951"/>
      <c r="BP115" s="952"/>
      <c r="BQ115" s="953" t="s">
        <v>440</v>
      </c>
      <c r="BR115" s="954"/>
      <c r="BS115" s="954"/>
      <c r="BT115" s="954"/>
      <c r="BU115" s="954"/>
      <c r="BV115" s="954" t="s">
        <v>440</v>
      </c>
      <c r="BW115" s="954"/>
      <c r="BX115" s="954"/>
      <c r="BY115" s="954"/>
      <c r="BZ115" s="954"/>
      <c r="CA115" s="954" t="s">
        <v>437</v>
      </c>
      <c r="CB115" s="954"/>
      <c r="CC115" s="954"/>
      <c r="CD115" s="954"/>
      <c r="CE115" s="954"/>
      <c r="CF115" s="948" t="s">
        <v>440</v>
      </c>
      <c r="CG115" s="949"/>
      <c r="CH115" s="949"/>
      <c r="CI115" s="949"/>
      <c r="CJ115" s="949"/>
      <c r="CK115" s="976"/>
      <c r="CL115" s="977"/>
      <c r="CM115" s="950" t="s">
        <v>456</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440</v>
      </c>
      <c r="DH115" s="987"/>
      <c r="DI115" s="987"/>
      <c r="DJ115" s="987"/>
      <c r="DK115" s="988"/>
      <c r="DL115" s="989" t="s">
        <v>440</v>
      </c>
      <c r="DM115" s="987"/>
      <c r="DN115" s="987"/>
      <c r="DO115" s="987"/>
      <c r="DP115" s="988"/>
      <c r="DQ115" s="989" t="s">
        <v>440</v>
      </c>
      <c r="DR115" s="987"/>
      <c r="DS115" s="987"/>
      <c r="DT115" s="987"/>
      <c r="DU115" s="988"/>
      <c r="DV115" s="990" t="s">
        <v>440</v>
      </c>
      <c r="DW115" s="991"/>
      <c r="DX115" s="991"/>
      <c r="DY115" s="991"/>
      <c r="DZ115" s="992"/>
    </row>
    <row r="116" spans="1:130" s="233" customFormat="1" ht="26.25" customHeight="1" x14ac:dyDescent="0.15">
      <c r="A116" s="984"/>
      <c r="B116" s="985"/>
      <c r="C116" s="993" t="s">
        <v>457</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440</v>
      </c>
      <c r="AB116" s="987"/>
      <c r="AC116" s="987"/>
      <c r="AD116" s="987"/>
      <c r="AE116" s="988"/>
      <c r="AF116" s="989" t="s">
        <v>440</v>
      </c>
      <c r="AG116" s="987"/>
      <c r="AH116" s="987"/>
      <c r="AI116" s="987"/>
      <c r="AJ116" s="988"/>
      <c r="AK116" s="989" t="s">
        <v>440</v>
      </c>
      <c r="AL116" s="987"/>
      <c r="AM116" s="987"/>
      <c r="AN116" s="987"/>
      <c r="AO116" s="988"/>
      <c r="AP116" s="990" t="s">
        <v>447</v>
      </c>
      <c r="AQ116" s="991"/>
      <c r="AR116" s="991"/>
      <c r="AS116" s="991"/>
      <c r="AT116" s="992"/>
      <c r="AU116" s="936"/>
      <c r="AV116" s="937"/>
      <c r="AW116" s="937"/>
      <c r="AX116" s="937"/>
      <c r="AY116" s="937"/>
      <c r="AZ116" s="995" t="s">
        <v>458</v>
      </c>
      <c r="BA116" s="996"/>
      <c r="BB116" s="996"/>
      <c r="BC116" s="996"/>
      <c r="BD116" s="996"/>
      <c r="BE116" s="996"/>
      <c r="BF116" s="996"/>
      <c r="BG116" s="996"/>
      <c r="BH116" s="996"/>
      <c r="BI116" s="996"/>
      <c r="BJ116" s="996"/>
      <c r="BK116" s="996"/>
      <c r="BL116" s="996"/>
      <c r="BM116" s="996"/>
      <c r="BN116" s="996"/>
      <c r="BO116" s="996"/>
      <c r="BP116" s="997"/>
      <c r="BQ116" s="953" t="s">
        <v>440</v>
      </c>
      <c r="BR116" s="954"/>
      <c r="BS116" s="954"/>
      <c r="BT116" s="954"/>
      <c r="BU116" s="954"/>
      <c r="BV116" s="954" t="s">
        <v>440</v>
      </c>
      <c r="BW116" s="954"/>
      <c r="BX116" s="954"/>
      <c r="BY116" s="954"/>
      <c r="BZ116" s="954"/>
      <c r="CA116" s="954" t="s">
        <v>440</v>
      </c>
      <c r="CB116" s="954"/>
      <c r="CC116" s="954"/>
      <c r="CD116" s="954"/>
      <c r="CE116" s="954"/>
      <c r="CF116" s="948" t="s">
        <v>440</v>
      </c>
      <c r="CG116" s="949"/>
      <c r="CH116" s="949"/>
      <c r="CI116" s="949"/>
      <c r="CJ116" s="949"/>
      <c r="CK116" s="976"/>
      <c r="CL116" s="977"/>
      <c r="CM116" s="950" t="s">
        <v>459</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440</v>
      </c>
      <c r="DH116" s="987"/>
      <c r="DI116" s="987"/>
      <c r="DJ116" s="987"/>
      <c r="DK116" s="988"/>
      <c r="DL116" s="989" t="s">
        <v>440</v>
      </c>
      <c r="DM116" s="987"/>
      <c r="DN116" s="987"/>
      <c r="DO116" s="987"/>
      <c r="DP116" s="988"/>
      <c r="DQ116" s="989" t="s">
        <v>440</v>
      </c>
      <c r="DR116" s="987"/>
      <c r="DS116" s="987"/>
      <c r="DT116" s="987"/>
      <c r="DU116" s="988"/>
      <c r="DV116" s="990" t="s">
        <v>440</v>
      </c>
      <c r="DW116" s="991"/>
      <c r="DX116" s="991"/>
      <c r="DY116" s="991"/>
      <c r="DZ116" s="992"/>
    </row>
    <row r="117" spans="1:130" s="233" customFormat="1" ht="26.25" customHeight="1" x14ac:dyDescent="0.15">
      <c r="A117" s="940" t="s">
        <v>183</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460</v>
      </c>
      <c r="Z117" s="922"/>
      <c r="AA117" s="1006">
        <v>625956</v>
      </c>
      <c r="AB117" s="1007"/>
      <c r="AC117" s="1007"/>
      <c r="AD117" s="1007"/>
      <c r="AE117" s="1008"/>
      <c r="AF117" s="1009">
        <v>634528</v>
      </c>
      <c r="AG117" s="1007"/>
      <c r="AH117" s="1007"/>
      <c r="AI117" s="1007"/>
      <c r="AJ117" s="1008"/>
      <c r="AK117" s="1009">
        <v>686636</v>
      </c>
      <c r="AL117" s="1007"/>
      <c r="AM117" s="1007"/>
      <c r="AN117" s="1007"/>
      <c r="AO117" s="1008"/>
      <c r="AP117" s="1010"/>
      <c r="AQ117" s="1011"/>
      <c r="AR117" s="1011"/>
      <c r="AS117" s="1011"/>
      <c r="AT117" s="1012"/>
      <c r="AU117" s="936"/>
      <c r="AV117" s="937"/>
      <c r="AW117" s="937"/>
      <c r="AX117" s="937"/>
      <c r="AY117" s="937"/>
      <c r="AZ117" s="1002" t="s">
        <v>461</v>
      </c>
      <c r="BA117" s="1003"/>
      <c r="BB117" s="1003"/>
      <c r="BC117" s="1003"/>
      <c r="BD117" s="1003"/>
      <c r="BE117" s="1003"/>
      <c r="BF117" s="1003"/>
      <c r="BG117" s="1003"/>
      <c r="BH117" s="1003"/>
      <c r="BI117" s="1003"/>
      <c r="BJ117" s="1003"/>
      <c r="BK117" s="1003"/>
      <c r="BL117" s="1003"/>
      <c r="BM117" s="1003"/>
      <c r="BN117" s="1003"/>
      <c r="BO117" s="1003"/>
      <c r="BP117" s="1004"/>
      <c r="BQ117" s="953" t="s">
        <v>462</v>
      </c>
      <c r="BR117" s="954"/>
      <c r="BS117" s="954"/>
      <c r="BT117" s="954"/>
      <c r="BU117" s="954"/>
      <c r="BV117" s="954" t="s">
        <v>447</v>
      </c>
      <c r="BW117" s="954"/>
      <c r="BX117" s="954"/>
      <c r="BY117" s="954"/>
      <c r="BZ117" s="954"/>
      <c r="CA117" s="954" t="s">
        <v>447</v>
      </c>
      <c r="CB117" s="954"/>
      <c r="CC117" s="954"/>
      <c r="CD117" s="954"/>
      <c r="CE117" s="954"/>
      <c r="CF117" s="948" t="s">
        <v>447</v>
      </c>
      <c r="CG117" s="949"/>
      <c r="CH117" s="949"/>
      <c r="CI117" s="949"/>
      <c r="CJ117" s="949"/>
      <c r="CK117" s="976"/>
      <c r="CL117" s="977"/>
      <c r="CM117" s="950" t="s">
        <v>463</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464</v>
      </c>
      <c r="DH117" s="987"/>
      <c r="DI117" s="987"/>
      <c r="DJ117" s="987"/>
      <c r="DK117" s="988"/>
      <c r="DL117" s="989" t="s">
        <v>465</v>
      </c>
      <c r="DM117" s="987"/>
      <c r="DN117" s="987"/>
      <c r="DO117" s="987"/>
      <c r="DP117" s="988"/>
      <c r="DQ117" s="989" t="s">
        <v>464</v>
      </c>
      <c r="DR117" s="987"/>
      <c r="DS117" s="987"/>
      <c r="DT117" s="987"/>
      <c r="DU117" s="988"/>
      <c r="DV117" s="990" t="s">
        <v>466</v>
      </c>
      <c r="DW117" s="991"/>
      <c r="DX117" s="991"/>
      <c r="DY117" s="991"/>
      <c r="DZ117" s="992"/>
    </row>
    <row r="118" spans="1:130" s="233" customFormat="1" ht="26.25" customHeight="1" x14ac:dyDescent="0.15">
      <c r="A118" s="940" t="s">
        <v>432</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429</v>
      </c>
      <c r="AB118" s="921"/>
      <c r="AC118" s="921"/>
      <c r="AD118" s="921"/>
      <c r="AE118" s="922"/>
      <c r="AF118" s="920" t="s">
        <v>430</v>
      </c>
      <c r="AG118" s="921"/>
      <c r="AH118" s="921"/>
      <c r="AI118" s="921"/>
      <c r="AJ118" s="922"/>
      <c r="AK118" s="920" t="s">
        <v>305</v>
      </c>
      <c r="AL118" s="921"/>
      <c r="AM118" s="921"/>
      <c r="AN118" s="921"/>
      <c r="AO118" s="922"/>
      <c r="AP118" s="998" t="s">
        <v>431</v>
      </c>
      <c r="AQ118" s="999"/>
      <c r="AR118" s="999"/>
      <c r="AS118" s="999"/>
      <c r="AT118" s="1000"/>
      <c r="AU118" s="936"/>
      <c r="AV118" s="937"/>
      <c r="AW118" s="937"/>
      <c r="AX118" s="937"/>
      <c r="AY118" s="937"/>
      <c r="AZ118" s="1001" t="s">
        <v>467</v>
      </c>
      <c r="BA118" s="993"/>
      <c r="BB118" s="993"/>
      <c r="BC118" s="993"/>
      <c r="BD118" s="993"/>
      <c r="BE118" s="993"/>
      <c r="BF118" s="993"/>
      <c r="BG118" s="993"/>
      <c r="BH118" s="993"/>
      <c r="BI118" s="993"/>
      <c r="BJ118" s="993"/>
      <c r="BK118" s="993"/>
      <c r="BL118" s="993"/>
      <c r="BM118" s="993"/>
      <c r="BN118" s="993"/>
      <c r="BO118" s="993"/>
      <c r="BP118" s="994"/>
      <c r="BQ118" s="1027" t="s">
        <v>447</v>
      </c>
      <c r="BR118" s="1028"/>
      <c r="BS118" s="1028"/>
      <c r="BT118" s="1028"/>
      <c r="BU118" s="1028"/>
      <c r="BV118" s="1028" t="s">
        <v>462</v>
      </c>
      <c r="BW118" s="1028"/>
      <c r="BX118" s="1028"/>
      <c r="BY118" s="1028"/>
      <c r="BZ118" s="1028"/>
      <c r="CA118" s="1028" t="s">
        <v>447</v>
      </c>
      <c r="CB118" s="1028"/>
      <c r="CC118" s="1028"/>
      <c r="CD118" s="1028"/>
      <c r="CE118" s="1028"/>
      <c r="CF118" s="948" t="s">
        <v>462</v>
      </c>
      <c r="CG118" s="949"/>
      <c r="CH118" s="949"/>
      <c r="CI118" s="949"/>
      <c r="CJ118" s="949"/>
      <c r="CK118" s="976"/>
      <c r="CL118" s="977"/>
      <c r="CM118" s="950" t="s">
        <v>468</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438</v>
      </c>
      <c r="DH118" s="987"/>
      <c r="DI118" s="987"/>
      <c r="DJ118" s="987"/>
      <c r="DK118" s="988"/>
      <c r="DL118" s="989" t="s">
        <v>447</v>
      </c>
      <c r="DM118" s="987"/>
      <c r="DN118" s="987"/>
      <c r="DO118" s="987"/>
      <c r="DP118" s="988"/>
      <c r="DQ118" s="989" t="s">
        <v>469</v>
      </c>
      <c r="DR118" s="987"/>
      <c r="DS118" s="987"/>
      <c r="DT118" s="987"/>
      <c r="DU118" s="988"/>
      <c r="DV118" s="990" t="s">
        <v>469</v>
      </c>
      <c r="DW118" s="991"/>
      <c r="DX118" s="991"/>
      <c r="DY118" s="991"/>
      <c r="DZ118" s="992"/>
    </row>
    <row r="119" spans="1:130" s="233" customFormat="1" ht="26.25" customHeight="1" x14ac:dyDescent="0.15">
      <c r="A119" s="1085" t="s">
        <v>435</v>
      </c>
      <c r="B119" s="975"/>
      <c r="C119" s="957" t="s">
        <v>436</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447</v>
      </c>
      <c r="AB119" s="928"/>
      <c r="AC119" s="928"/>
      <c r="AD119" s="928"/>
      <c r="AE119" s="929"/>
      <c r="AF119" s="930" t="s">
        <v>469</v>
      </c>
      <c r="AG119" s="928"/>
      <c r="AH119" s="928"/>
      <c r="AI119" s="928"/>
      <c r="AJ119" s="929"/>
      <c r="AK119" s="930" t="s">
        <v>447</v>
      </c>
      <c r="AL119" s="928"/>
      <c r="AM119" s="928"/>
      <c r="AN119" s="928"/>
      <c r="AO119" s="929"/>
      <c r="AP119" s="931" t="s">
        <v>464</v>
      </c>
      <c r="AQ119" s="932"/>
      <c r="AR119" s="932"/>
      <c r="AS119" s="932"/>
      <c r="AT119" s="933"/>
      <c r="AU119" s="938"/>
      <c r="AV119" s="939"/>
      <c r="AW119" s="939"/>
      <c r="AX119" s="939"/>
      <c r="AY119" s="939"/>
      <c r="AZ119" s="254" t="s">
        <v>183</v>
      </c>
      <c r="BA119" s="254"/>
      <c r="BB119" s="254"/>
      <c r="BC119" s="254"/>
      <c r="BD119" s="254"/>
      <c r="BE119" s="254"/>
      <c r="BF119" s="254"/>
      <c r="BG119" s="254"/>
      <c r="BH119" s="254"/>
      <c r="BI119" s="254"/>
      <c r="BJ119" s="254"/>
      <c r="BK119" s="254"/>
      <c r="BL119" s="254"/>
      <c r="BM119" s="254"/>
      <c r="BN119" s="254"/>
      <c r="BO119" s="1005" t="s">
        <v>470</v>
      </c>
      <c r="BP119" s="1033"/>
      <c r="BQ119" s="1027">
        <v>10425755</v>
      </c>
      <c r="BR119" s="1028"/>
      <c r="BS119" s="1028"/>
      <c r="BT119" s="1028"/>
      <c r="BU119" s="1028"/>
      <c r="BV119" s="1028">
        <v>10667976</v>
      </c>
      <c r="BW119" s="1028"/>
      <c r="BX119" s="1028"/>
      <c r="BY119" s="1028"/>
      <c r="BZ119" s="1028"/>
      <c r="CA119" s="1028">
        <v>10486410</v>
      </c>
      <c r="CB119" s="1028"/>
      <c r="CC119" s="1028"/>
      <c r="CD119" s="1028"/>
      <c r="CE119" s="1028"/>
      <c r="CF119" s="1029"/>
      <c r="CG119" s="1030"/>
      <c r="CH119" s="1030"/>
      <c r="CI119" s="1030"/>
      <c r="CJ119" s="1031"/>
      <c r="CK119" s="978"/>
      <c r="CL119" s="979"/>
      <c r="CM119" s="1001" t="s">
        <v>471</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26040</v>
      </c>
      <c r="DH119" s="1014"/>
      <c r="DI119" s="1014"/>
      <c r="DJ119" s="1014"/>
      <c r="DK119" s="1015"/>
      <c r="DL119" s="1013">
        <v>22593</v>
      </c>
      <c r="DM119" s="1014"/>
      <c r="DN119" s="1014"/>
      <c r="DO119" s="1014"/>
      <c r="DP119" s="1015"/>
      <c r="DQ119" s="1013">
        <v>21685</v>
      </c>
      <c r="DR119" s="1014"/>
      <c r="DS119" s="1014"/>
      <c r="DT119" s="1014"/>
      <c r="DU119" s="1015"/>
      <c r="DV119" s="1016">
        <v>0.6</v>
      </c>
      <c r="DW119" s="1017"/>
      <c r="DX119" s="1017"/>
      <c r="DY119" s="1017"/>
      <c r="DZ119" s="1018"/>
    </row>
    <row r="120" spans="1:130" s="233" customFormat="1" ht="26.25" customHeight="1" x14ac:dyDescent="0.15">
      <c r="A120" s="1086"/>
      <c r="B120" s="977"/>
      <c r="C120" s="950" t="s">
        <v>442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447</v>
      </c>
      <c r="AB120" s="987"/>
      <c r="AC120" s="987"/>
      <c r="AD120" s="987"/>
      <c r="AE120" s="988"/>
      <c r="AF120" s="989" t="s">
        <v>462</v>
      </c>
      <c r="AG120" s="987"/>
      <c r="AH120" s="987"/>
      <c r="AI120" s="987"/>
      <c r="AJ120" s="988"/>
      <c r="AK120" s="989" t="s">
        <v>465</v>
      </c>
      <c r="AL120" s="987"/>
      <c r="AM120" s="987"/>
      <c r="AN120" s="987"/>
      <c r="AO120" s="988"/>
      <c r="AP120" s="990" t="s">
        <v>438</v>
      </c>
      <c r="AQ120" s="991"/>
      <c r="AR120" s="991"/>
      <c r="AS120" s="991"/>
      <c r="AT120" s="992"/>
      <c r="AU120" s="1019" t="s">
        <v>472</v>
      </c>
      <c r="AV120" s="1020"/>
      <c r="AW120" s="1020"/>
      <c r="AX120" s="1020"/>
      <c r="AY120" s="1021"/>
      <c r="AZ120" s="957" t="s">
        <v>473</v>
      </c>
      <c r="BA120" s="925"/>
      <c r="BB120" s="925"/>
      <c r="BC120" s="925"/>
      <c r="BD120" s="925"/>
      <c r="BE120" s="925"/>
      <c r="BF120" s="925"/>
      <c r="BG120" s="925"/>
      <c r="BH120" s="925"/>
      <c r="BI120" s="925"/>
      <c r="BJ120" s="925"/>
      <c r="BK120" s="925"/>
      <c r="BL120" s="925"/>
      <c r="BM120" s="925"/>
      <c r="BN120" s="925"/>
      <c r="BO120" s="925"/>
      <c r="BP120" s="926"/>
      <c r="BQ120" s="958">
        <v>4633665</v>
      </c>
      <c r="BR120" s="959"/>
      <c r="BS120" s="959"/>
      <c r="BT120" s="959"/>
      <c r="BU120" s="959"/>
      <c r="BV120" s="959">
        <v>5310147</v>
      </c>
      <c r="BW120" s="959"/>
      <c r="BX120" s="959"/>
      <c r="BY120" s="959"/>
      <c r="BZ120" s="959"/>
      <c r="CA120" s="959">
        <v>5506545</v>
      </c>
      <c r="CB120" s="959"/>
      <c r="CC120" s="959"/>
      <c r="CD120" s="959"/>
      <c r="CE120" s="959"/>
      <c r="CF120" s="972">
        <v>162.30000000000001</v>
      </c>
      <c r="CG120" s="973"/>
      <c r="CH120" s="973"/>
      <c r="CI120" s="973"/>
      <c r="CJ120" s="973"/>
      <c r="CK120" s="1034" t="s">
        <v>474</v>
      </c>
      <c r="CL120" s="1035"/>
      <c r="CM120" s="1035"/>
      <c r="CN120" s="1035"/>
      <c r="CO120" s="1036"/>
      <c r="CP120" s="1042" t="s">
        <v>475</v>
      </c>
      <c r="CQ120" s="1043"/>
      <c r="CR120" s="1043"/>
      <c r="CS120" s="1043"/>
      <c r="CT120" s="1043"/>
      <c r="CU120" s="1043"/>
      <c r="CV120" s="1043"/>
      <c r="CW120" s="1043"/>
      <c r="CX120" s="1043"/>
      <c r="CY120" s="1043"/>
      <c r="CZ120" s="1043"/>
      <c r="DA120" s="1043"/>
      <c r="DB120" s="1043"/>
      <c r="DC120" s="1043"/>
      <c r="DD120" s="1043"/>
      <c r="DE120" s="1043"/>
      <c r="DF120" s="1044"/>
      <c r="DG120" s="958">
        <v>2110252</v>
      </c>
      <c r="DH120" s="959"/>
      <c r="DI120" s="959"/>
      <c r="DJ120" s="959"/>
      <c r="DK120" s="959"/>
      <c r="DL120" s="959">
        <v>1959771</v>
      </c>
      <c r="DM120" s="959"/>
      <c r="DN120" s="959"/>
      <c r="DO120" s="959"/>
      <c r="DP120" s="959"/>
      <c r="DQ120" s="959">
        <v>1772889</v>
      </c>
      <c r="DR120" s="959"/>
      <c r="DS120" s="959"/>
      <c r="DT120" s="959"/>
      <c r="DU120" s="959"/>
      <c r="DV120" s="960">
        <v>52.3</v>
      </c>
      <c r="DW120" s="960"/>
      <c r="DX120" s="960"/>
      <c r="DY120" s="960"/>
      <c r="DZ120" s="961"/>
    </row>
    <row r="121" spans="1:130" s="233" customFormat="1" ht="26.25" customHeight="1" x14ac:dyDescent="0.15">
      <c r="A121" s="1086"/>
      <c r="B121" s="977"/>
      <c r="C121" s="1002" t="s">
        <v>476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447</v>
      </c>
      <c r="AB121" s="987"/>
      <c r="AC121" s="987"/>
      <c r="AD121" s="987"/>
      <c r="AE121" s="988"/>
      <c r="AF121" s="989" t="s">
        <v>462</v>
      </c>
      <c r="AG121" s="987"/>
      <c r="AH121" s="987"/>
      <c r="AI121" s="987"/>
      <c r="AJ121" s="988"/>
      <c r="AK121" s="989" t="s">
        <v>469</v>
      </c>
      <c r="AL121" s="987"/>
      <c r="AM121" s="987"/>
      <c r="AN121" s="987"/>
      <c r="AO121" s="988"/>
      <c r="AP121" s="990" t="s">
        <v>438</v>
      </c>
      <c r="AQ121" s="991"/>
      <c r="AR121" s="991"/>
      <c r="AS121" s="991"/>
      <c r="AT121" s="992"/>
      <c r="AU121" s="1022"/>
      <c r="AV121" s="1023"/>
      <c r="AW121" s="1023"/>
      <c r="AX121" s="1023"/>
      <c r="AY121" s="1024"/>
      <c r="AZ121" s="950" t="s">
        <v>477</v>
      </c>
      <c r="BA121" s="951"/>
      <c r="BB121" s="951"/>
      <c r="BC121" s="951"/>
      <c r="BD121" s="951"/>
      <c r="BE121" s="951"/>
      <c r="BF121" s="951"/>
      <c r="BG121" s="951"/>
      <c r="BH121" s="951"/>
      <c r="BI121" s="951"/>
      <c r="BJ121" s="951"/>
      <c r="BK121" s="951"/>
      <c r="BL121" s="951"/>
      <c r="BM121" s="951"/>
      <c r="BN121" s="951"/>
      <c r="BO121" s="951"/>
      <c r="BP121" s="952"/>
      <c r="BQ121" s="953">
        <v>330686</v>
      </c>
      <c r="BR121" s="954"/>
      <c r="BS121" s="954"/>
      <c r="BT121" s="954"/>
      <c r="BU121" s="954"/>
      <c r="BV121" s="954">
        <v>291246</v>
      </c>
      <c r="BW121" s="954"/>
      <c r="BX121" s="954"/>
      <c r="BY121" s="954"/>
      <c r="BZ121" s="954"/>
      <c r="CA121" s="954">
        <v>255238</v>
      </c>
      <c r="CB121" s="954"/>
      <c r="CC121" s="954"/>
      <c r="CD121" s="954"/>
      <c r="CE121" s="954"/>
      <c r="CF121" s="948">
        <v>7.5</v>
      </c>
      <c r="CG121" s="949"/>
      <c r="CH121" s="949"/>
      <c r="CI121" s="949"/>
      <c r="CJ121" s="949"/>
      <c r="CK121" s="1037"/>
      <c r="CL121" s="1038"/>
      <c r="CM121" s="1038"/>
      <c r="CN121" s="1038"/>
      <c r="CO121" s="1039"/>
      <c r="CP121" s="1047"/>
      <c r="CQ121" s="1048"/>
      <c r="CR121" s="1048"/>
      <c r="CS121" s="1048"/>
      <c r="CT121" s="1048"/>
      <c r="CU121" s="1048"/>
      <c r="CV121" s="1048"/>
      <c r="CW121" s="1048"/>
      <c r="CX121" s="1048"/>
      <c r="CY121" s="1048"/>
      <c r="CZ121" s="1048"/>
      <c r="DA121" s="1048"/>
      <c r="DB121" s="1048"/>
      <c r="DC121" s="1048"/>
      <c r="DD121" s="1048"/>
      <c r="DE121" s="1048"/>
      <c r="DF121" s="1049"/>
      <c r="DG121" s="953"/>
      <c r="DH121" s="954"/>
      <c r="DI121" s="954"/>
      <c r="DJ121" s="954"/>
      <c r="DK121" s="954"/>
      <c r="DL121" s="954"/>
      <c r="DM121" s="954"/>
      <c r="DN121" s="954"/>
      <c r="DO121" s="954"/>
      <c r="DP121" s="954"/>
      <c r="DQ121" s="954"/>
      <c r="DR121" s="954"/>
      <c r="DS121" s="954"/>
      <c r="DT121" s="954"/>
      <c r="DU121" s="954"/>
      <c r="DV121" s="955"/>
      <c r="DW121" s="955"/>
      <c r="DX121" s="955"/>
      <c r="DY121" s="955"/>
      <c r="DZ121" s="956"/>
    </row>
    <row r="122" spans="1:130" s="233" customFormat="1" ht="26.25" customHeight="1" x14ac:dyDescent="0.15">
      <c r="A122" s="1086"/>
      <c r="B122" s="977"/>
      <c r="C122" s="950" t="s">
        <v>453</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469</v>
      </c>
      <c r="AB122" s="987"/>
      <c r="AC122" s="987"/>
      <c r="AD122" s="987"/>
      <c r="AE122" s="988"/>
      <c r="AF122" s="989" t="s">
        <v>447</v>
      </c>
      <c r="AG122" s="987"/>
      <c r="AH122" s="987"/>
      <c r="AI122" s="987"/>
      <c r="AJ122" s="988"/>
      <c r="AK122" s="989" t="s">
        <v>447</v>
      </c>
      <c r="AL122" s="987"/>
      <c r="AM122" s="987"/>
      <c r="AN122" s="987"/>
      <c r="AO122" s="988"/>
      <c r="AP122" s="990" t="s">
        <v>438</v>
      </c>
      <c r="AQ122" s="991"/>
      <c r="AR122" s="991"/>
      <c r="AS122" s="991"/>
      <c r="AT122" s="992"/>
      <c r="AU122" s="1022"/>
      <c r="AV122" s="1023"/>
      <c r="AW122" s="1023"/>
      <c r="AX122" s="1023"/>
      <c r="AY122" s="1024"/>
      <c r="AZ122" s="1001" t="s">
        <v>478</v>
      </c>
      <c r="BA122" s="993"/>
      <c r="BB122" s="993"/>
      <c r="BC122" s="993"/>
      <c r="BD122" s="993"/>
      <c r="BE122" s="993"/>
      <c r="BF122" s="993"/>
      <c r="BG122" s="993"/>
      <c r="BH122" s="993"/>
      <c r="BI122" s="993"/>
      <c r="BJ122" s="993"/>
      <c r="BK122" s="993"/>
      <c r="BL122" s="993"/>
      <c r="BM122" s="993"/>
      <c r="BN122" s="993"/>
      <c r="BO122" s="993"/>
      <c r="BP122" s="994"/>
      <c r="BQ122" s="1027">
        <v>8059595</v>
      </c>
      <c r="BR122" s="1028"/>
      <c r="BS122" s="1028"/>
      <c r="BT122" s="1028"/>
      <c r="BU122" s="1028"/>
      <c r="BV122" s="1028">
        <v>8144170</v>
      </c>
      <c r="BW122" s="1028"/>
      <c r="BX122" s="1028"/>
      <c r="BY122" s="1028"/>
      <c r="BZ122" s="1028"/>
      <c r="CA122" s="1028">
        <v>8311793</v>
      </c>
      <c r="CB122" s="1028"/>
      <c r="CC122" s="1028"/>
      <c r="CD122" s="1028"/>
      <c r="CE122" s="1028"/>
      <c r="CF122" s="1045">
        <v>245</v>
      </c>
      <c r="CG122" s="1046"/>
      <c r="CH122" s="1046"/>
      <c r="CI122" s="1046"/>
      <c r="CJ122" s="1046"/>
      <c r="CK122" s="1037"/>
      <c r="CL122" s="1038"/>
      <c r="CM122" s="1038"/>
      <c r="CN122" s="1038"/>
      <c r="CO122" s="1039"/>
      <c r="CP122" s="1047"/>
      <c r="CQ122" s="1048"/>
      <c r="CR122" s="1048"/>
      <c r="CS122" s="1048"/>
      <c r="CT122" s="1048"/>
      <c r="CU122" s="1048"/>
      <c r="CV122" s="1048"/>
      <c r="CW122" s="1048"/>
      <c r="CX122" s="1048"/>
      <c r="CY122" s="1048"/>
      <c r="CZ122" s="1048"/>
      <c r="DA122" s="1048"/>
      <c r="DB122" s="1048"/>
      <c r="DC122" s="1048"/>
      <c r="DD122" s="1048"/>
      <c r="DE122" s="1048"/>
      <c r="DF122" s="1049"/>
      <c r="DG122" s="953"/>
      <c r="DH122" s="954"/>
      <c r="DI122" s="954"/>
      <c r="DJ122" s="954"/>
      <c r="DK122" s="954"/>
      <c r="DL122" s="954"/>
      <c r="DM122" s="954"/>
      <c r="DN122" s="954"/>
      <c r="DO122" s="954"/>
      <c r="DP122" s="954"/>
      <c r="DQ122" s="954"/>
      <c r="DR122" s="954"/>
      <c r="DS122" s="954"/>
      <c r="DT122" s="954"/>
      <c r="DU122" s="954"/>
      <c r="DV122" s="955"/>
      <c r="DW122" s="955"/>
      <c r="DX122" s="955"/>
      <c r="DY122" s="955"/>
      <c r="DZ122" s="956"/>
    </row>
    <row r="123" spans="1:130" s="233" customFormat="1" ht="26.25" customHeight="1" x14ac:dyDescent="0.15">
      <c r="A123" s="1086"/>
      <c r="B123" s="977"/>
      <c r="C123" s="950" t="s">
        <v>459</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462</v>
      </c>
      <c r="AB123" s="987"/>
      <c r="AC123" s="987"/>
      <c r="AD123" s="987"/>
      <c r="AE123" s="988"/>
      <c r="AF123" s="989" t="s">
        <v>447</v>
      </c>
      <c r="AG123" s="987"/>
      <c r="AH123" s="987"/>
      <c r="AI123" s="987"/>
      <c r="AJ123" s="988"/>
      <c r="AK123" s="989" t="s">
        <v>447</v>
      </c>
      <c r="AL123" s="987"/>
      <c r="AM123" s="987"/>
      <c r="AN123" s="987"/>
      <c r="AO123" s="988"/>
      <c r="AP123" s="990" t="s">
        <v>462</v>
      </c>
      <c r="AQ123" s="991"/>
      <c r="AR123" s="991"/>
      <c r="AS123" s="991"/>
      <c r="AT123" s="992"/>
      <c r="AU123" s="1025"/>
      <c r="AV123" s="1026"/>
      <c r="AW123" s="1026"/>
      <c r="AX123" s="1026"/>
      <c r="AY123" s="1026"/>
      <c r="AZ123" s="254" t="s">
        <v>183</v>
      </c>
      <c r="BA123" s="254"/>
      <c r="BB123" s="254"/>
      <c r="BC123" s="254"/>
      <c r="BD123" s="254"/>
      <c r="BE123" s="254"/>
      <c r="BF123" s="254"/>
      <c r="BG123" s="254"/>
      <c r="BH123" s="254"/>
      <c r="BI123" s="254"/>
      <c r="BJ123" s="254"/>
      <c r="BK123" s="254"/>
      <c r="BL123" s="254"/>
      <c r="BM123" s="254"/>
      <c r="BN123" s="254"/>
      <c r="BO123" s="1005" t="s">
        <v>479</v>
      </c>
      <c r="BP123" s="1033"/>
      <c r="BQ123" s="1092">
        <v>13023946</v>
      </c>
      <c r="BR123" s="1059"/>
      <c r="BS123" s="1059"/>
      <c r="BT123" s="1059"/>
      <c r="BU123" s="1059"/>
      <c r="BV123" s="1059">
        <v>13745563</v>
      </c>
      <c r="BW123" s="1059"/>
      <c r="BX123" s="1059"/>
      <c r="BY123" s="1059"/>
      <c r="BZ123" s="1059"/>
      <c r="CA123" s="1059">
        <v>14073576</v>
      </c>
      <c r="CB123" s="1059"/>
      <c r="CC123" s="1059"/>
      <c r="CD123" s="1059"/>
      <c r="CE123" s="1059"/>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33" customFormat="1" ht="26.25" customHeight="1" thickBot="1" x14ac:dyDescent="0.2">
      <c r="A124" s="1086"/>
      <c r="B124" s="977"/>
      <c r="C124" s="950" t="s">
        <v>463</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447</v>
      </c>
      <c r="AB124" s="987"/>
      <c r="AC124" s="987"/>
      <c r="AD124" s="987"/>
      <c r="AE124" s="988"/>
      <c r="AF124" s="989" t="s">
        <v>462</v>
      </c>
      <c r="AG124" s="987"/>
      <c r="AH124" s="987"/>
      <c r="AI124" s="987"/>
      <c r="AJ124" s="988"/>
      <c r="AK124" s="989" t="s">
        <v>462</v>
      </c>
      <c r="AL124" s="987"/>
      <c r="AM124" s="987"/>
      <c r="AN124" s="987"/>
      <c r="AO124" s="988"/>
      <c r="AP124" s="990" t="s">
        <v>462</v>
      </c>
      <c r="AQ124" s="991"/>
      <c r="AR124" s="991"/>
      <c r="AS124" s="991"/>
      <c r="AT124" s="992"/>
      <c r="AU124" s="1088" t="s">
        <v>480</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438</v>
      </c>
      <c r="BR124" s="1055"/>
      <c r="BS124" s="1055"/>
      <c r="BT124" s="1055"/>
      <c r="BU124" s="1055"/>
      <c r="BV124" s="1055" t="s">
        <v>465</v>
      </c>
      <c r="BW124" s="1055"/>
      <c r="BX124" s="1055"/>
      <c r="BY124" s="1055"/>
      <c r="BZ124" s="1055"/>
      <c r="CA124" s="1055" t="s">
        <v>438</v>
      </c>
      <c r="CB124" s="1055"/>
      <c r="CC124" s="1055"/>
      <c r="CD124" s="1055"/>
      <c r="CE124" s="1055"/>
      <c r="CF124" s="1056"/>
      <c r="CG124" s="1057"/>
      <c r="CH124" s="1057"/>
      <c r="CI124" s="1057"/>
      <c r="CJ124" s="1058"/>
      <c r="CK124" s="1040"/>
      <c r="CL124" s="1040"/>
      <c r="CM124" s="1040"/>
      <c r="CN124" s="1040"/>
      <c r="CO124" s="1041"/>
      <c r="CP124" s="1047" t="s">
        <v>481</v>
      </c>
      <c r="CQ124" s="1048"/>
      <c r="CR124" s="1048"/>
      <c r="CS124" s="1048"/>
      <c r="CT124" s="1048"/>
      <c r="CU124" s="1048"/>
      <c r="CV124" s="1048"/>
      <c r="CW124" s="1048"/>
      <c r="CX124" s="1048"/>
      <c r="CY124" s="1048"/>
      <c r="CZ124" s="1048"/>
      <c r="DA124" s="1048"/>
      <c r="DB124" s="1048"/>
      <c r="DC124" s="1048"/>
      <c r="DD124" s="1048"/>
      <c r="DE124" s="1048"/>
      <c r="DF124" s="1049"/>
      <c r="DG124" s="1032" t="s">
        <v>465</v>
      </c>
      <c r="DH124" s="1014"/>
      <c r="DI124" s="1014"/>
      <c r="DJ124" s="1014"/>
      <c r="DK124" s="1015"/>
      <c r="DL124" s="1013" t="s">
        <v>447</v>
      </c>
      <c r="DM124" s="1014"/>
      <c r="DN124" s="1014"/>
      <c r="DO124" s="1014"/>
      <c r="DP124" s="1015"/>
      <c r="DQ124" s="1013" t="s">
        <v>447</v>
      </c>
      <c r="DR124" s="1014"/>
      <c r="DS124" s="1014"/>
      <c r="DT124" s="1014"/>
      <c r="DU124" s="1015"/>
      <c r="DV124" s="1016" t="s">
        <v>447</v>
      </c>
      <c r="DW124" s="1017"/>
      <c r="DX124" s="1017"/>
      <c r="DY124" s="1017"/>
      <c r="DZ124" s="1018"/>
    </row>
    <row r="125" spans="1:130" s="233" customFormat="1" ht="26.25" customHeight="1" x14ac:dyDescent="0.15">
      <c r="A125" s="1086"/>
      <c r="B125" s="977"/>
      <c r="C125" s="950" t="s">
        <v>468</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438</v>
      </c>
      <c r="AB125" s="987"/>
      <c r="AC125" s="987"/>
      <c r="AD125" s="987"/>
      <c r="AE125" s="988"/>
      <c r="AF125" s="989" t="s">
        <v>438</v>
      </c>
      <c r="AG125" s="987"/>
      <c r="AH125" s="987"/>
      <c r="AI125" s="987"/>
      <c r="AJ125" s="988"/>
      <c r="AK125" s="989" t="s">
        <v>462</v>
      </c>
      <c r="AL125" s="987"/>
      <c r="AM125" s="987"/>
      <c r="AN125" s="987"/>
      <c r="AO125" s="988"/>
      <c r="AP125" s="990" t="s">
        <v>438</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482</v>
      </c>
      <c r="CL125" s="1035"/>
      <c r="CM125" s="1035"/>
      <c r="CN125" s="1035"/>
      <c r="CO125" s="1036"/>
      <c r="CP125" s="957" t="s">
        <v>483</v>
      </c>
      <c r="CQ125" s="925"/>
      <c r="CR125" s="925"/>
      <c r="CS125" s="925"/>
      <c r="CT125" s="925"/>
      <c r="CU125" s="925"/>
      <c r="CV125" s="925"/>
      <c r="CW125" s="925"/>
      <c r="CX125" s="925"/>
      <c r="CY125" s="925"/>
      <c r="CZ125" s="925"/>
      <c r="DA125" s="925"/>
      <c r="DB125" s="925"/>
      <c r="DC125" s="925"/>
      <c r="DD125" s="925"/>
      <c r="DE125" s="925"/>
      <c r="DF125" s="926"/>
      <c r="DG125" s="958" t="s">
        <v>438</v>
      </c>
      <c r="DH125" s="959"/>
      <c r="DI125" s="959"/>
      <c r="DJ125" s="959"/>
      <c r="DK125" s="959"/>
      <c r="DL125" s="959" t="s">
        <v>447</v>
      </c>
      <c r="DM125" s="959"/>
      <c r="DN125" s="959"/>
      <c r="DO125" s="959"/>
      <c r="DP125" s="959"/>
      <c r="DQ125" s="959" t="s">
        <v>462</v>
      </c>
      <c r="DR125" s="959"/>
      <c r="DS125" s="959"/>
      <c r="DT125" s="959"/>
      <c r="DU125" s="959"/>
      <c r="DV125" s="960" t="s">
        <v>447</v>
      </c>
      <c r="DW125" s="960"/>
      <c r="DX125" s="960"/>
      <c r="DY125" s="960"/>
      <c r="DZ125" s="961"/>
    </row>
    <row r="126" spans="1:130" s="233" customFormat="1" ht="26.25" customHeight="1" thickBot="1" x14ac:dyDescent="0.2">
      <c r="A126" s="1086"/>
      <c r="B126" s="977"/>
      <c r="C126" s="950" t="s">
        <v>471</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3380</v>
      </c>
      <c r="AB126" s="987"/>
      <c r="AC126" s="987"/>
      <c r="AD126" s="987"/>
      <c r="AE126" s="988"/>
      <c r="AF126" s="989">
        <v>3448</v>
      </c>
      <c r="AG126" s="987"/>
      <c r="AH126" s="987"/>
      <c r="AI126" s="987"/>
      <c r="AJ126" s="988"/>
      <c r="AK126" s="989">
        <v>908</v>
      </c>
      <c r="AL126" s="987"/>
      <c r="AM126" s="987"/>
      <c r="AN126" s="987"/>
      <c r="AO126" s="988"/>
      <c r="AP126" s="990">
        <v>0</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484</v>
      </c>
      <c r="CQ126" s="951"/>
      <c r="CR126" s="951"/>
      <c r="CS126" s="951"/>
      <c r="CT126" s="951"/>
      <c r="CU126" s="951"/>
      <c r="CV126" s="951"/>
      <c r="CW126" s="951"/>
      <c r="CX126" s="951"/>
      <c r="CY126" s="951"/>
      <c r="CZ126" s="951"/>
      <c r="DA126" s="951"/>
      <c r="DB126" s="951"/>
      <c r="DC126" s="951"/>
      <c r="DD126" s="951"/>
      <c r="DE126" s="951"/>
      <c r="DF126" s="952"/>
      <c r="DG126" s="953" t="s">
        <v>438</v>
      </c>
      <c r="DH126" s="954"/>
      <c r="DI126" s="954"/>
      <c r="DJ126" s="954"/>
      <c r="DK126" s="954"/>
      <c r="DL126" s="954" t="s">
        <v>462</v>
      </c>
      <c r="DM126" s="954"/>
      <c r="DN126" s="954"/>
      <c r="DO126" s="954"/>
      <c r="DP126" s="954"/>
      <c r="DQ126" s="954" t="s">
        <v>447</v>
      </c>
      <c r="DR126" s="954"/>
      <c r="DS126" s="954"/>
      <c r="DT126" s="954"/>
      <c r="DU126" s="954"/>
      <c r="DV126" s="955" t="s">
        <v>447</v>
      </c>
      <c r="DW126" s="955"/>
      <c r="DX126" s="955"/>
      <c r="DY126" s="955"/>
      <c r="DZ126" s="956"/>
    </row>
    <row r="127" spans="1:130" s="233" customFormat="1" ht="26.25" customHeight="1" x14ac:dyDescent="0.15">
      <c r="A127" s="1087"/>
      <c r="B127" s="979"/>
      <c r="C127" s="1001" t="s">
        <v>485</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447</v>
      </c>
      <c r="AB127" s="987"/>
      <c r="AC127" s="987"/>
      <c r="AD127" s="987"/>
      <c r="AE127" s="988"/>
      <c r="AF127" s="989" t="s">
        <v>438</v>
      </c>
      <c r="AG127" s="987"/>
      <c r="AH127" s="987"/>
      <c r="AI127" s="987"/>
      <c r="AJ127" s="988"/>
      <c r="AK127" s="989" t="s">
        <v>447</v>
      </c>
      <c r="AL127" s="987"/>
      <c r="AM127" s="987"/>
      <c r="AN127" s="987"/>
      <c r="AO127" s="988"/>
      <c r="AP127" s="990" t="s">
        <v>462</v>
      </c>
      <c r="AQ127" s="991"/>
      <c r="AR127" s="991"/>
      <c r="AS127" s="991"/>
      <c r="AT127" s="992"/>
      <c r="AU127" s="235"/>
      <c r="AV127" s="235"/>
      <c r="AW127" s="235"/>
      <c r="AX127" s="1060" t="s">
        <v>486</v>
      </c>
      <c r="AY127" s="1061"/>
      <c r="AZ127" s="1061"/>
      <c r="BA127" s="1061"/>
      <c r="BB127" s="1061"/>
      <c r="BC127" s="1061"/>
      <c r="BD127" s="1061"/>
      <c r="BE127" s="1062"/>
      <c r="BF127" s="1063" t="s">
        <v>487</v>
      </c>
      <c r="BG127" s="1061"/>
      <c r="BH127" s="1061"/>
      <c r="BI127" s="1061"/>
      <c r="BJ127" s="1061"/>
      <c r="BK127" s="1061"/>
      <c r="BL127" s="1062"/>
      <c r="BM127" s="1063" t="s">
        <v>488</v>
      </c>
      <c r="BN127" s="1061"/>
      <c r="BO127" s="1061"/>
      <c r="BP127" s="1061"/>
      <c r="BQ127" s="1061"/>
      <c r="BR127" s="1061"/>
      <c r="BS127" s="1062"/>
      <c r="BT127" s="1063" t="s">
        <v>489</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490</v>
      </c>
      <c r="CQ127" s="951"/>
      <c r="CR127" s="951"/>
      <c r="CS127" s="951"/>
      <c r="CT127" s="951"/>
      <c r="CU127" s="951"/>
      <c r="CV127" s="951"/>
      <c r="CW127" s="951"/>
      <c r="CX127" s="951"/>
      <c r="CY127" s="951"/>
      <c r="CZ127" s="951"/>
      <c r="DA127" s="951"/>
      <c r="DB127" s="951"/>
      <c r="DC127" s="951"/>
      <c r="DD127" s="951"/>
      <c r="DE127" s="951"/>
      <c r="DF127" s="952"/>
      <c r="DG127" s="953" t="s">
        <v>447</v>
      </c>
      <c r="DH127" s="954"/>
      <c r="DI127" s="954"/>
      <c r="DJ127" s="954"/>
      <c r="DK127" s="954"/>
      <c r="DL127" s="954" t="s">
        <v>438</v>
      </c>
      <c r="DM127" s="954"/>
      <c r="DN127" s="954"/>
      <c r="DO127" s="954"/>
      <c r="DP127" s="954"/>
      <c r="DQ127" s="954" t="s">
        <v>447</v>
      </c>
      <c r="DR127" s="954"/>
      <c r="DS127" s="954"/>
      <c r="DT127" s="954"/>
      <c r="DU127" s="954"/>
      <c r="DV127" s="955" t="s">
        <v>447</v>
      </c>
      <c r="DW127" s="955"/>
      <c r="DX127" s="955"/>
      <c r="DY127" s="955"/>
      <c r="DZ127" s="956"/>
    </row>
    <row r="128" spans="1:130" s="233" customFormat="1" ht="26.25" customHeight="1" thickBot="1" x14ac:dyDescent="0.2">
      <c r="A128" s="1070" t="s">
        <v>491</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492</v>
      </c>
      <c r="X128" s="1072"/>
      <c r="Y128" s="1072"/>
      <c r="Z128" s="1073"/>
      <c r="AA128" s="1074">
        <v>37322</v>
      </c>
      <c r="AB128" s="1075"/>
      <c r="AC128" s="1075"/>
      <c r="AD128" s="1075"/>
      <c r="AE128" s="1076"/>
      <c r="AF128" s="1077">
        <v>36321</v>
      </c>
      <c r="AG128" s="1075"/>
      <c r="AH128" s="1075"/>
      <c r="AI128" s="1075"/>
      <c r="AJ128" s="1076"/>
      <c r="AK128" s="1077">
        <v>32160</v>
      </c>
      <c r="AL128" s="1075"/>
      <c r="AM128" s="1075"/>
      <c r="AN128" s="1075"/>
      <c r="AO128" s="1076"/>
      <c r="AP128" s="1078"/>
      <c r="AQ128" s="1079"/>
      <c r="AR128" s="1079"/>
      <c r="AS128" s="1079"/>
      <c r="AT128" s="1080"/>
      <c r="AU128" s="235"/>
      <c r="AV128" s="235"/>
      <c r="AW128" s="235"/>
      <c r="AX128" s="924" t="s">
        <v>493</v>
      </c>
      <c r="AY128" s="925"/>
      <c r="AZ128" s="925"/>
      <c r="BA128" s="925"/>
      <c r="BB128" s="925"/>
      <c r="BC128" s="925"/>
      <c r="BD128" s="925"/>
      <c r="BE128" s="926"/>
      <c r="BF128" s="1081" t="s">
        <v>465</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494</v>
      </c>
      <c r="CQ128" s="754"/>
      <c r="CR128" s="754"/>
      <c r="CS128" s="754"/>
      <c r="CT128" s="754"/>
      <c r="CU128" s="754"/>
      <c r="CV128" s="754"/>
      <c r="CW128" s="754"/>
      <c r="CX128" s="754"/>
      <c r="CY128" s="754"/>
      <c r="CZ128" s="754"/>
      <c r="DA128" s="754"/>
      <c r="DB128" s="754"/>
      <c r="DC128" s="754"/>
      <c r="DD128" s="754"/>
      <c r="DE128" s="754"/>
      <c r="DF128" s="1065"/>
      <c r="DG128" s="1066" t="s">
        <v>447</v>
      </c>
      <c r="DH128" s="1067"/>
      <c r="DI128" s="1067"/>
      <c r="DJ128" s="1067"/>
      <c r="DK128" s="1067"/>
      <c r="DL128" s="1067" t="s">
        <v>447</v>
      </c>
      <c r="DM128" s="1067"/>
      <c r="DN128" s="1067"/>
      <c r="DO128" s="1067"/>
      <c r="DP128" s="1067"/>
      <c r="DQ128" s="1067" t="s">
        <v>447</v>
      </c>
      <c r="DR128" s="1067"/>
      <c r="DS128" s="1067"/>
      <c r="DT128" s="1067"/>
      <c r="DU128" s="1067"/>
      <c r="DV128" s="1068" t="s">
        <v>447</v>
      </c>
      <c r="DW128" s="1068"/>
      <c r="DX128" s="1068"/>
      <c r="DY128" s="1068"/>
      <c r="DZ128" s="1069"/>
    </row>
    <row r="129" spans="1:131" s="233"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495</v>
      </c>
      <c r="X129" s="1099"/>
      <c r="Y129" s="1099"/>
      <c r="Z129" s="1100"/>
      <c r="AA129" s="986">
        <v>3579057</v>
      </c>
      <c r="AB129" s="987"/>
      <c r="AC129" s="987"/>
      <c r="AD129" s="987"/>
      <c r="AE129" s="988"/>
      <c r="AF129" s="989">
        <v>3661957</v>
      </c>
      <c r="AG129" s="987"/>
      <c r="AH129" s="987"/>
      <c r="AI129" s="987"/>
      <c r="AJ129" s="988"/>
      <c r="AK129" s="989">
        <v>3892867</v>
      </c>
      <c r="AL129" s="987"/>
      <c r="AM129" s="987"/>
      <c r="AN129" s="987"/>
      <c r="AO129" s="988"/>
      <c r="AP129" s="1101"/>
      <c r="AQ129" s="1102"/>
      <c r="AR129" s="1102"/>
      <c r="AS129" s="1102"/>
      <c r="AT129" s="1103"/>
      <c r="AU129" s="236"/>
      <c r="AV129" s="236"/>
      <c r="AW129" s="236"/>
      <c r="AX129" s="1093" t="s">
        <v>496</v>
      </c>
      <c r="AY129" s="951"/>
      <c r="AZ129" s="951"/>
      <c r="BA129" s="951"/>
      <c r="BB129" s="951"/>
      <c r="BC129" s="951"/>
      <c r="BD129" s="951"/>
      <c r="BE129" s="952"/>
      <c r="BF129" s="1094" t="s">
        <v>447</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497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498</v>
      </c>
      <c r="X130" s="1099"/>
      <c r="Y130" s="1099"/>
      <c r="Z130" s="1100"/>
      <c r="AA130" s="986">
        <v>498711</v>
      </c>
      <c r="AB130" s="987"/>
      <c r="AC130" s="987"/>
      <c r="AD130" s="987"/>
      <c r="AE130" s="988"/>
      <c r="AF130" s="989">
        <v>500540</v>
      </c>
      <c r="AG130" s="987"/>
      <c r="AH130" s="987"/>
      <c r="AI130" s="987"/>
      <c r="AJ130" s="988"/>
      <c r="AK130" s="989">
        <v>500897</v>
      </c>
      <c r="AL130" s="987"/>
      <c r="AM130" s="987"/>
      <c r="AN130" s="987"/>
      <c r="AO130" s="988"/>
      <c r="AP130" s="1101"/>
      <c r="AQ130" s="1102"/>
      <c r="AR130" s="1102"/>
      <c r="AS130" s="1102"/>
      <c r="AT130" s="1103"/>
      <c r="AU130" s="236"/>
      <c r="AV130" s="236"/>
      <c r="AW130" s="236"/>
      <c r="AX130" s="1093" t="s">
        <v>499</v>
      </c>
      <c r="AY130" s="951"/>
      <c r="AZ130" s="951"/>
      <c r="BA130" s="951"/>
      <c r="BB130" s="951"/>
      <c r="BC130" s="951"/>
      <c r="BD130" s="951"/>
      <c r="BE130" s="952"/>
      <c r="BF130" s="1129">
        <v>3.5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500</v>
      </c>
      <c r="X131" s="1136"/>
      <c r="Y131" s="1136"/>
      <c r="Z131" s="1137"/>
      <c r="AA131" s="1032">
        <v>3080346</v>
      </c>
      <c r="AB131" s="1014"/>
      <c r="AC131" s="1014"/>
      <c r="AD131" s="1014"/>
      <c r="AE131" s="1015"/>
      <c r="AF131" s="1013">
        <v>3161417</v>
      </c>
      <c r="AG131" s="1014"/>
      <c r="AH131" s="1014"/>
      <c r="AI131" s="1014"/>
      <c r="AJ131" s="1015"/>
      <c r="AK131" s="1013">
        <v>3391970</v>
      </c>
      <c r="AL131" s="1014"/>
      <c r="AM131" s="1014"/>
      <c r="AN131" s="1014"/>
      <c r="AO131" s="1015"/>
      <c r="AP131" s="1138"/>
      <c r="AQ131" s="1139"/>
      <c r="AR131" s="1139"/>
      <c r="AS131" s="1139"/>
      <c r="AT131" s="1140"/>
      <c r="AU131" s="236"/>
      <c r="AV131" s="236"/>
      <c r="AW131" s="236"/>
      <c r="AX131" s="1111" t="s">
        <v>501</v>
      </c>
      <c r="AY131" s="754"/>
      <c r="AZ131" s="754"/>
      <c r="BA131" s="754"/>
      <c r="BB131" s="754"/>
      <c r="BC131" s="754"/>
      <c r="BD131" s="754"/>
      <c r="BE131" s="1065"/>
      <c r="BF131" s="1112" t="s">
        <v>502</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503</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504</v>
      </c>
      <c r="W132" s="1122"/>
      <c r="X132" s="1122"/>
      <c r="Y132" s="1122"/>
      <c r="Z132" s="1123"/>
      <c r="AA132" s="1124">
        <v>2.91924998</v>
      </c>
      <c r="AB132" s="1125"/>
      <c r="AC132" s="1125"/>
      <c r="AD132" s="1125"/>
      <c r="AE132" s="1126"/>
      <c r="AF132" s="1127">
        <v>3.0893425319999999</v>
      </c>
      <c r="AG132" s="1125"/>
      <c r="AH132" s="1125"/>
      <c r="AI132" s="1125"/>
      <c r="AJ132" s="1126"/>
      <c r="AK132" s="1127">
        <v>4.5277228279999999</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505</v>
      </c>
      <c r="W133" s="1105"/>
      <c r="X133" s="1105"/>
      <c r="Y133" s="1105"/>
      <c r="Z133" s="1106"/>
      <c r="AA133" s="1107">
        <v>3.6</v>
      </c>
      <c r="AB133" s="1108"/>
      <c r="AC133" s="1108"/>
      <c r="AD133" s="1108"/>
      <c r="AE133" s="1109"/>
      <c r="AF133" s="1107">
        <v>3.3</v>
      </c>
      <c r="AG133" s="1108"/>
      <c r="AH133" s="1108"/>
      <c r="AI133" s="1108"/>
      <c r="AJ133" s="1109"/>
      <c r="AK133" s="1107">
        <v>3.5</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tjeAFqN1lHBGk0tdx7eFDvSWKXmKlp9jTea0dSGD+JS6sTtxB7HaG4L17/IGPZ2Pt9EA/K6WJHCLY00Q/HqL7g==" saltValue="vZK5h9SIkAeCkbl4iYrK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8bBITzzogEnuNZGjTVGJU/re2Jxy1FA/+12h7rsmtjK+RP9kHfTibX0DbmDdGzw/v/BWSDf5kpLmS1CTRnUdLg==" saltValue="ln2QxQbjC8laHvC4Ls73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di3tmNpxpZYY+aEGunff+wslbVkVMd0cxI3QOsB1e6r8iycUtFB5ibGLHtvkaats0NeynIZdJi745+HGyNmoA==" saltValue="cobDxDJwbiZWwP+TAm+eC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509</v>
      </c>
      <c r="AP7" s="275"/>
      <c r="AQ7" s="276" t="s">
        <v>510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511</v>
      </c>
      <c r="AQ8" s="282" t="s">
        <v>512</v>
      </c>
      <c r="AR8" s="283" t="s">
        <v>513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514</v>
      </c>
      <c r="AL9" s="1145"/>
      <c r="AM9" s="1145"/>
      <c r="AN9" s="1146"/>
      <c r="AO9" s="284">
        <v>995542</v>
      </c>
      <c r="AP9" s="284">
        <v>76917</v>
      </c>
      <c r="AQ9" s="285">
        <v>106927</v>
      </c>
      <c r="AR9" s="286">
        <v>-28.1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515</v>
      </c>
      <c r="AL10" s="1145"/>
      <c r="AM10" s="1145"/>
      <c r="AN10" s="1146"/>
      <c r="AO10" s="287">
        <v>4737</v>
      </c>
      <c r="AP10" s="287">
        <v>366</v>
      </c>
      <c r="AQ10" s="288">
        <v>15145</v>
      </c>
      <c r="AR10" s="289">
        <v>-97.6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516</v>
      </c>
      <c r="AL11" s="1145"/>
      <c r="AM11" s="1145"/>
      <c r="AN11" s="1146"/>
      <c r="AO11" s="287" t="s">
        <v>517</v>
      </c>
      <c r="AP11" s="287" t="s">
        <v>517</v>
      </c>
      <c r="AQ11" s="288">
        <v>1510</v>
      </c>
      <c r="AR11" s="289" t="s">
        <v>517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518</v>
      </c>
      <c r="AL12" s="1145"/>
      <c r="AM12" s="1145"/>
      <c r="AN12" s="1146"/>
      <c r="AO12" s="287" t="s">
        <v>517</v>
      </c>
      <c r="AP12" s="287" t="s">
        <v>517</v>
      </c>
      <c r="AQ12" s="288">
        <v>21</v>
      </c>
      <c r="AR12" s="289" t="s">
        <v>517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519</v>
      </c>
      <c r="AL13" s="1145"/>
      <c r="AM13" s="1145"/>
      <c r="AN13" s="1146"/>
      <c r="AO13" s="287">
        <v>32231</v>
      </c>
      <c r="AP13" s="287">
        <v>2490</v>
      </c>
      <c r="AQ13" s="288">
        <v>4533</v>
      </c>
      <c r="AR13" s="289">
        <v>-45.1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520</v>
      </c>
      <c r="AL14" s="1145"/>
      <c r="AM14" s="1145"/>
      <c r="AN14" s="1146"/>
      <c r="AO14" s="287">
        <v>63657</v>
      </c>
      <c r="AP14" s="287">
        <v>4918</v>
      </c>
      <c r="AQ14" s="288">
        <v>2422</v>
      </c>
      <c r="AR14" s="289">
        <v>103.1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521</v>
      </c>
      <c r="AL15" s="1148"/>
      <c r="AM15" s="1148"/>
      <c r="AN15" s="1149"/>
      <c r="AO15" s="287">
        <v>-68145</v>
      </c>
      <c r="AP15" s="287">
        <v>-5265</v>
      </c>
      <c r="AQ15" s="288">
        <v>-7979</v>
      </c>
      <c r="AR15" s="289">
        <v>-34</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183</v>
      </c>
      <c r="AL16" s="1148"/>
      <c r="AM16" s="1148"/>
      <c r="AN16" s="1149"/>
      <c r="AO16" s="287">
        <v>1028022</v>
      </c>
      <c r="AP16" s="287">
        <v>79427</v>
      </c>
      <c r="AQ16" s="288">
        <v>122579</v>
      </c>
      <c r="AR16" s="289">
        <v>-35.200000000000003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526</v>
      </c>
      <c r="AL21" s="1151"/>
      <c r="AM21" s="1151"/>
      <c r="AN21" s="1152"/>
      <c r="AO21" s="300">
        <v>7.57</v>
      </c>
      <c r="AP21" s="301">
        <v>10.66</v>
      </c>
      <c r="AQ21" s="302">
        <v>-3.09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527</v>
      </c>
      <c r="AL22" s="1151"/>
      <c r="AM22" s="1151"/>
      <c r="AN22" s="1152"/>
      <c r="AO22" s="305">
        <v>95.3</v>
      </c>
      <c r="AP22" s="306">
        <v>96.3</v>
      </c>
      <c r="AQ22" s="307">
        <v>-1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528</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509</v>
      </c>
      <c r="AP30" s="275"/>
      <c r="AQ30" s="276" t="s">
        <v>510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511</v>
      </c>
      <c r="AQ31" s="282" t="s">
        <v>512</v>
      </c>
      <c r="AR31" s="283" t="s">
        <v>513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531</v>
      </c>
      <c r="AL32" s="1159"/>
      <c r="AM32" s="1159"/>
      <c r="AN32" s="1160"/>
      <c r="AO32" s="315">
        <v>451906</v>
      </c>
      <c r="AP32" s="315">
        <v>34915</v>
      </c>
      <c r="AQ32" s="316">
        <v>59977</v>
      </c>
      <c r="AR32" s="317">
        <v>-41.8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532</v>
      </c>
      <c r="AL33" s="1159"/>
      <c r="AM33" s="1159"/>
      <c r="AN33" s="1160"/>
      <c r="AO33" s="315" t="s">
        <v>517</v>
      </c>
      <c r="AP33" s="315" t="s">
        <v>517</v>
      </c>
      <c r="AQ33" s="316" t="s">
        <v>517</v>
      </c>
      <c r="AR33" s="317" t="s">
        <v>517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533</v>
      </c>
      <c r="AL34" s="1159"/>
      <c r="AM34" s="1159"/>
      <c r="AN34" s="1160"/>
      <c r="AO34" s="315" t="s">
        <v>517</v>
      </c>
      <c r="AP34" s="315" t="s">
        <v>517</v>
      </c>
      <c r="AQ34" s="316" t="s">
        <v>517</v>
      </c>
      <c r="AR34" s="317" t="s">
        <v>517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534</v>
      </c>
      <c r="AL35" s="1159"/>
      <c r="AM35" s="1159"/>
      <c r="AN35" s="1160"/>
      <c r="AO35" s="315">
        <v>216352</v>
      </c>
      <c r="AP35" s="315">
        <v>16716</v>
      </c>
      <c r="AQ35" s="316">
        <v>16053</v>
      </c>
      <c r="AR35" s="317">
        <v>4.0999999999999996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535</v>
      </c>
      <c r="AL36" s="1159"/>
      <c r="AM36" s="1159"/>
      <c r="AN36" s="1160"/>
      <c r="AO36" s="315">
        <v>17470</v>
      </c>
      <c r="AP36" s="315">
        <v>1350</v>
      </c>
      <c r="AQ36" s="316">
        <v>3449</v>
      </c>
      <c r="AR36" s="317">
        <v>-60.9</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536</v>
      </c>
      <c r="AL37" s="1159"/>
      <c r="AM37" s="1159"/>
      <c r="AN37" s="1160"/>
      <c r="AO37" s="315">
        <v>908</v>
      </c>
      <c r="AP37" s="315">
        <v>70</v>
      </c>
      <c r="AQ37" s="316">
        <v>404</v>
      </c>
      <c r="AR37" s="317">
        <v>-82.7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537</v>
      </c>
      <c r="AL38" s="1162"/>
      <c r="AM38" s="1162"/>
      <c r="AN38" s="1163"/>
      <c r="AO38" s="318" t="s">
        <v>517</v>
      </c>
      <c r="AP38" s="318" t="s">
        <v>517</v>
      </c>
      <c r="AQ38" s="319">
        <v>3</v>
      </c>
      <c r="AR38" s="307" t="s">
        <v>517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538</v>
      </c>
      <c r="AL39" s="1162"/>
      <c r="AM39" s="1162"/>
      <c r="AN39" s="1163"/>
      <c r="AO39" s="315">
        <v>-32160</v>
      </c>
      <c r="AP39" s="315">
        <v>-2485</v>
      </c>
      <c r="AQ39" s="316">
        <v>-3105</v>
      </c>
      <c r="AR39" s="317">
        <v>-20</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539</v>
      </c>
      <c r="AL40" s="1159"/>
      <c r="AM40" s="1159"/>
      <c r="AN40" s="1160"/>
      <c r="AO40" s="315">
        <v>-500897</v>
      </c>
      <c r="AP40" s="315">
        <v>-38700</v>
      </c>
      <c r="AQ40" s="316">
        <v>-51549</v>
      </c>
      <c r="AR40" s="317">
        <v>-24.9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298</v>
      </c>
      <c r="AL41" s="1165"/>
      <c r="AM41" s="1165"/>
      <c r="AN41" s="1166"/>
      <c r="AO41" s="315">
        <v>153579</v>
      </c>
      <c r="AP41" s="315">
        <v>11866</v>
      </c>
      <c r="AQ41" s="316">
        <v>25231</v>
      </c>
      <c r="AR41" s="317">
        <v>-53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509</v>
      </c>
      <c r="AN49" s="1155" t="s">
        <v>543</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544</v>
      </c>
      <c r="AO50" s="332" t="s">
        <v>545</v>
      </c>
      <c r="AP50" s="333" t="s">
        <v>546</v>
      </c>
      <c r="AQ50" s="334" t="s">
        <v>547</v>
      </c>
      <c r="AR50" s="335" t="s">
        <v>548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1368702</v>
      </c>
      <c r="AN51" s="337">
        <v>103322</v>
      </c>
      <c r="AO51" s="338">
        <v>45.5</v>
      </c>
      <c r="AP51" s="339">
        <v>90072</v>
      </c>
      <c r="AQ51" s="340">
        <v>13.3</v>
      </c>
      <c r="AR51" s="341">
        <v>32.200000000000003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367114</v>
      </c>
      <c r="AN52" s="345">
        <v>27713</v>
      </c>
      <c r="AO52" s="346">
        <v>-9.5</v>
      </c>
      <c r="AP52" s="347">
        <v>46083</v>
      </c>
      <c r="AQ52" s="348">
        <v>3.2</v>
      </c>
      <c r="AR52" s="349">
        <v>-12.7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422587</v>
      </c>
      <c r="AN53" s="337">
        <v>32387</v>
      </c>
      <c r="AO53" s="338">
        <v>-68.7</v>
      </c>
      <c r="AP53" s="339">
        <v>88328</v>
      </c>
      <c r="AQ53" s="340">
        <v>-1.9</v>
      </c>
      <c r="AR53" s="341">
        <v>-66.8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218204</v>
      </c>
      <c r="AN54" s="345">
        <v>16723</v>
      </c>
      <c r="AO54" s="346">
        <v>-39.700000000000003</v>
      </c>
      <c r="AP54" s="347">
        <v>49013</v>
      </c>
      <c r="AQ54" s="348">
        <v>6.4</v>
      </c>
      <c r="AR54" s="349">
        <v>-46.1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2628958</v>
      </c>
      <c r="AN55" s="337">
        <v>203259</v>
      </c>
      <c r="AO55" s="338">
        <v>527.6</v>
      </c>
      <c r="AP55" s="339">
        <v>103390</v>
      </c>
      <c r="AQ55" s="340">
        <v>17.100000000000001</v>
      </c>
      <c r="AR55" s="341">
        <v>510.5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274723</v>
      </c>
      <c r="AN56" s="345">
        <v>21240</v>
      </c>
      <c r="AO56" s="346">
        <v>27</v>
      </c>
      <c r="AP56" s="347">
        <v>51269</v>
      </c>
      <c r="AQ56" s="348">
        <v>4.5999999999999996</v>
      </c>
      <c r="AR56" s="349">
        <v>22.4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1258407</v>
      </c>
      <c r="AN57" s="337">
        <v>96965</v>
      </c>
      <c r="AO57" s="338">
        <v>-52.3</v>
      </c>
      <c r="AP57" s="339">
        <v>117234</v>
      </c>
      <c r="AQ57" s="340">
        <v>13.4</v>
      </c>
      <c r="AR57" s="341">
        <v>-65.7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223533</v>
      </c>
      <c r="AN58" s="345">
        <v>17224</v>
      </c>
      <c r="AO58" s="346">
        <v>-18.899999999999999</v>
      </c>
      <c r="AP58" s="347">
        <v>59796</v>
      </c>
      <c r="AQ58" s="348">
        <v>16.600000000000001</v>
      </c>
      <c r="AR58" s="349">
        <v>-35.5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766572</v>
      </c>
      <c r="AN59" s="337">
        <v>59227</v>
      </c>
      <c r="AO59" s="338">
        <v>-38.9</v>
      </c>
      <c r="AP59" s="339">
        <v>97758</v>
      </c>
      <c r="AQ59" s="340">
        <v>-16.600000000000001</v>
      </c>
      <c r="AR59" s="341">
        <v>-22.3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189468</v>
      </c>
      <c r="AN60" s="345">
        <v>14639</v>
      </c>
      <c r="AO60" s="346">
        <v>-15</v>
      </c>
      <c r="AP60" s="347">
        <v>45946</v>
      </c>
      <c r="AQ60" s="348">
        <v>-23.2</v>
      </c>
      <c r="AR60" s="349">
        <v>8.1999999999999993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1289045</v>
      </c>
      <c r="AN61" s="352">
        <v>99032</v>
      </c>
      <c r="AO61" s="353">
        <v>82.6</v>
      </c>
      <c r="AP61" s="354">
        <v>99356</v>
      </c>
      <c r="AQ61" s="355">
        <v>5.0999999999999996</v>
      </c>
      <c r="AR61" s="341">
        <v>77.5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254608</v>
      </c>
      <c r="AN62" s="345">
        <v>19508</v>
      </c>
      <c r="AO62" s="346">
        <v>-11.2</v>
      </c>
      <c r="AP62" s="347">
        <v>50421</v>
      </c>
      <c r="AQ62" s="348">
        <v>1.5</v>
      </c>
      <c r="AR62" s="349">
        <v>-12.7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5+461/bT8NkE61+TLAtPZjKZliTsiGq1q1IX4lGDWasebYmEeQnsZgbliDou6sFt2C097tFpgdzvHOaJRL0UEA==" saltValue="1AiPDS2B+WW1sceY1X94/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557</v>
      </c>
    </row>
    <row r="120" spans="125:125" ht="13.5" hidden="1" customHeight="1" x14ac:dyDescent="0.15"/>
    <row r="121" spans="125:125" ht="13.5" hidden="1" customHeight="1" x14ac:dyDescent="0.15">
      <c r="DU121" s="262"/>
    </row>
  </sheetData>
  <sheetProtection algorithmName="SHA-512" hashValue="7NYYPkIQVwh20Erg+kmcETYKqsALK68aEqhSz3pAV2k0ez4P66nKayVxYdCvYap8GYQigXicN0jzEkr7MqKKuQ==" saltValue="Eig8jbdqJMjv79Irs7TQ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558</v>
      </c>
    </row>
  </sheetData>
  <sheetProtection algorithmName="SHA-512" hashValue="qf+HixhvnLb3AST8gnwjaBdLBlGwEkfot6ltQBrxbZ9iuTfCOk+NespW2vedfItPqvzmRuOXxDscLYC8N6XBwg==" saltValue="VqkijyylSouH6XedQWre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67" t="s">
        <v>3</v>
      </c>
      <c r="D47" s="1167"/>
      <c r="E47" s="1168"/>
      <c r="F47" s="11">
        <v>61.61</v>
      </c>
      <c r="G47" s="12">
        <v>37.21</v>
      </c>
      <c r="H47" s="12">
        <v>50.45</v>
      </c>
      <c r="I47" s="12">
        <v>66.63</v>
      </c>
      <c r="J47" s="13">
        <v>66.12</v>
      </c>
    </row>
    <row r="48" spans="2:10" ht="57.75" customHeight="1" x14ac:dyDescent="0.15">
      <c r="B48" s="14"/>
      <c r="C48" s="1169" t="s">
        <v>4</v>
      </c>
      <c r="D48" s="1169"/>
      <c r="E48" s="1170"/>
      <c r="F48" s="15">
        <v>2.17</v>
      </c>
      <c r="G48" s="16">
        <v>2.12</v>
      </c>
      <c r="H48" s="16">
        <v>9.9</v>
      </c>
      <c r="I48" s="16">
        <v>7.29</v>
      </c>
      <c r="J48" s="17">
        <v>5.9</v>
      </c>
    </row>
    <row r="49" spans="2:10" ht="57.75" customHeight="1" thickBot="1" x14ac:dyDescent="0.2">
      <c r="B49" s="18"/>
      <c r="C49" s="1171" t="s">
        <v>5</v>
      </c>
      <c r="D49" s="1171"/>
      <c r="E49" s="1172"/>
      <c r="F49" s="19" t="s">
        <v>564</v>
      </c>
      <c r="G49" s="20" t="s">
        <v>565</v>
      </c>
      <c r="H49" s="20">
        <v>21.27</v>
      </c>
      <c r="I49" s="20">
        <v>14.93</v>
      </c>
      <c r="J49" s="21">
        <v>2.4900000000000002</v>
      </c>
    </row>
    <row r="50" spans="2:10" x14ac:dyDescent="0.15"/>
  </sheetData>
  <sheetProtection algorithmName="SHA-512" hashValue="M/vFKLzI1iXLZl13akb+jtEQPPZh85ZkxL+Gj3eZWR+wFSZkSzTbU2T7Lpn9EG1LXZhVRYp2RSsh8A30nssABw==" saltValue="+hV/ta2dl05ieLenvUCP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2023-03-14T12:52:40Z</cp:lastPrinted>
  <dcterms:created xsi:type="dcterms:W3CDTF">2023-02-20T06:45:12Z</dcterms:created>
  <dcterms:modified xsi:type="dcterms:W3CDTF">2023-10-06T09:52:27Z</dcterms:modified>
  <cp:category/>
</cp:coreProperties>
</file>