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sv01\lgw財政課\財政担当\02-05_決算（財政状況資料集）\Ｒ０３決算\04追加分\02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<sst xmlns="http://schemas.openxmlformats.org/spreadsheetml/2006/main" count="1087" uniqueCount="614">
  <si>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</si>
  <si>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</si>
  <si>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</si>
  <si>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</si>
  <si>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</si>
  <si>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</si>
  <si>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</si>
  <si>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</si>
  <si>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</si>
  <si>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</si>
  <si>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</si>
  <si>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</si>
  <si>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</si>
  <si>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</si>
  <si>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</si>
  <si>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</si>
  <si>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</si>
  <si>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</si>
  <si>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</si>
  <si>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</si>
  <si>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</si>
  <si>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</si>
  <si>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</si>
  <si>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</si>
  <si>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</si>
  <si>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</si>
  <si>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</si>
  <si>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</si>
  <si>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</si>
  <si>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</si>
  <si>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</si>
  <si>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</si>
  <si>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</si>
  <si>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</si>
  <si>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</si>
  <si>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</si>
  <si>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</si>
  <si>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</si>
  <si>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</si>
  <si>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</si>
  <si>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</si>
  <si>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</si>
  <si>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</si>
  <si>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</si>
  <si>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</si>
  <si>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</si>
  <si>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</si>
  <si>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</si>
  <si>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</si>
  <si>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</si>
  <si>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</si>
  <si>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</si>
  <si>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</si>
  <si>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</si>
  <si>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</si>
  <si>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</si>
  <si>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</si>
  <si>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</si>
  <si>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</si>
  <si>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</si>
  <si>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</si>
  <si>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</si>
  <si>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</si>
  <si>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</si>
  <si>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</si>
  <si>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</si>
  <si>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</si>
  <si>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</si>
  <si>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</si>
  <si>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</si>
  <si>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</si>
  <si>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</si>
  <si>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</si>
  <si>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</si>
  <si>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</si>
  <si>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</si>
  <si>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</si>
  <si>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</si>
  <si>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</si>
  <si>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</si>
  <si>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</si>
  <si>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</si>
  <si>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</si>
  <si>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</si>
  <si>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</si>
  <si>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</si>
  <si>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</si>
  <si>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</si>
  <si>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</si>
  <si>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</si>
  <si>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</si>
  <si>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</si>
  <si>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</si>
  <si>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</si>
  <si>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</si>
  <si>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</si>
  <si>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</si>
  <si>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</si>
  <si>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</si>
  <si>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</si>
  <si>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</si>
  <si>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</si>
  <si>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</si>
  <si>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</si>
  <si>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</si>
  <si>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</si>
  <si>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</si>
  <si>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</si>
  <si>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</si>
  <si>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</si>
  <si>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</si>
  <si>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</si>
  <si>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</si>
  <si>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</si>
  <si>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</si>
  <si>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</si>
  <si>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</si>
  <si>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</si>
  <si>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</si>
  <si>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</si>
  <si>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</si>
  <si>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</si>
  <si>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</si>
  <si>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</si>
  <si>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</si>
  <si>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</si>
  <si>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</si>
  <si>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</si>
  <si>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</si>
  <si>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</si>
  <si>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</si>
  <si>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</si>
  <si>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</si>
  <si>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</si>
  <si>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</si>
  <si>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</si>
  <si>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</si>
  <si>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</si>
  <si>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</si>
  <si>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</si>
  <si>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</si>
  <si>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</si>
  <si>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</si>
  <si>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</si>
  <si>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</si>
  <si>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</si>
  <si>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</si>
  <si>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</si>
  <si>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</si>
  <si>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</si>
  <si>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</si>
  <si>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</si>
  <si>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</si>
  <si>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</si>
  <si>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</si>
  <si>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</si>
  <si>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</si>
  <si>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</si>
  <si>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</si>
  <si>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</si>
  <si>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</si>
  <si>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</si>
  <si>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</si>
  <si>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</si>
  <si>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</si>
  <si>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</si>
  <si>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</si>
  <si>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</si>
  <si>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</si>
  <si>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</si>
  <si>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</si>
  <si>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</si>
  <si>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</si>
  <si>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</si>
  <si>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</si>
  <si>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</si>
  <si>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</si>
  <si>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</si>
  <si>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</si>
  <si>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</si>
  <si>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</si>
  <si>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</si>
  <si>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</si>
  <si>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</si>
  <si>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</si>
  <si>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</si>
  <si>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</si>
  <si>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</si>
  <si>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</si>
  <si>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</si>
  <si>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</si>
  <si>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</si>
  <si>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</si>
  <si>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</si>
  <si>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</si>
  <si>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</si>
  <si>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</si>
  <si>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</si>
  <si>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</si>
  <si>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</si>
  <si>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</si>
  <si>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</si>
  <si>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</si>
  <si>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</si>
  <si>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</si>
  <si>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</si>
  <si>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</si>
  <si>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</si>
  <si>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</si>
  <si>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</si>
  <si>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</si>
  <si>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</si>
  <si>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</si>
  <si>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広島県府中町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</si>
  <si>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</si>
  <si>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</si>
  <si>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</si>
  <si>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</si>
  <si>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</si>
  <si>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</si>
  <si>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</si>
  <si>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</si>
  <si>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</si>
  <si>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</si>
  <si>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</si>
  <si>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</si>
  <si>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</si>
  <si>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</si>
  <si>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</si>
  <si>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</si>
  <si>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</si>
  <si>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</si>
  <si>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</si>
  <si>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</si>
  <si>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</si>
  <si>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</si>
  <si>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</si>
  <si>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</si>
  <si>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</si>
  <si>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</si>
  <si>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</si>
  <si>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</si>
  <si>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</si>
  <si>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</si>
  <si>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</si>
  <si>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</si>
  <si>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</si>
  <si>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</si>
  <si>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</si>
  <si>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</si>
  <si>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</si>
  <si>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</si>
  <si>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</si>
  <si>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</si>
  <si>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</si>
  <si>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</si>
  <si>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</si>
  <si>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</si>
  <si>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</si>
  <si>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</si>
  <si>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</si>
  <si>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</si>
  <si>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</si>
  <si>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</si>
  <si>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</si>
  <si>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</si>
  <si>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</si>
  <si>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</si>
  <si>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</si>
  <si>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</si>
  <si>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</si>
  <si>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</si>
  <si>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</si>
  <si>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</si>
  <si>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</si>
  <si>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</si>
  <si>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</si>
  <si>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</si>
  <si>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</si>
  <si>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</si>
  <si>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</si>
  <si>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</si>
  <si>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</si>
  <si>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</si>
  <si>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</si>
  <si>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</si>
  <si>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</si>
  <si>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</si>
  <si>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</si>
  <si>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</si>
  <si>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</si>
  <si>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</si>
  <si>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</si>
  <si>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</si>
  <si>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</si>
  <si>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</si>
  <si>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</si>
  <si>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</si>
  <si>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</si>
  <si>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</si>
  <si>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</si>
  <si>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</si>
  <si>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</si>
  <si>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</si>
  <si>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</si>
  <si>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</si>
  <si>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</si>
  <si>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</si>
  <si>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</si>
  <si>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</si>
  <si>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</si>
  <si>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</si>
  <si>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</si>
  <si>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</si>
  <si>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</si>
  <si>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</si>
  <si>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</si>
  <si>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</si>
  <si>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</si>
  <si>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</si>
  <si>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</si>
  <si>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</si>
  <si>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</si>
  <si>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</si>
  <si>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</si>
  <si>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</si>
  <si>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</si>
  <si>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</si>
  <si>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</si>
  <si>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</si>
  <si>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</si>
  <si>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</si>
  <si>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</si>
  <si>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</si>
  <si>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</si>
  <si>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</si>
  <si>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</si>
  <si>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</si>
  <si>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</si>
  <si>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</si>
  <si>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</si>
  <si>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</si>
  <si>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</si>
  <si>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</si>
  <si>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</si>
  <si>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</si>
  <si>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</si>
  <si>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</si>
  <si>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</si>
  <si>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</si>
  <si>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</si>
  <si>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</si>
  <si>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</si>
  <si>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</si>
  <si>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</si>
  <si>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</si>
  <si>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</si>
  <si>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</si>
  <si>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</si>
  <si>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</si>
  <si>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</si>
  <si>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</si>
  <si>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</si>
  <si>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</si>
  <si>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</si>
  <si>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</si>
  <si>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</si>
  <si>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</si>
  <si>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広島県府中町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</si>
  <si>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</si>
  <si>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</si>
  <si>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</si>
  <si>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</si>
  <si>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</si>
  <si>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</si>
  <si>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</si>
  <si>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</si>
  <si>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</si>
  <si>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</si>
  <si>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</si>
  <si>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</si>
  <si>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</si>
  <si>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</si>
  <si>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</si>
  <si>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</si>
  <si>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</si>
  <si>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</si>
  <si>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</si>
  <si>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</si>
  <si>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</si>
  <si>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</si>
  <si>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</si>
  <si>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</si>
  <si>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</si>
  <si>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</si>
  <si>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</si>
  <si>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</si>
  <si>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</si>
  <si>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</si>
  <si>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</si>
  <si>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</si>
  <si>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</si>
  <si>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</si>
  <si>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</si>
  <si>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</si>
  <si>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</si>
  <si>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</si>
  <si>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</si>
  <si>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</si>
  <si>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</si>
  <si>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</si>
  <si>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</si>
  <si>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</si>
  <si>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</si>
  <si>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</si>
  <si>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</si>
  <si>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</si>
  <si>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</si>
  <si>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</si>
  <si>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</si>
  <si>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</si>
  <si>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</si>
  <si>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</si>
  <si>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</si>
  <si>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</si>
  <si>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</si>
  <si>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</si>
  <si>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</si>
  <si>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</si>
  <si>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</si>
  <si>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</si>
  <si>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</si>
  <si>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</si>
  <si>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</si>
  <si>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</si>
  <si>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</si>
  <si>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</si>
  <si>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</si>
  <si>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</si>
  <si>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</si>
  <si>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</si>
  <si>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</si>
  <si>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</si>
  <si>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</si>
  <si>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</si>
  <si>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</si>
  <si>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</si>
  <si>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</si>
  <si>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</si>
  <si>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</si>
  <si>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</si>
  <si>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</si>
  <si>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</si>
  <si>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</si>
  <si>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</si>
  <si>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</si>
  <si>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</si>
  <si>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</si>
  <si>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</si>
  <si>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</si>
  <si>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</si>
  <si>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</si>
  <si>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</si>
  <si>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</si>
  <si>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</si>
  <si>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</si>
  <si>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</si>
  <si>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</si>
  <si>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</si>
  <si>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</si>
  <si>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</si>
  <si>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</si>
  <si>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</si>
  <si>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</si>
  <si>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</si>
  <si>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</si>
  <si>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</si>
  <si>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</si>
  <si>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</si>
  <si>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</si>
  <si>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</si>
  <si>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</si>
  <si>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</si>
  <si>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</si>
  <si>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</si>
  <si>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</si>
  <si>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</si>
  <si>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</si>
  <si>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</si>
  <si>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</si>
  <si>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</si>
  <si>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</si>
  <si>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</si>
  <si>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</si>
  <si>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</si>
  <si>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</si>
  <si>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</si>
  <si>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</si>
  <si>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</si>
  <si>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</si>
  <si>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</si>
  <si>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</si>
  <si>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</si>
  <si>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</si>
  <si>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</si>
  <si>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</si>
  <si>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</si>
  <si>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</si>
  <si>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</si>
  <si>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</si>
  <si>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</si>
  <si>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</si>
  <si>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</si>
  <si>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</si>
  <si>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</si>
  <si>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</si>
  <si>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</si>
  <si>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</si>
  <si>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</si>
  <si>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</si>
  <si>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</si>
  <si>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</si>
  <si>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</si>
  <si>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</si>
  <si>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</si>
  <si>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</si>
  <si>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</si>
  <si>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</si>
  <si>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</si>
  <si>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</si>
  <si>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</si>
  <si>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</si>
  <si>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</si>
  <si>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</si>
  <si>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</si>
  <si>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</si>
  <si>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</si>
  <si>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</si>
  <si>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</si>
  <si>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</si>
  <si>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</si>
  <si>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</si>
  <si>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</si>
  <si>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</si>
  <si>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</si>
  <si>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</si>
  <si>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</si>
  <si>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</si>
  <si>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</si>
  <si>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</si>
  <si>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</si>
  <si>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</si>
  <si>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</si>
  <si>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</si>
  <si>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</si>
  <si>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</si>
  <si>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</si>
  <si>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</si>
  <si>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</si>
  <si>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</si>
  <si>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</si>
  <si>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</si>
  <si>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</si>
  <si>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</si>
  <si>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</si>
  <si>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</si>
  <si>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</si>
  <si>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</si>
  <si>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</si>
  <si>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</si>
  <si>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</si>
  <si>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</si>
  <si>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</si>
  <si>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</si>
  <si>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</si>
  <si>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6.93</t>
  </si>
  <si>
    <t>▲ 1.42</t>
  </si>
  <si>
    <t>▲ 0.84</t>
  </si>
  <si>
    <t>一般会計</t>
  </si>
  <si>
    <t>介護保険特別会計</t>
  </si>
  <si>
    <t>国民健康保険特別会計</t>
  </si>
  <si>
    <t>後期高齢者医療特別会計</t>
  </si>
  <si>
    <t>土地取得特別会計</t>
  </si>
  <si>
    <t>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</si>
  <si>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</si>
  <si>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</si>
  <si>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</si>
  <si>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</si>
  <si>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</si>
  <si>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</si>
  <si>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</si>
  <si>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</si>
  <si>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</si>
  <si>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府中町土地開発公社</t>
    <rPh sb="0" eb="3">
      <t>フチュウチョウ</t>
    </rPh>
    <rPh sb="3" eb="5">
      <t>トチ</t>
    </rPh>
    <rPh sb="5" eb="7">
      <t>カイハツ</t>
    </rPh>
    <rPh sb="7" eb="9">
      <t>コウシャ</t>
    </rPh>
    <phoneticPr fontId="2"/>
  </si>
  <si>
    <t>広島県市町総合事務組合</t>
    <rPh sb="0" eb="2">
      <t>ヒロシマ</t>
    </rPh>
    <rPh sb="2" eb="3">
      <t>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</si>
  <si>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</si>
  <si>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15" eb="17">
      <t>トクベツ</t>
    </rPh>
    <phoneticPr fontId="2"/>
  </si>
  <si>
    <t>安芸地区衛生施設管理組合（一般会計）</t>
    <rPh sb="0" eb="2">
      <t>アキ</t>
    </rPh>
    <rPh sb="2" eb="4">
      <t>チク</t>
    </rPh>
    <rPh sb="4" eb="6">
      <t>エイセイ</t>
    </rPh>
    <rPh sb="6" eb="8">
      <t>シセツ</t>
    </rPh>
    <rPh sb="8" eb="10">
      <t>カンリ</t>
    </rPh>
    <rPh sb="10" eb="12">
      <t>クミアイ</t>
    </rPh>
    <rPh sb="13" eb="17">
      <t>イッパンカイケイ</t>
    </rPh>
    <phoneticPr fontId="2"/>
  </si>
  <si>
    <t>安芸地区衛生施設管理組合（特別会計）</t>
    <rPh sb="13" eb="15">
      <t>トクベツ</t>
    </rPh>
    <rPh sb="15" eb="17">
      <t>カイケイ</t>
    </rPh>
    <phoneticPr fontId="2"/>
  </si>
  <si>
    <t>府中町まちづくり振興基金</t>
    <phoneticPr fontId="5"/>
  </si>
  <si>
    <t>安芸府中森づくり基金</t>
    <phoneticPr fontId="5"/>
  </si>
  <si>
    <t>府中村永世守屋奨学基金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</si>
  <si>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</si>
  <si>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</si>
  <si>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</si>
  <si>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</si>
  <si>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</si>
  <si>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</si>
  <si>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</si>
  <si>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</si>
  <si>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</si>
  <si>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</si>
  <si>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有形固定資産減価償却率は類似団体内の平均値より低い数値となっていますが、将来負担比率については類似団体内の平均値を大きく上回っています。
　今後資産の老朽化が進行した場合、類似他団体と比べ将来負担額を多く保有していることから、資産の修繕・更新に係る費用を調達できない可能性があるため、引き続き財政の健全化に努めます。</t>
    <phoneticPr fontId="5"/>
  </si>
  <si>
    <t>　実質公債費比率は平成29年度以降に減少していましたが、令和３年度に増加しています。その要因は学校施設耐震化の元金償還金の開始によるものです。将来負担比率は平成29年度以降減少していますが、類似団体内平均値を上回っているため、地方債の借入を抑えることで財政の健全化に努めます。
　また、今後は中長期的な財政見通しを踏まえた計画的な事業執行に努めます。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</si>
</sst>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5E09-4689-A4EA-536B05964C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88079</c:v>
                </c:pt>
                <c:pt idx="1">
                  <c:v>35812</c:v>
                </c:pt>
                <c:pt idx="2">
                  <c:v>33525</c:v>
                </c:pt>
                <c:pt idx="3">
                  <c:v>22822</c:v>
                </c:pt>
                <c:pt idx="4">
                  <c:v>43805</c:v>
                </c:pt>
              </c:numCache>
            </c:numRef>
          </c:val>
          <c:smooth val="0"/>
          <c:extLst>
            <c:ext xmlns:c16="http://schemas.microsoft.com/office/drawing/2014/chart" uri="{C3380CC4-5D6E-409C-BE32-E72D297353CC}">
              <c16:uniqueId val="{00000001-5E09-4689-A4EA-536B05964C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c:v>
                </c:pt>
                <c:pt idx="1">
                  <c:v>0.24</c:v>
                </c:pt>
                <c:pt idx="2">
                  <c:v>7.0000000000000007E-2</c:v>
                </c:pt>
                <c:pt idx="3">
                  <c:v>3.05</c:v>
                </c:pt>
                <c:pt idx="4">
                  <c:v>2.7</c:v>
                </c:pt>
              </c:numCache>
            </c:numRef>
          </c:val>
          <c:extLst>
            <c:ext xmlns:c16="http://schemas.microsoft.com/office/drawing/2014/chart" uri="{C3380CC4-5D6E-409C-BE32-E72D297353CC}">
              <c16:uniqueId val="{00000000-E7E9-4B10-A0FF-DEE3C85ABC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14.81</c:v>
                </c:pt>
                <c:pt idx="1">
                  <c:v>13.97</c:v>
                </c:pt>
                <c:pt idx="2">
                  <c:v>13.16</c:v>
                </c:pt>
                <c:pt idx="3">
                  <c:v>12.94</c:v>
                </c:pt>
                <c:pt idx="4">
                  <c:v>13.48</c:v>
                </c:pt>
              </c:numCache>
            </c:numRef>
          </c:val>
          <c:extLst>
            <c:ext xmlns:c16="http://schemas.microsoft.com/office/drawing/2014/chart" uri="{C3380CC4-5D6E-409C-BE32-E72D297353CC}">
              <c16:uniqueId val="{00000001-E7E9-4B10-A0FF-DEE3C85ABC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-6.93</c:v>
                </c:pt>
                <c:pt idx="1">
                  <c:v>-1.42</c:v>
                </c:pt>
                <c:pt idx="2">
                  <c:v>-0.84</c:v>
                </c:pt>
                <c:pt idx="3">
                  <c:v>3.02</c:v>
                </c:pt>
                <c:pt idx="4">
                  <c:v>1.3</c:v>
                </c:pt>
              </c:numCache>
            </c:numRef>
          </c:val>
          <c:smooth val="0"/>
          <c:extLst>
            <c:ext xmlns:c16="http://schemas.microsoft.com/office/drawing/2014/chart" uri="{C3380CC4-5D6E-409C-BE32-E72D297353CC}">
              <c16:uniqueId val="{00000002-E7E9-4B10-A0FF-DEE3C85ABC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1.88</c:v>
                </c:pt>
                <c:pt idx="4">
                  <c:v>0</c:v>
                </c:pt>
                <c:pt idx="5">
                  <c:v>0</c:v>
                </c:pt>
                <c:pt idx="6">
                  <c:v>0</c:v>
                </c:pt>
                <c:pt idx="7">
                  <c:v>0</c:v>
                </c:pt>
                <c:pt idx="8">
                  <c:v>0</c:v>
                </c:pt>
                <c:pt idx="9">
                  <c:v>0</c:v>
                </c:pt>
              </c:numCache>
            </c:numRef>
          </c:val>
          <c:extLst>
            <c:ext xmlns:c16="http://schemas.microsoft.com/office/drawing/2014/chart" uri="{C3380CC4-5D6E-409C-BE32-E72D297353CC}">
              <c16:uniqueId val="{00000000-3598-43CA-8653-288B8D4C72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98-43CA-8653-288B8D4C72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98-43CA-8653-288B8D4C72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98-43CA-8653-288B8D4C72D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0.05</c:v>
                </c:pt>
                <c:pt idx="8">
                  <c:v>#N/A</c:v>
                </c:pt>
                <c:pt idx="9">
                  <c:v>0</c:v>
                </c:pt>
              </c:numCache>
            </c:numRef>
          </c:val>
          <c:extLst>
            <c:ext xmlns:c16="http://schemas.microsoft.com/office/drawing/2014/chart" uri="{C3380CC4-5D6E-409C-BE32-E72D297353CC}">
              <c16:uniqueId val="{00000004-3598-43CA-8653-288B8D4C72D9}"/>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598-43CA-8653-288B8D4C72D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0.01</c:v>
                </c:pt>
                <c:pt idx="4">
                  <c:v>#N/A</c:v>
                </c:pt>
                <c:pt idx="5">
                  <c:v>0.01</c:v>
                </c:pt>
                <c:pt idx="6">
                  <c:v>#N/A</c:v>
                </c:pt>
                <c:pt idx="7">
                  <c:v>0.03</c:v>
                </c:pt>
                <c:pt idx="8">
                  <c:v>#N/A</c:v>
                </c:pt>
                <c:pt idx="9">
                  <c:v>0.06</c:v>
                </c:pt>
              </c:numCache>
            </c:numRef>
          </c:val>
          <c:extLst>
            <c:ext xmlns:c16="http://schemas.microsoft.com/office/drawing/2014/chart" uri="{C3380CC4-5D6E-409C-BE32-E72D297353CC}">
              <c16:uniqueId val="{00000006-3598-43CA-8653-288B8D4C72D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1.0900000000000001</c:v>
                </c:pt>
                <c:pt idx="4">
                  <c:v>#N/A</c:v>
                </c:pt>
                <c:pt idx="5">
                  <c:v>0.09</c:v>
                </c:pt>
                <c:pt idx="6">
                  <c:v>#N/A</c:v>
                </c:pt>
                <c:pt idx="7">
                  <c:v>0.53</c:v>
                </c:pt>
                <c:pt idx="8">
                  <c:v>#N/A</c:v>
                </c:pt>
                <c:pt idx="9">
                  <c:v>0.4</c:v>
                </c:pt>
              </c:numCache>
            </c:numRef>
          </c:val>
          <c:extLst>
            <c:ext xmlns:c16="http://schemas.microsoft.com/office/drawing/2014/chart" uri="{C3380CC4-5D6E-409C-BE32-E72D297353CC}">
              <c16:uniqueId val="{00000007-3598-43CA-8653-288B8D4C72D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1.34</c:v>
                </c:pt>
                <c:pt idx="2">
                  <c:v>#N/A</c:v>
                </c:pt>
                <c:pt idx="3">
                  <c:v>1.27</c:v>
                </c:pt>
                <c:pt idx="4">
                  <c:v>#N/A</c:v>
                </c:pt>
                <c:pt idx="5">
                  <c:v>0.78</c:v>
                </c:pt>
                <c:pt idx="6">
                  <c:v>#N/A</c:v>
                </c:pt>
                <c:pt idx="7">
                  <c:v>1.42</c:v>
                </c:pt>
                <c:pt idx="8">
                  <c:v>#N/A</c:v>
                </c:pt>
                <c:pt idx="9">
                  <c:v>1.56</c:v>
                </c:pt>
              </c:numCache>
            </c:numRef>
          </c:val>
          <c:extLst>
            <c:ext xmlns:c16="http://schemas.microsoft.com/office/drawing/2014/chart" uri="{C3380CC4-5D6E-409C-BE32-E72D297353CC}">
              <c16:uniqueId val="{00000008-3598-43CA-8653-288B8D4C72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0.3</c:v>
                </c:pt>
                <c:pt idx="2">
                  <c:v>#N/A</c:v>
                </c:pt>
                <c:pt idx="3">
                  <c:v>0.23</c:v>
                </c:pt>
                <c:pt idx="4">
                  <c:v>#N/A</c:v>
                </c:pt>
                <c:pt idx="5">
                  <c:v>7.0000000000000007E-2</c:v>
                </c:pt>
                <c:pt idx="6">
                  <c:v>#N/A</c:v>
                </c:pt>
                <c:pt idx="7">
                  <c:v>3.04</c:v>
                </c:pt>
                <c:pt idx="8">
                  <c:v>#N/A</c:v>
                </c:pt>
                <c:pt idx="9">
                  <c:v>2.7</c:v>
                </c:pt>
              </c:numCache>
            </c:numRef>
          </c:val>
          <c:extLst>
            <c:ext xmlns:c16="http://schemas.microsoft.com/office/drawing/2014/chart" uri="{C3380CC4-5D6E-409C-BE32-E72D297353CC}">
              <c16:uniqueId val="{00000009-3598-43CA-8653-288B8D4C72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1543</c:v>
                </c:pt>
                <c:pt idx="5">
                  <c:v>1537</c:v>
                </c:pt>
                <c:pt idx="8">
                  <c:v>1612</c:v>
                </c:pt>
                <c:pt idx="11">
                  <c:v>1640</c:v>
                </c:pt>
                <c:pt idx="14">
                  <c:v>1678</c:v>
                </c:pt>
              </c:numCache>
            </c:numRef>
          </c:val>
          <c:extLst>
            <c:ext xmlns:c16="http://schemas.microsoft.com/office/drawing/2014/chart" uri="{C3380CC4-5D6E-409C-BE32-E72D297353CC}">
              <c16:uniqueId val="{00000000-3559-4D6C-8FE3-ACA1E06E0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59-4D6C-8FE3-ACA1E06E0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171</c:v>
                </c:pt>
                <c:pt idx="3">
                  <c:v>129</c:v>
                </c:pt>
                <c:pt idx="6">
                  <c:v>42</c:v>
                </c:pt>
                <c:pt idx="9">
                  <c:v>47</c:v>
                </c:pt>
                <c:pt idx="12">
                  <c:v>237</c:v>
                </c:pt>
              </c:numCache>
            </c:numRef>
          </c:val>
          <c:extLst>
            <c:ext xmlns:c16="http://schemas.microsoft.com/office/drawing/2014/chart" uri="{C3380CC4-5D6E-409C-BE32-E72D297353CC}">
              <c16:uniqueId val="{00000002-3559-4D6C-8FE3-ACA1E06E0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2</c:v>
                </c:pt>
                <c:pt idx="6">
                  <c:v>6</c:v>
                </c:pt>
                <c:pt idx="9">
                  <c:v>48</c:v>
                </c:pt>
                <c:pt idx="12">
                  <c:v>69</c:v>
                </c:pt>
              </c:numCache>
            </c:numRef>
          </c:val>
          <c:extLst>
            <c:ext xmlns:c16="http://schemas.microsoft.com/office/drawing/2014/chart" uri="{C3380CC4-5D6E-409C-BE32-E72D297353CC}">
              <c16:uniqueId val="{00000003-3559-4D6C-8FE3-ACA1E06E0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283</c:v>
                </c:pt>
                <c:pt idx="3">
                  <c:v>295</c:v>
                </c:pt>
                <c:pt idx="6">
                  <c:v>277</c:v>
                </c:pt>
                <c:pt idx="9">
                  <c:v>272</c:v>
                </c:pt>
                <c:pt idx="12">
                  <c:v>273</c:v>
                </c:pt>
              </c:numCache>
            </c:numRef>
          </c:val>
          <c:extLst>
            <c:ext xmlns:c16="http://schemas.microsoft.com/office/drawing/2014/chart" uri="{C3380CC4-5D6E-409C-BE32-E72D297353CC}">
              <c16:uniqueId val="{00000004-3559-4D6C-8FE3-ACA1E06E0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59-4D6C-8FE3-ACA1E06E0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59-4D6C-8FE3-ACA1E06E0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1620</c:v>
                </c:pt>
                <c:pt idx="3">
                  <c:v>1627</c:v>
                </c:pt>
                <c:pt idx="6">
                  <c:v>1681</c:v>
                </c:pt>
                <c:pt idx="9">
                  <c:v>1838</c:v>
                </c:pt>
                <c:pt idx="12">
                  <c:v>2006</c:v>
                </c:pt>
              </c:numCache>
            </c:numRef>
          </c:val>
          <c:extLst>
            <c:ext xmlns:c16="http://schemas.microsoft.com/office/drawing/2014/chart" uri="{C3380CC4-5D6E-409C-BE32-E72D297353CC}">
              <c16:uniqueId val="{00000007-3559-4D6C-8FE3-ACA1E06E0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558</c:v>
                </c:pt>
                <c:pt idx="2">
                  <c:v>#N/A</c:v>
                </c:pt>
                <c:pt idx="3">
                  <c:v>#N/A</c:v>
                </c:pt>
                <c:pt idx="4">
                  <c:v>516</c:v>
                </c:pt>
                <c:pt idx="5">
                  <c:v>#N/A</c:v>
                </c:pt>
                <c:pt idx="6">
                  <c:v>#N/A</c:v>
                </c:pt>
                <c:pt idx="7">
                  <c:v>394</c:v>
                </c:pt>
                <c:pt idx="8">
                  <c:v>#N/A</c:v>
                </c:pt>
                <c:pt idx="9">
                  <c:v>#N/A</c:v>
                </c:pt>
                <c:pt idx="10">
                  <c:v>565</c:v>
                </c:pt>
                <c:pt idx="11">
                  <c:v>#N/A</c:v>
                </c:pt>
                <c:pt idx="12">
                  <c:v>#N/A</c:v>
                </c:pt>
                <c:pt idx="13">
                  <c:v>907</c:v>
                </c:pt>
                <c:pt idx="14">
                  <c:v>#N/A</c:v>
                </c:pt>
              </c:numCache>
            </c:numRef>
          </c:val>
          <c:smooth val="0"/>
          <c:extLst>
            <c:ext xmlns:c16="http://schemas.microsoft.com/office/drawing/2014/chart" uri="{C3380CC4-5D6E-409C-BE32-E72D297353CC}">
              <c16:uniqueId val="{00000008-3559-4D6C-8FE3-ACA1E06E0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18222</c:v>
                </c:pt>
                <c:pt idx="5">
                  <c:v>18220</c:v>
                </c:pt>
                <c:pt idx="8">
                  <c:v>18403</c:v>
                </c:pt>
                <c:pt idx="11">
                  <c:v>18359</c:v>
                </c:pt>
                <c:pt idx="14">
                  <c:v>18693</c:v>
                </c:pt>
              </c:numCache>
            </c:numRef>
          </c:val>
          <c:extLst>
            <c:ext xmlns:c16="http://schemas.microsoft.com/office/drawing/2014/chart" uri="{C3380CC4-5D6E-409C-BE32-E72D297353CC}">
              <c16:uniqueId val="{00000000-0C5C-4210-8331-5360E7C8F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3669</c:v>
                </c:pt>
                <c:pt idx="5">
                  <c:v>4001</c:v>
                </c:pt>
                <c:pt idx="8">
                  <c:v>4035</c:v>
                </c:pt>
                <c:pt idx="11">
                  <c:v>3917</c:v>
                </c:pt>
                <c:pt idx="14">
                  <c:v>3879</c:v>
                </c:pt>
              </c:numCache>
            </c:numRef>
          </c:val>
          <c:extLst>
            <c:ext xmlns:c16="http://schemas.microsoft.com/office/drawing/2014/chart" uri="{C3380CC4-5D6E-409C-BE32-E72D297353CC}">
              <c16:uniqueId val="{00000001-0C5C-4210-8331-5360E7C8F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314</c:v>
                </c:pt>
                <c:pt idx="5">
                  <c:v>1463</c:v>
                </c:pt>
                <c:pt idx="8">
                  <c:v>1786</c:v>
                </c:pt>
                <c:pt idx="11">
                  <c:v>1838</c:v>
                </c:pt>
                <c:pt idx="14">
                  <c:v>2124</c:v>
                </c:pt>
              </c:numCache>
            </c:numRef>
          </c:val>
          <c:extLst>
            <c:ext xmlns:c16="http://schemas.microsoft.com/office/drawing/2014/chart" uri="{C3380CC4-5D6E-409C-BE32-E72D297353CC}">
              <c16:uniqueId val="{00000002-0C5C-4210-8331-5360E7C8F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5C-4210-8331-5360E7C8F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5C-4210-8331-5360E7C8F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5C-4210-8331-5360E7C8F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2601</c:v>
                </c:pt>
                <c:pt idx="3">
                  <c:v>2464</c:v>
                </c:pt>
                <c:pt idx="6">
                  <c:v>2415</c:v>
                </c:pt>
                <c:pt idx="9">
                  <c:v>2418</c:v>
                </c:pt>
                <c:pt idx="12">
                  <c:v>2549</c:v>
                </c:pt>
              </c:numCache>
            </c:numRef>
          </c:val>
          <c:extLst>
            <c:ext xmlns:c16="http://schemas.microsoft.com/office/drawing/2014/chart" uri="{C3380CC4-5D6E-409C-BE32-E72D297353CC}">
              <c16:uniqueId val="{00000006-0C5C-4210-8331-5360E7C8F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824</c:v>
                </c:pt>
                <c:pt idx="3">
                  <c:v>824</c:v>
                </c:pt>
                <c:pt idx="6">
                  <c:v>819</c:v>
                </c:pt>
                <c:pt idx="9">
                  <c:v>773</c:v>
                </c:pt>
                <c:pt idx="12">
                  <c:v>774</c:v>
                </c:pt>
              </c:numCache>
            </c:numRef>
          </c:val>
          <c:extLst>
            <c:ext xmlns:c16="http://schemas.microsoft.com/office/drawing/2014/chart" uri="{C3380CC4-5D6E-409C-BE32-E72D297353CC}">
              <c16:uniqueId val="{00000007-0C5C-4210-8331-5360E7C8F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4703</c:v>
                </c:pt>
                <c:pt idx="3">
                  <c:v>4375</c:v>
                </c:pt>
                <c:pt idx="6">
                  <c:v>4131</c:v>
                </c:pt>
                <c:pt idx="9">
                  <c:v>4088</c:v>
                </c:pt>
                <c:pt idx="12">
                  <c:v>3897</c:v>
                </c:pt>
              </c:numCache>
            </c:numRef>
          </c:val>
          <c:extLst>
            <c:ext xmlns:c16="http://schemas.microsoft.com/office/drawing/2014/chart" uri="{C3380CC4-5D6E-409C-BE32-E72D297353CC}">
              <c16:uniqueId val="{00000008-0C5C-4210-8331-5360E7C8F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1557</c:v>
                </c:pt>
                <c:pt idx="3">
                  <c:v>1163</c:v>
                </c:pt>
                <c:pt idx="6">
                  <c:v>1148</c:v>
                </c:pt>
                <c:pt idx="9">
                  <c:v>1105</c:v>
                </c:pt>
                <c:pt idx="12">
                  <c:v>1023</c:v>
                </c:pt>
              </c:numCache>
            </c:numRef>
          </c:val>
          <c:extLst>
            <c:ext xmlns:c16="http://schemas.microsoft.com/office/drawing/2014/chart" uri="{C3380CC4-5D6E-409C-BE32-E72D297353CC}">
              <c16:uniqueId val="{00000009-0C5C-4210-8331-5360E7C8F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24100</c:v>
                </c:pt>
                <c:pt idx="3">
                  <c:v>24563</c:v>
                </c:pt>
                <c:pt idx="6">
                  <c:v>25123</c:v>
                </c:pt>
                <c:pt idx="9">
                  <c:v>24841</c:v>
                </c:pt>
                <c:pt idx="12">
                  <c:v>25880</c:v>
                </c:pt>
              </c:numCache>
            </c:numRef>
          </c:val>
          <c:extLst>
            <c:ext xmlns:c16="http://schemas.microsoft.com/office/drawing/2014/chart" uri="{C3380CC4-5D6E-409C-BE32-E72D297353CC}">
              <c16:uniqueId val="{0000000A-0C5C-4210-8331-5360E7C8F9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11581</c:v>
                </c:pt>
                <c:pt idx="2">
                  <c:v>#N/A</c:v>
                </c:pt>
                <c:pt idx="3">
                  <c:v>#N/A</c:v>
                </c:pt>
                <c:pt idx="4">
                  <c:v>9706</c:v>
                </c:pt>
                <c:pt idx="5">
                  <c:v>#N/A</c:v>
                </c:pt>
                <c:pt idx="6">
                  <c:v>#N/A</c:v>
                </c:pt>
                <c:pt idx="7">
                  <c:v>9412</c:v>
                </c:pt>
                <c:pt idx="8">
                  <c:v>#N/A</c:v>
                </c:pt>
                <c:pt idx="9">
                  <c:v>#N/A</c:v>
                </c:pt>
                <c:pt idx="10">
                  <c:v>9111</c:v>
                </c:pt>
                <c:pt idx="11">
                  <c:v>#N/A</c:v>
                </c:pt>
                <c:pt idx="12">
                  <c:v>#N/A</c:v>
                </c:pt>
                <c:pt idx="13">
                  <c:v>9427</c:v>
                </c:pt>
                <c:pt idx="14">
                  <c:v>#N/A</c:v>
                </c:pt>
              </c:numCache>
            </c:numRef>
          </c:val>
          <c:smooth val="0"/>
          <c:extLst>
            <c:ext xmlns:c16="http://schemas.microsoft.com/office/drawing/2014/chart" uri="{C3380CC4-5D6E-409C-BE32-E72D297353CC}">
              <c16:uniqueId val="{0000000B-0C5C-4210-8331-5360E7C8F9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1306</c:v>
                </c:pt>
                <c:pt idx="1">
                  <c:v>1311</c:v>
                </c:pt>
                <c:pt idx="2">
                  <c:v>1467</c:v>
                </c:pt>
              </c:numCache>
            </c:numRef>
          </c:val>
          <c:extLst>
            <c:ext xmlns:c16="http://schemas.microsoft.com/office/drawing/2014/chart" uri="{C3380CC4-5D6E-409C-BE32-E72D297353CC}">
              <c16:uniqueId val="{00000000-DC98-46F2-8084-277DB1AFED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C98-46F2-8084-277DB1AFED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c:v>
                </c:pt>
                <c:pt idx="1">
                  <c:v>41</c:v>
                </c:pt>
                <c:pt idx="2">
                  <c:v>42</c:v>
                </c:pt>
              </c:numCache>
            </c:numRef>
          </c:val>
          <c:extLst>
            <c:ext xmlns:c16="http://schemas.microsoft.com/office/drawing/2014/chart" uri="{C3380CC4-5D6E-409C-BE32-E72D297353CC}">
              <c16:uniqueId val="{00000002-DC98-46F2-8084-277DB1AFED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{50A7ABB8-50EC-40F3-8438-2B6DA88181AA}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0C-4BF1-80A7-69C4C22CC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{9C192B7B-3561-4D97-9638-2493E008690D}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0C-4BF1-80A7-69C4C22CC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{4BC164D2-5C21-41E7-88E0-EC0AF842387E}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0C-4BF1-80A7-69C4C22CC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{6C53F4F1-7451-4269-9FF9-8DEF0F05CF17}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0C-4BF1-80A7-69C4C22CC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{5E60A5F4-ED8E-48BD-A9C4-B9E0DA085DEB}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0C-4BF1-80A7-69C4C22CC4EB}"/>
                </c:ext>
              </c:extLst>
            </c:dLbl>
            <c:dLbl>
              <c:idx val="8"/>
              <c:layout>
                <c:manualLayout>
                  <c:x val="0"/>
                  <c:y val="1.75608359433919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{A768610D-AF01-4370-B11A-EF847C85D125}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0C-4BF1-80A7-69C4C22CC4EB}"/>
                </c:ext>
              </c:extLst>
            </c:dLbl>
            <c:dLbl>
              <c:idx val="16"/>
              <c:layout>
                <c:manualLayout>
                  <c:x val="0"/>
                  <c:y val="6.8481398870578278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{43C683CE-D1C2-43C9-B551-ED734E7FF045}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0C-4BF1-80A7-69C4C22CC4EB}"/>
                </c:ext>
              </c:extLst>
            </c:dLbl>
            <c:dLbl>
              <c:idx val="24"/>
              <c:layout>
                <c:manualLayout>
                  <c:x val="0"/>
                  <c:y val="-2.9743477162743792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{621339A9-EA21-4FCE-AF85-69894297E993}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0C-4BF1-80A7-69C4C22CC4EB}"/>
                </c:ext>
              </c:extLst>
            </c:dLbl>
            <c:dLbl>
              <c:idx val="32"/>
              <c:layout>
                <c:manualLayout>
                  <c:x val="0"/>
                  <c:y val="-2.143533857582988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{8DEFC42B-7BE0-4B99-979A-370C1BE6C6DF}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0C-4BF1-80A7-69C4C22CC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49.9</c:v>
                </c:pt>
                <c:pt idx="16">
                  <c:v>50.3</c:v>
                </c:pt>
                <c:pt idx="24">
                  <c:v>51</c:v>
                </c:pt>
                <c:pt idx="32">
                  <c:v>50.8</c:v>
                </c:pt>
              </c:numCache>
            </c:numRef>
          </c:xVal>
          <c:yVal>
            <c:numRef>
              <c:f>公会計指標分析・財政指標組合せ分析表!$BP$51:$DC$51</c:f>
              <c:numCache>
                <c:formatCode>#,##0.0;"▲ "#,##0.0</c:formatCode>
                <c:ptCount val="40"/>
                <c:pt idx="0">
                  <c:v>130.69999999999999</c:v>
                </c:pt>
                <c:pt idx="8">
                  <c:v>113.6</c:v>
                </c:pt>
                <c:pt idx="16">
                  <c:v>109.6</c:v>
                </c:pt>
                <c:pt idx="24">
                  <c:v>104.1</c:v>
                </c:pt>
                <c:pt idx="32">
                  <c:v>99.3</c:v>
                </c:pt>
              </c:numCache>
            </c:numRef>
          </c:yVal>
          <c:smooth val="0"/>
          <c:extLst>
            <c:ext xmlns:c16="http://schemas.microsoft.com/office/drawing/2014/chart" uri="{C3380CC4-5D6E-409C-BE32-E72D297353CC}">
              <c16:uniqueId val="{00000009-4D0C-4BF1-80A7-69C4C22CC4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{A4835546-596A-46D9-A391-E0FD0EC159D1}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0C-4BF1-80A7-69C4C22CC4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{A4A91770-668C-44CE-A4C1-4320F50A24A2}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0C-4BF1-80A7-69C4C22CC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{9F042DF6-632D-4F31-AD00-68931142C5E0}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0C-4BF1-80A7-69C4C22CC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{E4FF7D24-331A-4F53-9828-95A665CC77CD}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0C-4BF1-80A7-69C4C22CC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{2948E662-FF1A-4D89-81E9-B23462C398BA}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0C-4BF1-80A7-69C4C22CC4E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{4274B8CB-AC6F-4755-8FB1-BCDF0CA569A5}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0C-4BF1-80A7-69C4C22CC4E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{A50D29EC-8C9C-46EB-806F-BB09F9FE2AC4}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0C-4BF1-80A7-69C4C22CC4E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{BB4FECE7-F6C4-4321-AAD1-4DC41D31EAD5}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0C-4BF1-80A7-69C4C22CC4E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{91F2C388-2E66-4581-9589-6E4B5FA07946}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0C-4BF1-80A7-69C4C22CC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D0C-4BF1-80A7-69C4C22CC4E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{A81B91BF-D72A-4F0B-8233-8E1F44E3A637}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F42-4317-AF4C-16DF4DAD1D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{037BA7C0-591E-4CCD-A641-D645E41C8A07}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42-4317-AF4C-16DF4DAD1D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{E364F2E2-53A7-488E-A636-F7D3A092D057}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42-4317-AF4C-16DF4DAD1D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{0E8E2556-109F-49FD-81C7-AB8326D16F67}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42-4317-AF4C-16DF4DAD1D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{2351E259-4405-4659-A3B5-F05D2494DADB}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42-4317-AF4C-16DF4DAD1DE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{32BA328F-CA57-468D-B092-FB4DABA6F6E3}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F42-4317-AF4C-16DF4DAD1DE0}"/>
                </c:ext>
              </c:extLst>
            </c:dLbl>
            <c:dLbl>
              <c:idx val="16"/>
              <c:layout>
                <c:manualLayout>
                  <c:x val="-2.8829840147400865E-2"/>
                  <c:y val="-5.539941927807730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{2A0DC9CC-F4F0-4A47-88CC-FEBE37F8938E}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F42-4317-AF4C-16DF4DAD1DE0}"/>
                </c:ext>
              </c:extLst>
            </c:dLbl>
            <c:dLbl>
              <c:idx val="24"/>
              <c:layout>
                <c:manualLayout>
                  <c:x val="-3.4310845302750435E-2"/>
                  <c:y val="-6.9433874897510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{73F86BC7-42DB-4C51-AC1C-6AF32E3B4948}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F42-4317-AF4C-16DF4DAD1DE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{8C67FD43-08D4-49D4-A42B-56BCABF52EFC}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F42-4317-AF4C-16DF4DAD1D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7.1</c:v>
                </c:pt>
                <c:pt idx="16">
                  <c:v>5.6</c:v>
                </c:pt>
                <c:pt idx="24">
                  <c:v>5.7</c:v>
                </c:pt>
                <c:pt idx="32">
                  <c:v>6.8</c:v>
                </c:pt>
              </c:numCache>
            </c:numRef>
          </c:xVal>
          <c:yVal>
            <c:numRef>
              <c:f>公会計指標分析・財政指標組合せ分析表!$BP$73:$DC$73</c:f>
              <c:numCache>
                <c:formatCode>#,##0.0;"▲ "#,##0.0</c:formatCode>
                <c:ptCount val="40"/>
                <c:pt idx="0">
                  <c:v>130.69999999999999</c:v>
                </c:pt>
                <c:pt idx="8">
                  <c:v>113.6</c:v>
                </c:pt>
                <c:pt idx="16">
                  <c:v>109.6</c:v>
                </c:pt>
                <c:pt idx="24">
                  <c:v>104.1</c:v>
                </c:pt>
                <c:pt idx="32">
                  <c:v>99.3</c:v>
                </c:pt>
              </c:numCache>
            </c:numRef>
          </c:yVal>
          <c:smooth val="0"/>
          <c:extLst>
            <c:ext xmlns:c16="http://schemas.microsoft.com/office/drawing/2014/chart" uri="{C3380CC4-5D6E-409C-BE32-E72D297353CC}">
              <c16:uniqueId val="{00000009-7F42-4317-AF4C-16DF4DAD1D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0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{E50158D3-252E-4D04-9E14-BC0821573DD6}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F42-4317-AF4C-16DF4DAD1D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{D1C2D174-FE2E-4024-B0BB-78E7AE63FA7C}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42-4317-AF4C-16DF4DAD1D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{89FD30A3-08AA-42EF-828D-ADEDEC3AEF7E}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42-4317-AF4C-16DF4DAD1D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{E2B4417C-F07B-4C00-B4CE-2A6B656FE088}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42-4317-AF4C-16DF4DAD1D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{EFD58826-3064-4902-A7B6-FB3A2EB7EDA0}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42-4317-AF4C-16DF4DAD1DE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{FCF38770-D045-42EE-B2C8-DEC5C3ACAB2F}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F42-4317-AF4C-16DF4DAD1DE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{5C1AE34F-D432-40F5-9D70-DD786A32EB90}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F42-4317-AF4C-16DF4DAD1DE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{E348909D-5F58-42DA-9F7C-0347AFECCAD7}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F42-4317-AF4C-16DF4DAD1DE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{1334F1BC-8354-4B09-904E-5F08B0FBAE9B}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F42-4317-AF4C-16DF4DAD1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F42-4317-AF4C-16DF4DAD1DE0}"/>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年度と比較した場合、令和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年度は、元利償還金の額が</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百万円増加するとともに、一部事務組合で起こした地方債に充てたと認められる補助金又は負担金が</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百万円増加しています。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これにより、実質公債費比率（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年平均）は前年度と比較し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当町において該当はありません。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標準財政規模</a:t>
          </a:r>
          <a:r>
            <a:rPr kumimoji="1" lang="ja-JP" altLang="ja-JP" sz="1100">
              <a:solidFill>
                <a:schemeClr val="dk1"/>
              </a:solidFill>
              <a:effectLst/>
              <a:latin typeface="+mn-lt"/>
              <a:ea typeface="+mn-ea"/>
              <a:cs typeface="+mn-cs"/>
            </a:rPr>
            <a:t>の増により、将来負担比率は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財政調整基金に</a:t>
          </a:r>
          <a:r>
            <a:rPr kumimoji="1" lang="ja-JP" altLang="en-US" sz="1100">
              <a:solidFill>
                <a:schemeClr val="dk1"/>
              </a:solidFill>
              <a:effectLst/>
              <a:latin typeface="+mn-lt"/>
              <a:ea typeface="+mn-ea"/>
              <a:cs typeface="+mn-cs"/>
            </a:rPr>
            <a:t>ついて、取崩しがなく余剰金</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百万円の積立てをしたため、基金全体で前年度と比較し</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）の増となっています。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安定的で弾力性のある財政運営を目指すため、基金を一定額確保する必要があり、財政調整基金を始め各基金の使途に応じて、引き続き必要な額を確保できるよう努めます。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・府中町まちづくり振興基金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まちづくりの振興に要する事業の財源に充てるための基金です。</a:t>
          </a:r>
          <a:endParaRPr lang="ja-JP" altLang="ja-JP" sz="1400">
            <a:effectLst/>
          </a:endParaRPr>
        </a:p>
        <a:p>
          <a:r>
            <a:rPr kumimoji="1" lang="ja-JP" altLang="ja-JP" sz="1100">
              <a:solidFill>
                <a:schemeClr val="dk1"/>
              </a:solidFill>
              <a:effectLst/>
              <a:latin typeface="+mn-lt"/>
              <a:ea typeface="+mn-ea"/>
              <a:cs typeface="+mn-cs"/>
            </a:rPr>
            <a:t>・安芸府中森づくり基金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森林の公益的機能を維持増進し、緑豊かな町を形成するための施策に充てる基金です。</a:t>
          </a:r>
          <a:endParaRPr lang="ja-JP" altLang="ja-JP" sz="1400">
            <a:effectLst/>
          </a:endParaRPr>
        </a:p>
        <a:p>
          <a:r>
            <a:rPr kumimoji="1" lang="ja-JP" altLang="ja-JP" sz="1100">
              <a:solidFill>
                <a:schemeClr val="dk1"/>
              </a:solidFill>
              <a:effectLst/>
              <a:latin typeface="+mn-lt"/>
              <a:ea typeface="+mn-ea"/>
              <a:cs typeface="+mn-cs"/>
            </a:rPr>
            <a:t>・府中村永世守屋奨学基金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教育奨励事業に充てるための基金です。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・府中町まちづくり振興基金については、災害等に係るふるさと応援寄附金を次年度以降に有効活用するため、当該基金に積立てを行った</a:t>
          </a:r>
          <a:endParaRPr lang="ja-JP" altLang="ja-JP">
            <a:effectLst/>
          </a:endParaRPr>
        </a:p>
        <a:p>
          <a:r>
            <a:rPr kumimoji="1" lang="ja-JP" altLang="ja-JP" sz="1100">
              <a:solidFill>
                <a:schemeClr val="dk1"/>
              </a:solidFill>
              <a:effectLst/>
              <a:latin typeface="+mn-lt"/>
              <a:ea typeface="+mn-ea"/>
              <a:cs typeface="+mn-cs"/>
            </a:rPr>
            <a:t>　ことなどにより増加しました。</a:t>
          </a:r>
          <a:endParaRPr lang="ja-JP" altLang="ja-JP">
            <a:effectLst/>
          </a:endParaRPr>
        </a:p>
        <a:p>
          <a:r>
            <a:rPr kumimoji="1" lang="ja-JP" altLang="ja-JP" sz="1100">
              <a:solidFill>
                <a:schemeClr val="dk1"/>
              </a:solidFill>
              <a:effectLst/>
              <a:latin typeface="+mn-lt"/>
              <a:ea typeface="+mn-ea"/>
              <a:cs typeface="+mn-cs"/>
            </a:rPr>
            <a:t>・安芸府中森づくり基金については、間伐等の森林整備</a:t>
          </a:r>
          <a:r>
            <a:rPr kumimoji="1" lang="ja-JP" altLang="en-US" sz="1100">
              <a:solidFill>
                <a:schemeClr val="dk1"/>
              </a:solidFill>
              <a:effectLst/>
              <a:latin typeface="+mn-lt"/>
              <a:ea typeface="+mn-ea"/>
              <a:cs typeface="+mn-cs"/>
            </a:rPr>
            <a:t>事業を実施するため、取崩しを行ったことにより減少</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・府中村永世守屋奨学基金の増減は百万円未満となっています。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・府中町まちづくり振興基金については、公共施設の老朽化等を見据え、令和元年度に一般財源による積増しを行っており、引き続き今後</a:t>
          </a:r>
          <a:endParaRPr lang="ja-JP" altLang="ja-JP" sz="1400">
            <a:effectLst/>
          </a:endParaRPr>
        </a:p>
        <a:p>
          <a:r>
            <a:rPr kumimoji="1" lang="ja-JP" altLang="ja-JP" sz="1100">
              <a:solidFill>
                <a:schemeClr val="dk1"/>
              </a:solidFill>
              <a:effectLst/>
              <a:latin typeface="+mn-lt"/>
              <a:ea typeface="+mn-ea"/>
              <a:cs typeface="+mn-cs"/>
            </a:rPr>
            <a:t>　も可能な範囲での積立てを検討します。</a:t>
          </a:r>
          <a:endParaRPr lang="ja-JP" altLang="ja-JP" sz="1400">
            <a:effectLst/>
          </a:endParaRPr>
        </a:p>
        <a:p>
          <a:r>
            <a:rPr kumimoji="1" lang="ja-JP" altLang="ja-JP" sz="1100">
              <a:solidFill>
                <a:schemeClr val="dk1"/>
              </a:solidFill>
              <a:effectLst/>
              <a:latin typeface="+mn-lt"/>
              <a:ea typeface="+mn-ea"/>
              <a:cs typeface="+mn-cs"/>
            </a:rPr>
            <a:t>・その他の特定目的基金については、基金の使途に応じて必要な額を確保できるよう努めます。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取崩しがなく余剰金の積立てをしたため、残高は前年度末と比較して</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当町の財政規模からすると、現在の財政調整基金積立額は少ないとみなしています。安定的な財政運営を目指すため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基金の積立て</a:t>
          </a:r>
          <a:r>
            <a:rPr kumimoji="1" lang="ja-JP" altLang="ja-JP" sz="1100">
              <a:solidFill>
                <a:schemeClr val="dk1"/>
              </a:solidFill>
              <a:effectLst/>
              <a:latin typeface="+mn-lt"/>
              <a:ea typeface="+mn-ea"/>
              <a:cs typeface="+mn-cs"/>
            </a:rPr>
            <a:t>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該当なし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52,935
52,293
10.41
21,523,211
21,198,782
293,979
10,883,685
25,879,876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学校施設や公民館の改築工事を実施したことにより、類似団体や全国市町村の平均より低率となっています。</a:t>
          </a:r>
          <a:endParaRPr lang="ja-JP" altLang="ja-JP">
            <a:effectLst/>
          </a:endParaRPr>
        </a:p>
        <a:p>
          <a:r>
            <a:rPr kumimoji="1" lang="ja-JP" altLang="ja-JP" sz="1100">
              <a:solidFill>
                <a:schemeClr val="dk1"/>
              </a:solidFill>
              <a:effectLst/>
              <a:latin typeface="+mn-lt"/>
              <a:ea typeface="+mn-ea"/>
              <a:cs typeface="+mn-cs"/>
            </a:rPr>
            <a:t>　上記以外の施設は平均的な資産老朽化であると考えますが、今後も公共施設等総合管理計画等に基づき、公共施設の適正管理に努めます。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143056</xdr:rowOff>
    </xdr:from>
    <xdr:to>
      <xdr:col>23</xdr:col>
      <xdr:colOff>136525</xdr:colOff>
      <xdr:row>28</xdr:row>
      <xdr:rowOff>73206</xdr:rowOff>
    </xdr:to>
    <xdr:sp macro="" textlink="">
      <xdr:nvSpPr>
        <xdr:cNvPr id="83" name="楕円 82"/>
        <xdr:cNvSpPr/>
      </xdr:nvSpPr>
      <xdr:spPr>
        <a:xfrm>
          <a:off x="47117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165933</xdr:rowOff>
    </xdr:from>
    <xdr:ext cx="405111" cy="259045"/>
    <xdr:sp macro="" textlink="">
      <xdr:nvSpPr>
        <xdr:cNvPr id="84" name="有形固定資産減価償却率該当値テキスト"/>
        <xdr:cNvSpPr txBox="1"/>
      </xdr:nvSpPr>
      <xdr:spPr>
        <a:xfrm>
          <a:off x="4813300" y="539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85" name="楕円 84"/>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22406</xdr:rowOff>
    </xdr:from>
    <xdr:to>
      <xdr:col>23</xdr:col>
      <xdr:colOff>85725</xdr:colOff>
      <xdr:row>28</xdr:row>
      <xdr:rowOff>28575</xdr:rowOff>
    </xdr:to>
    <xdr:cxnSp macro="">
      <xdr:nvCxnSpPr>
        <xdr:cNvPr id="86" name="直線コネクタ 85"/>
        <xdr:cNvCxnSpPr/>
      </xdr:nvCxnSpPr>
      <xdr:spPr>
        <a:xfrm flipV="1">
          <a:off x="4051300" y="559453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7" name="楕円 86"/>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28575</xdr:rowOff>
    </xdr:to>
    <xdr:cxnSp macro="">
      <xdr:nvCxnSpPr>
        <xdr:cNvPr id="88" name="直線コネクタ 87"/>
        <xdr:cNvCxnSpPr/>
      </xdr:nvCxnSpPr>
      <xdr:spPr>
        <a:xfrm>
          <a:off x="3289300" y="557911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115298</xdr:rowOff>
    </xdr:from>
    <xdr:to>
      <xdr:col>11</xdr:col>
      <xdr:colOff>187325</xdr:colOff>
      <xdr:row>28</xdr:row>
      <xdr:rowOff>45448</xdr:rowOff>
    </xdr:to>
    <xdr:sp macro="" textlink="">
      <xdr:nvSpPr>
        <xdr:cNvPr id="89" name="楕円 88"/>
        <xdr:cNvSpPr/>
      </xdr:nvSpPr>
      <xdr:spPr>
        <a:xfrm>
          <a:off x="2476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166098</xdr:rowOff>
    </xdr:from>
    <xdr:to>
      <xdr:col>15</xdr:col>
      <xdr:colOff>136525</xdr:colOff>
      <xdr:row>28</xdr:row>
      <xdr:rowOff>6985</xdr:rowOff>
    </xdr:to>
    <xdr:cxnSp macro="">
      <xdr:nvCxnSpPr>
        <xdr:cNvPr id="90" name="直線コネクタ 89"/>
        <xdr:cNvCxnSpPr/>
      </xdr:nvCxnSpPr>
      <xdr:spPr>
        <a:xfrm>
          <a:off x="2527300" y="556677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72118</xdr:rowOff>
    </xdr:from>
    <xdr:to>
      <xdr:col>7</xdr:col>
      <xdr:colOff>187325</xdr:colOff>
      <xdr:row>28</xdr:row>
      <xdr:rowOff>2268</xdr:rowOff>
    </xdr:to>
    <xdr:sp macro="" textlink="">
      <xdr:nvSpPr>
        <xdr:cNvPr id="91" name="楕円 90"/>
        <xdr:cNvSpPr/>
      </xdr:nvSpPr>
      <xdr:spPr>
        <a:xfrm>
          <a:off x="1714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122918</xdr:rowOff>
    </xdr:from>
    <xdr:to>
      <xdr:col>11</xdr:col>
      <xdr:colOff>136525</xdr:colOff>
      <xdr:row>27</xdr:row>
      <xdr:rowOff>166098</xdr:rowOff>
    </xdr:to>
    <xdr:cxnSp macro="">
      <xdr:nvCxnSpPr>
        <xdr:cNvPr id="92" name="直線コネクタ 91"/>
        <xdr:cNvCxnSpPr/>
      </xdr:nvCxnSpPr>
      <xdr:spPr>
        <a:xfrm>
          <a:off x="1765300" y="552359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97" name="n_1mainValue有形固定資産減価償却率"/>
        <xdr:cNvSpPr txBox="1"/>
      </xdr:nvSpPr>
      <xdr:spPr>
        <a:xfrm>
          <a:off x="38360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8"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61975</xdr:rowOff>
    </xdr:from>
    <xdr:ext cx="405111" cy="259045"/>
    <xdr:sp macro="" textlink="">
      <xdr:nvSpPr>
        <xdr:cNvPr id="99" name="n_3mainValue有形固定資産減価償却率"/>
        <xdr:cNvSpPr txBox="1"/>
      </xdr:nvSpPr>
      <xdr:spPr>
        <a:xfrm>
          <a:off x="2324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18795</xdr:rowOff>
    </xdr:from>
    <xdr:ext cx="405111" cy="259045"/>
    <xdr:sp macro="" textlink="">
      <xdr:nvSpPr>
        <xdr:cNvPr id="100" name="n_4mainValue有形固定資産減価償却率"/>
        <xdr:cNvSpPr txBox="1"/>
      </xdr:nvSpPr>
      <xdr:spPr>
        <a:xfrm>
          <a:off x="15627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全国市町村や広島県市町の平均を大きく上回り、類似団体内の順位も下位となっています。</a:t>
          </a:r>
          <a:endParaRPr lang="ja-JP" altLang="ja-JP">
            <a:effectLst/>
          </a:endParaRPr>
        </a:p>
        <a:p>
          <a:r>
            <a:rPr kumimoji="1" lang="ja-JP" altLang="ja-JP" sz="1100">
              <a:solidFill>
                <a:schemeClr val="dk1"/>
              </a:solidFill>
              <a:effectLst/>
              <a:latin typeface="+mn-lt"/>
              <a:ea typeface="+mn-ea"/>
              <a:cs typeface="+mn-cs"/>
            </a:rPr>
            <a:t>　経常収支比率と将来負担比率がどちらも高率であることを要因として、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年間で計上可能な償還原資が少ないうえ、多額な債務を抱えた状態となっているため、長期的スパンにより、歳出削減・歳入確保を検討する必要があります。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30</xdr:row>
      <xdr:rowOff>138273</xdr:rowOff>
    </xdr:to>
    <xdr:cxnSp macro="">
      <xdr:nvCxnSpPr>
        <xdr:cNvPr id="129" name="直線コネクタ 128"/>
        <xdr:cNvCxnSpPr/>
      </xdr:nvCxnSpPr>
      <xdr:spPr>
        <a:xfrm flipV="1">
          <a:off x="14793595" y="5312833"/>
          <a:ext cx="1269" cy="74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142100</xdr:rowOff>
    </xdr:from>
    <xdr:ext cx="560923" cy="259045"/>
    <xdr:sp macro="" textlink="">
      <xdr:nvSpPr>
        <xdr:cNvPr id="130" name="債務償還比率最小値テキスト"/>
        <xdr:cNvSpPr txBox="1"/>
      </xdr:nvSpPr>
      <xdr:spPr>
        <a:xfrm>
          <a:off x="14846300" y="60571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138273</xdr:rowOff>
    </xdr:from>
    <xdr:to>
      <xdr:col>76</xdr:col>
      <xdr:colOff>111125</xdr:colOff>
      <xdr:row>30</xdr:row>
      <xdr:rowOff>138273</xdr:rowOff>
    </xdr:to>
    <xdr:cxnSp macro="">
      <xdr:nvCxnSpPr>
        <xdr:cNvPr id="131" name="直線コネクタ 130"/>
        <xdr:cNvCxnSpPr/>
      </xdr:nvCxnSpPr>
      <xdr:spPr>
        <a:xfrm>
          <a:off x="14706600" y="605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6194</xdr:rowOff>
    </xdr:from>
    <xdr:ext cx="469744" cy="259045"/>
    <xdr:sp macro="" textlink="">
      <xdr:nvSpPr>
        <xdr:cNvPr id="134" name="債務償還比率平均値テキスト"/>
        <xdr:cNvSpPr txBox="1"/>
      </xdr:nvSpPr>
      <xdr:spPr>
        <a:xfrm>
          <a:off x="14846300" y="5406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154767</xdr:rowOff>
    </xdr:from>
    <xdr:to>
      <xdr:col>76</xdr:col>
      <xdr:colOff>73025</xdr:colOff>
      <xdr:row>28</xdr:row>
      <xdr:rowOff>84917</xdr:rowOff>
    </xdr:to>
    <xdr:sp macro="" textlink="">
      <xdr:nvSpPr>
        <xdr:cNvPr id="135" name="フローチャート: 判断 134"/>
        <xdr:cNvSpPr/>
      </xdr:nvSpPr>
      <xdr:spPr>
        <a:xfrm>
          <a:off x="14744700" y="55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89899</xdr:rowOff>
    </xdr:from>
    <xdr:to>
      <xdr:col>72</xdr:col>
      <xdr:colOff>123825</xdr:colOff>
      <xdr:row>29</xdr:row>
      <xdr:rowOff>20049</xdr:rowOff>
    </xdr:to>
    <xdr:sp macro="" textlink="">
      <xdr:nvSpPr>
        <xdr:cNvPr id="136" name="フローチャート: 判断 135"/>
        <xdr:cNvSpPr/>
      </xdr:nvSpPr>
      <xdr:spPr>
        <a:xfrm>
          <a:off x="14033500" y="56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125738</xdr:rowOff>
    </xdr:from>
    <xdr:to>
      <xdr:col>68</xdr:col>
      <xdr:colOff>123825</xdr:colOff>
      <xdr:row>29</xdr:row>
      <xdr:rowOff>55888</xdr:rowOff>
    </xdr:to>
    <xdr:sp macro="" textlink="">
      <xdr:nvSpPr>
        <xdr:cNvPr id="137" name="フローチャート: 判断 136"/>
        <xdr:cNvSpPr/>
      </xdr:nvSpPr>
      <xdr:spPr>
        <a:xfrm>
          <a:off x="132715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115591</xdr:rowOff>
    </xdr:from>
    <xdr:to>
      <xdr:col>64</xdr:col>
      <xdr:colOff>123825</xdr:colOff>
      <xdr:row>29</xdr:row>
      <xdr:rowOff>45741</xdr:rowOff>
    </xdr:to>
    <xdr:sp macro="" textlink="">
      <xdr:nvSpPr>
        <xdr:cNvPr id="138" name="フローチャート: 判断 137"/>
        <xdr:cNvSpPr/>
      </xdr:nvSpPr>
      <xdr:spPr>
        <a:xfrm>
          <a:off x="12509500" y="568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115735</xdr:rowOff>
    </xdr:from>
    <xdr:to>
      <xdr:col>60</xdr:col>
      <xdr:colOff>123825</xdr:colOff>
      <xdr:row>29</xdr:row>
      <xdr:rowOff>45885</xdr:rowOff>
    </xdr:to>
    <xdr:sp macro="" textlink="">
      <xdr:nvSpPr>
        <xdr:cNvPr id="139" name="フローチャート: 判断 138"/>
        <xdr:cNvSpPr/>
      </xdr:nvSpPr>
      <xdr:spPr>
        <a:xfrm>
          <a:off x="11747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120531</xdr:rowOff>
    </xdr:from>
    <xdr:to>
      <xdr:col>76</xdr:col>
      <xdr:colOff>73025</xdr:colOff>
      <xdr:row>30</xdr:row>
      <xdr:rowOff>50681</xdr:rowOff>
    </xdr:to>
    <xdr:sp macro="" textlink="">
      <xdr:nvSpPr>
        <xdr:cNvPr id="145" name="楕円 144"/>
        <xdr:cNvSpPr/>
      </xdr:nvSpPr>
      <xdr:spPr>
        <a:xfrm>
          <a:off x="14744700" y="58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98958</xdr:rowOff>
    </xdr:from>
    <xdr:ext cx="469744" cy="259045"/>
    <xdr:sp macro="" textlink="">
      <xdr:nvSpPr>
        <xdr:cNvPr id="146" name="債務償還比率該当値テキスト"/>
        <xdr:cNvSpPr txBox="1"/>
      </xdr:nvSpPr>
      <xdr:spPr>
        <a:xfrm>
          <a:off x="14846300" y="584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11307</xdr:rowOff>
    </xdr:from>
    <xdr:to>
      <xdr:col>72</xdr:col>
      <xdr:colOff>123825</xdr:colOff>
      <xdr:row>31</xdr:row>
      <xdr:rowOff>112907</xdr:rowOff>
    </xdr:to>
    <xdr:sp macro="" textlink="">
      <xdr:nvSpPr>
        <xdr:cNvPr id="147" name="楕円 146"/>
        <xdr:cNvSpPr/>
      </xdr:nvSpPr>
      <xdr:spPr>
        <a:xfrm>
          <a:off x="14033500" y="60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171331</xdr:rowOff>
    </xdr:from>
    <xdr:to>
      <xdr:col>76</xdr:col>
      <xdr:colOff>22225</xdr:colOff>
      <xdr:row>31</xdr:row>
      <xdr:rowOff>62107</xdr:rowOff>
    </xdr:to>
    <xdr:cxnSp macro="">
      <xdr:nvCxnSpPr>
        <xdr:cNvPr id="148" name="直線コネクタ 147"/>
        <xdr:cNvCxnSpPr/>
      </xdr:nvCxnSpPr>
      <xdr:spPr>
        <a:xfrm flipV="1">
          <a:off x="14084300" y="5914906"/>
          <a:ext cx="711200" cy="23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165748</xdr:rowOff>
    </xdr:from>
    <xdr:to>
      <xdr:col>68</xdr:col>
      <xdr:colOff>123825</xdr:colOff>
      <xdr:row>32</xdr:row>
      <xdr:rowOff>95898</xdr:rowOff>
    </xdr:to>
    <xdr:sp macro="" textlink="">
      <xdr:nvSpPr>
        <xdr:cNvPr id="149" name="楕円 148"/>
        <xdr:cNvSpPr/>
      </xdr:nvSpPr>
      <xdr:spPr>
        <a:xfrm>
          <a:off x="13271500" y="62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62107</xdr:rowOff>
    </xdr:from>
    <xdr:to>
      <xdr:col>72</xdr:col>
      <xdr:colOff>73025</xdr:colOff>
      <xdr:row>32</xdr:row>
      <xdr:rowOff>45098</xdr:rowOff>
    </xdr:to>
    <xdr:cxnSp macro="">
      <xdr:nvCxnSpPr>
        <xdr:cNvPr id="150" name="直線コネクタ 149"/>
        <xdr:cNvCxnSpPr/>
      </xdr:nvCxnSpPr>
      <xdr:spPr>
        <a:xfrm flipV="1">
          <a:off x="13322300" y="6148582"/>
          <a:ext cx="762000" cy="15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105296</xdr:rowOff>
    </xdr:from>
    <xdr:to>
      <xdr:col>64</xdr:col>
      <xdr:colOff>123825</xdr:colOff>
      <xdr:row>32</xdr:row>
      <xdr:rowOff>35446</xdr:rowOff>
    </xdr:to>
    <xdr:sp macro="" textlink="">
      <xdr:nvSpPr>
        <xdr:cNvPr id="151" name="楕円 150"/>
        <xdr:cNvSpPr/>
      </xdr:nvSpPr>
      <xdr:spPr>
        <a:xfrm>
          <a:off x="12509500" y="61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156096</xdr:rowOff>
    </xdr:from>
    <xdr:to>
      <xdr:col>68</xdr:col>
      <xdr:colOff>73025</xdr:colOff>
      <xdr:row>32</xdr:row>
      <xdr:rowOff>45098</xdr:rowOff>
    </xdr:to>
    <xdr:cxnSp macro="">
      <xdr:nvCxnSpPr>
        <xdr:cNvPr id="152" name="直線コネクタ 151"/>
        <xdr:cNvCxnSpPr/>
      </xdr:nvCxnSpPr>
      <xdr:spPr>
        <a:xfrm>
          <a:off x="12560300" y="624257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107548</xdr:rowOff>
    </xdr:from>
    <xdr:to>
      <xdr:col>60</xdr:col>
      <xdr:colOff>123825</xdr:colOff>
      <xdr:row>34</xdr:row>
      <xdr:rowOff>37698</xdr:rowOff>
    </xdr:to>
    <xdr:sp macro="" textlink="">
      <xdr:nvSpPr>
        <xdr:cNvPr id="153" name="楕円 152"/>
        <xdr:cNvSpPr/>
      </xdr:nvSpPr>
      <xdr:spPr>
        <a:xfrm>
          <a:off x="11747500" y="65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156096</xdr:rowOff>
    </xdr:from>
    <xdr:to>
      <xdr:col>64</xdr:col>
      <xdr:colOff>73025</xdr:colOff>
      <xdr:row>33</xdr:row>
      <xdr:rowOff>158348</xdr:rowOff>
    </xdr:to>
    <xdr:cxnSp macro="">
      <xdr:nvCxnSpPr>
        <xdr:cNvPr id="154" name="直線コネクタ 153"/>
        <xdr:cNvCxnSpPr/>
      </xdr:nvCxnSpPr>
      <xdr:spPr>
        <a:xfrm flipV="1">
          <a:off x="11798300" y="6242571"/>
          <a:ext cx="762000" cy="34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36576</xdr:rowOff>
    </xdr:from>
    <xdr:ext cx="469744" cy="259045"/>
    <xdr:sp macro="" textlink="">
      <xdr:nvSpPr>
        <xdr:cNvPr id="155" name="n_1aveValue債務償還比率"/>
        <xdr:cNvSpPr txBox="1"/>
      </xdr:nvSpPr>
      <xdr:spPr>
        <a:xfrm>
          <a:off x="13836727" y="54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72415</xdr:rowOff>
    </xdr:from>
    <xdr:ext cx="469744" cy="259045"/>
    <xdr:sp macro="" textlink="">
      <xdr:nvSpPr>
        <xdr:cNvPr id="156" name="n_2aveValue債務償還比率"/>
        <xdr:cNvSpPr txBox="1"/>
      </xdr:nvSpPr>
      <xdr:spPr>
        <a:xfrm>
          <a:off x="13087427" y="54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62268</xdr:rowOff>
    </xdr:from>
    <xdr:ext cx="469744" cy="259045"/>
    <xdr:sp macro="" textlink="">
      <xdr:nvSpPr>
        <xdr:cNvPr id="157" name="n_3aveValue債務償還比率"/>
        <xdr:cNvSpPr txBox="1"/>
      </xdr:nvSpPr>
      <xdr:spPr>
        <a:xfrm>
          <a:off x="12325427" y="54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62412</xdr:rowOff>
    </xdr:from>
    <xdr:ext cx="469744" cy="259045"/>
    <xdr:sp macro="" textlink="">
      <xdr:nvSpPr>
        <xdr:cNvPr id="158" name="n_4aveValue債務償還比率"/>
        <xdr:cNvSpPr txBox="1"/>
      </xdr:nvSpPr>
      <xdr:spPr>
        <a:xfrm>
          <a:off x="11563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104034</xdr:rowOff>
    </xdr:from>
    <xdr:ext cx="560923" cy="259045"/>
    <xdr:sp macro="" textlink="">
      <xdr:nvSpPr>
        <xdr:cNvPr id="159" name="n_1mainValue債務償還比率"/>
        <xdr:cNvSpPr txBox="1"/>
      </xdr:nvSpPr>
      <xdr:spPr>
        <a:xfrm>
          <a:off x="13791138" y="61905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87025</xdr:rowOff>
    </xdr:from>
    <xdr:ext cx="560923" cy="259045"/>
    <xdr:sp macro="" textlink="">
      <xdr:nvSpPr>
        <xdr:cNvPr id="160" name="n_2mainValue債務償還比率"/>
        <xdr:cNvSpPr txBox="1"/>
      </xdr:nvSpPr>
      <xdr:spPr>
        <a:xfrm>
          <a:off x="13041838" y="6344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26573</xdr:rowOff>
    </xdr:from>
    <xdr:ext cx="560923" cy="259045"/>
    <xdr:sp macro="" textlink="">
      <xdr:nvSpPr>
        <xdr:cNvPr id="161" name="n_3mainValue債務償還比率"/>
        <xdr:cNvSpPr txBox="1"/>
      </xdr:nvSpPr>
      <xdr:spPr>
        <a:xfrm>
          <a:off x="12279838" y="62844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28825</xdr:rowOff>
    </xdr:from>
    <xdr:ext cx="560923" cy="259045"/>
    <xdr:sp macro="" textlink="">
      <xdr:nvSpPr>
        <xdr:cNvPr id="162" name="n_4mainValue債務償還比率"/>
        <xdr:cNvSpPr txBox="1"/>
      </xdr:nvSpPr>
      <xdr:spPr>
        <a:xfrm>
          <a:off x="11517838" y="66296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52,935
52,293
10.41
21,523,211
21,198,782
293,979
10,883,685
25,879,876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104775</xdr:rowOff>
    </xdr:to>
    <xdr:cxnSp macro="">
      <xdr:nvCxnSpPr>
        <xdr:cNvPr id="76" name="直線コネクタ 75"/>
        <xdr:cNvCxnSpPr/>
      </xdr:nvCxnSpPr>
      <xdr:spPr>
        <a:xfrm>
          <a:off x="3797300" y="64046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60960</xdr:rowOff>
    </xdr:to>
    <xdr:cxnSp macro="">
      <xdr:nvCxnSpPr>
        <xdr:cNvPr id="78" name="直線コネクタ 77"/>
        <xdr:cNvCxnSpPr/>
      </xdr:nvCxnSpPr>
      <xdr:spPr>
        <a:xfrm>
          <a:off x="2908300" y="63722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28575</xdr:rowOff>
    </xdr:to>
    <xdr:cxnSp macro="">
      <xdr:nvCxnSpPr>
        <xdr:cNvPr id="80" name="直線コネクタ 79"/>
        <xdr:cNvCxnSpPr/>
      </xdr:nvCxnSpPr>
      <xdr:spPr>
        <a:xfrm>
          <a:off x="2019300" y="6347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3810</xdr:rowOff>
    </xdr:to>
    <xdr:cxnSp macro="">
      <xdr:nvCxnSpPr>
        <xdr:cNvPr id="82" name="直線コネクタ 81"/>
        <xdr:cNvCxnSpPr/>
      </xdr:nvCxnSpPr>
      <xdr:spPr>
        <a:xfrm>
          <a:off x="1130300" y="6336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8" name="n_2mainValue【道路】&#10;有形固定資産減価償却率"/>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78321</xdr:rowOff>
    </xdr:from>
    <xdr:to>
      <xdr:col>55</xdr:col>
      <xdr:colOff>50800</xdr:colOff>
      <xdr:row>42</xdr:row>
      <xdr:rowOff>8471</xdr:rowOff>
    </xdr:to>
    <xdr:sp macro="" textlink="">
      <xdr:nvSpPr>
        <xdr:cNvPr id="130" name="楕円 129"/>
        <xdr:cNvSpPr/>
      </xdr:nvSpPr>
      <xdr:spPr>
        <a:xfrm>
          <a:off x="10426700" y="71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164698</xdr:rowOff>
    </xdr:from>
    <xdr:ext cx="469744" cy="259045"/>
    <xdr:sp macro="" textlink="">
      <xdr:nvSpPr>
        <xdr:cNvPr id="131" name="【道路】&#10;一人当たり延長該当値テキスト"/>
        <xdr:cNvSpPr txBox="1"/>
      </xdr:nvSpPr>
      <xdr:spPr>
        <a:xfrm>
          <a:off x="10515600" y="70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77139</xdr:rowOff>
    </xdr:from>
    <xdr:to>
      <xdr:col>50</xdr:col>
      <xdr:colOff>165100</xdr:colOff>
      <xdr:row>42</xdr:row>
      <xdr:rowOff>7289</xdr:rowOff>
    </xdr:to>
    <xdr:sp macro="" textlink="">
      <xdr:nvSpPr>
        <xdr:cNvPr id="132" name="楕円 131"/>
        <xdr:cNvSpPr/>
      </xdr:nvSpPr>
      <xdr:spPr>
        <a:xfrm>
          <a:off x="9588500" y="71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127939</xdr:rowOff>
    </xdr:from>
    <xdr:to>
      <xdr:col>55</xdr:col>
      <xdr:colOff>0</xdr:colOff>
      <xdr:row>41</xdr:row>
      <xdr:rowOff>129121</xdr:rowOff>
    </xdr:to>
    <xdr:cxnSp macro="">
      <xdr:nvCxnSpPr>
        <xdr:cNvPr id="133" name="直線コネクタ 132"/>
        <xdr:cNvCxnSpPr/>
      </xdr:nvCxnSpPr>
      <xdr:spPr>
        <a:xfrm>
          <a:off x="9639300" y="7157389"/>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77292</xdr:rowOff>
    </xdr:from>
    <xdr:to>
      <xdr:col>46</xdr:col>
      <xdr:colOff>38100</xdr:colOff>
      <xdr:row>42</xdr:row>
      <xdr:rowOff>7442</xdr:rowOff>
    </xdr:to>
    <xdr:sp macro="" textlink="">
      <xdr:nvSpPr>
        <xdr:cNvPr id="134" name="楕円 133"/>
        <xdr:cNvSpPr/>
      </xdr:nvSpPr>
      <xdr:spPr>
        <a:xfrm>
          <a:off x="8699500" y="71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127939</xdr:rowOff>
    </xdr:from>
    <xdr:to>
      <xdr:col>50</xdr:col>
      <xdr:colOff>114300</xdr:colOff>
      <xdr:row>41</xdr:row>
      <xdr:rowOff>128092</xdr:rowOff>
    </xdr:to>
    <xdr:cxnSp macro="">
      <xdr:nvCxnSpPr>
        <xdr:cNvPr id="135" name="直線コネクタ 134"/>
        <xdr:cNvCxnSpPr/>
      </xdr:nvCxnSpPr>
      <xdr:spPr>
        <a:xfrm flipV="1">
          <a:off x="8750300" y="715738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77178</xdr:rowOff>
    </xdr:from>
    <xdr:to>
      <xdr:col>41</xdr:col>
      <xdr:colOff>101600</xdr:colOff>
      <xdr:row>42</xdr:row>
      <xdr:rowOff>7328</xdr:rowOff>
    </xdr:to>
    <xdr:sp macro="" textlink="">
      <xdr:nvSpPr>
        <xdr:cNvPr id="136" name="楕円 135"/>
        <xdr:cNvSpPr/>
      </xdr:nvSpPr>
      <xdr:spPr>
        <a:xfrm>
          <a:off x="7810500" y="71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127978</xdr:rowOff>
    </xdr:from>
    <xdr:to>
      <xdr:col>45</xdr:col>
      <xdr:colOff>177800</xdr:colOff>
      <xdr:row>41</xdr:row>
      <xdr:rowOff>128092</xdr:rowOff>
    </xdr:to>
    <xdr:cxnSp macro="">
      <xdr:nvCxnSpPr>
        <xdr:cNvPr id="137" name="直線コネクタ 136"/>
        <xdr:cNvCxnSpPr/>
      </xdr:nvCxnSpPr>
      <xdr:spPr>
        <a:xfrm>
          <a:off x="7861300" y="715742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76988</xdr:rowOff>
    </xdr:from>
    <xdr:to>
      <xdr:col>36</xdr:col>
      <xdr:colOff>165100</xdr:colOff>
      <xdr:row>42</xdr:row>
      <xdr:rowOff>7138</xdr:rowOff>
    </xdr:to>
    <xdr:sp macro="" textlink="">
      <xdr:nvSpPr>
        <xdr:cNvPr id="138" name="楕円 137"/>
        <xdr:cNvSpPr/>
      </xdr:nvSpPr>
      <xdr:spPr>
        <a:xfrm>
          <a:off x="6921500" y="71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127788</xdr:rowOff>
    </xdr:from>
    <xdr:to>
      <xdr:col>41</xdr:col>
      <xdr:colOff>50800</xdr:colOff>
      <xdr:row>41</xdr:row>
      <xdr:rowOff>127978</xdr:rowOff>
    </xdr:to>
    <xdr:cxnSp macro="">
      <xdr:nvCxnSpPr>
        <xdr:cNvPr id="139" name="直線コネクタ 138"/>
        <xdr:cNvCxnSpPr/>
      </xdr:nvCxnSpPr>
      <xdr:spPr>
        <a:xfrm>
          <a:off x="6972300" y="715723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169866</xdr:rowOff>
    </xdr:from>
    <xdr:ext cx="469744" cy="259045"/>
    <xdr:sp macro="" textlink="">
      <xdr:nvSpPr>
        <xdr:cNvPr id="144" name="n_1mainValue【道路】&#10;一人当たり延長"/>
        <xdr:cNvSpPr txBox="1"/>
      </xdr:nvSpPr>
      <xdr:spPr>
        <a:xfrm>
          <a:off x="9391727" y="71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170019</xdr:rowOff>
    </xdr:from>
    <xdr:ext cx="469744" cy="259045"/>
    <xdr:sp macro="" textlink="">
      <xdr:nvSpPr>
        <xdr:cNvPr id="145" name="n_2mainValue【道路】&#10;一人当たり延長"/>
        <xdr:cNvSpPr txBox="1"/>
      </xdr:nvSpPr>
      <xdr:spPr>
        <a:xfrm>
          <a:off x="8515427" y="719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169905</xdr:rowOff>
    </xdr:from>
    <xdr:ext cx="469744" cy="259045"/>
    <xdr:sp macro="" textlink="">
      <xdr:nvSpPr>
        <xdr:cNvPr id="146" name="n_3mainValue【道路】&#10;一人当たり延長"/>
        <xdr:cNvSpPr txBox="1"/>
      </xdr:nvSpPr>
      <xdr:spPr>
        <a:xfrm>
          <a:off x="7626427" y="71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169715</xdr:rowOff>
    </xdr:from>
    <xdr:ext cx="469744" cy="259045"/>
    <xdr:sp macro="" textlink="">
      <xdr:nvSpPr>
        <xdr:cNvPr id="147" name="n_4mainValue【道路】&#10;一人当たり延長"/>
        <xdr:cNvSpPr txBox="1"/>
      </xdr:nvSpPr>
      <xdr:spPr>
        <a:xfrm>
          <a:off x="6737427" y="71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48804</xdr:rowOff>
    </xdr:from>
    <xdr:to>
      <xdr:col>24</xdr:col>
      <xdr:colOff>114300</xdr:colOff>
      <xdr:row>55</xdr:row>
      <xdr:rowOff>150404</xdr:rowOff>
    </xdr:to>
    <xdr:sp macro="" textlink="">
      <xdr:nvSpPr>
        <xdr:cNvPr id="189" name="楕円 188"/>
        <xdr:cNvSpPr/>
      </xdr:nvSpPr>
      <xdr:spPr>
        <a:xfrm>
          <a:off x="4584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1831</xdr:rowOff>
    </xdr:from>
    <xdr:ext cx="340478" cy="259045"/>
    <xdr:sp macro="" textlink="">
      <xdr:nvSpPr>
        <xdr:cNvPr id="190" name="【橋りょう・トンネル】&#10;有形固定資産減価償却率該当値テキスト"/>
        <xdr:cNvSpPr txBox="1"/>
      </xdr:nvSpPr>
      <xdr:spPr>
        <a:xfrm>
          <a:off x="4673600" y="9431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39007</xdr:rowOff>
    </xdr:from>
    <xdr:to>
      <xdr:col>20</xdr:col>
      <xdr:colOff>38100</xdr:colOff>
      <xdr:row>55</xdr:row>
      <xdr:rowOff>140607</xdr:rowOff>
    </xdr:to>
    <xdr:sp macro="" textlink="">
      <xdr:nvSpPr>
        <xdr:cNvPr id="191" name="楕円 190"/>
        <xdr:cNvSpPr/>
      </xdr:nvSpPr>
      <xdr:spPr>
        <a:xfrm>
          <a:off x="37465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89807</xdr:rowOff>
    </xdr:from>
    <xdr:to>
      <xdr:col>24</xdr:col>
      <xdr:colOff>63500</xdr:colOff>
      <xdr:row>55</xdr:row>
      <xdr:rowOff>99604</xdr:rowOff>
    </xdr:to>
    <xdr:cxnSp macro="">
      <xdr:nvCxnSpPr>
        <xdr:cNvPr id="192" name="直線コネクタ 191"/>
        <xdr:cNvCxnSpPr/>
      </xdr:nvCxnSpPr>
      <xdr:spPr>
        <a:xfrm>
          <a:off x="3797300" y="95195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21046</xdr:rowOff>
    </xdr:from>
    <xdr:to>
      <xdr:col>15</xdr:col>
      <xdr:colOff>101600</xdr:colOff>
      <xdr:row>55</xdr:row>
      <xdr:rowOff>122646</xdr:rowOff>
    </xdr:to>
    <xdr:sp macro="" textlink="">
      <xdr:nvSpPr>
        <xdr:cNvPr id="193" name="楕円 192"/>
        <xdr:cNvSpPr/>
      </xdr:nvSpPr>
      <xdr:spPr>
        <a:xfrm>
          <a:off x="2857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71846</xdr:rowOff>
    </xdr:from>
    <xdr:to>
      <xdr:col>19</xdr:col>
      <xdr:colOff>177800</xdr:colOff>
      <xdr:row>55</xdr:row>
      <xdr:rowOff>89807</xdr:rowOff>
    </xdr:to>
    <xdr:cxnSp macro="">
      <xdr:nvCxnSpPr>
        <xdr:cNvPr id="194" name="直線コネクタ 193"/>
        <xdr:cNvCxnSpPr/>
      </xdr:nvCxnSpPr>
      <xdr:spPr>
        <a:xfrm>
          <a:off x="2908300" y="95015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34109</xdr:rowOff>
    </xdr:from>
    <xdr:to>
      <xdr:col>10</xdr:col>
      <xdr:colOff>165100</xdr:colOff>
      <xdr:row>55</xdr:row>
      <xdr:rowOff>135709</xdr:rowOff>
    </xdr:to>
    <xdr:sp macro="" textlink="">
      <xdr:nvSpPr>
        <xdr:cNvPr id="195" name="楕円 194"/>
        <xdr:cNvSpPr/>
      </xdr:nvSpPr>
      <xdr:spPr>
        <a:xfrm>
          <a:off x="19685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71846</xdr:rowOff>
    </xdr:from>
    <xdr:to>
      <xdr:col>15</xdr:col>
      <xdr:colOff>50800</xdr:colOff>
      <xdr:row>55</xdr:row>
      <xdr:rowOff>84909</xdr:rowOff>
    </xdr:to>
    <xdr:cxnSp macro="">
      <xdr:nvCxnSpPr>
        <xdr:cNvPr id="196" name="直線コネクタ 195"/>
        <xdr:cNvCxnSpPr/>
      </xdr:nvCxnSpPr>
      <xdr:spPr>
        <a:xfrm flipV="1">
          <a:off x="2019300" y="95015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7"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198"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0"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157134</xdr:rowOff>
    </xdr:from>
    <xdr:ext cx="340478" cy="259045"/>
    <xdr:sp macro="" textlink="">
      <xdr:nvSpPr>
        <xdr:cNvPr id="201" name="n_1mainValue【橋りょう・トンネル】&#10;有形固定資産減価償却率"/>
        <xdr:cNvSpPr txBox="1"/>
      </xdr:nvSpPr>
      <xdr:spPr>
        <a:xfrm>
          <a:off x="3614361" y="924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139173</xdr:rowOff>
    </xdr:from>
    <xdr:ext cx="340478" cy="259045"/>
    <xdr:sp macro="" textlink="">
      <xdr:nvSpPr>
        <xdr:cNvPr id="202" name="n_2mainValue【橋りょう・トンネル】&#10;有形固定資産減価償却率"/>
        <xdr:cNvSpPr txBox="1"/>
      </xdr:nvSpPr>
      <xdr:spPr>
        <a:xfrm>
          <a:off x="2738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152236</xdr:rowOff>
    </xdr:from>
    <xdr:ext cx="340478" cy="259045"/>
    <xdr:sp macro="" textlink="">
      <xdr:nvSpPr>
        <xdr:cNvPr id="203" name="n_3mainValue【橋りょう・トンネル】&#10;有形固定資産減価償却率"/>
        <xdr:cNvSpPr txBox="1"/>
      </xdr:nvSpPr>
      <xdr:spPr>
        <a:xfrm>
          <a:off x="1849061" y="92390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27" name="直線コネクタ 226"/>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28"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29" name="直線コネクタ 228"/>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0"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1" name="直線コネクタ 230"/>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2"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3" name="フローチャート: 判断 232"/>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4" name="フローチャート: 判断 233"/>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5" name="フローチャート: 判断 234"/>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6" name="フローチャート: 判断 235"/>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7" name="フローチャート: 判断 236"/>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22088</xdr:rowOff>
    </xdr:from>
    <xdr:to>
      <xdr:col>55</xdr:col>
      <xdr:colOff>50800</xdr:colOff>
      <xdr:row>64</xdr:row>
      <xdr:rowOff>123688</xdr:rowOff>
    </xdr:to>
    <xdr:sp macro="" textlink="">
      <xdr:nvSpPr>
        <xdr:cNvPr id="243" name="楕円 242"/>
        <xdr:cNvSpPr/>
      </xdr:nvSpPr>
      <xdr:spPr>
        <a:xfrm>
          <a:off x="10426700" y="109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108465</xdr:rowOff>
    </xdr:from>
    <xdr:ext cx="469744" cy="259045"/>
    <xdr:sp macro="" textlink="">
      <xdr:nvSpPr>
        <xdr:cNvPr id="244" name="【橋りょう・トンネル】&#10;一人当たり有形固定資産（償却資産）額該当値テキスト"/>
        <xdr:cNvSpPr txBox="1"/>
      </xdr:nvSpPr>
      <xdr:spPr>
        <a:xfrm>
          <a:off x="10515600" y="1090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23061</xdr:rowOff>
    </xdr:from>
    <xdr:to>
      <xdr:col>50</xdr:col>
      <xdr:colOff>165100</xdr:colOff>
      <xdr:row>64</xdr:row>
      <xdr:rowOff>124661</xdr:rowOff>
    </xdr:to>
    <xdr:sp macro="" textlink="">
      <xdr:nvSpPr>
        <xdr:cNvPr id="245" name="楕円 244"/>
        <xdr:cNvSpPr/>
      </xdr:nvSpPr>
      <xdr:spPr>
        <a:xfrm>
          <a:off x="9588500" y="109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72888</xdr:rowOff>
    </xdr:from>
    <xdr:to>
      <xdr:col>55</xdr:col>
      <xdr:colOff>0</xdr:colOff>
      <xdr:row>64</xdr:row>
      <xdr:rowOff>73861</xdr:rowOff>
    </xdr:to>
    <xdr:cxnSp macro="">
      <xdr:nvCxnSpPr>
        <xdr:cNvPr id="246" name="直線コネクタ 245"/>
        <xdr:cNvCxnSpPr/>
      </xdr:nvCxnSpPr>
      <xdr:spPr>
        <a:xfrm flipV="1">
          <a:off x="9639300" y="11045688"/>
          <a:ext cx="8382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23699</xdr:rowOff>
    </xdr:from>
    <xdr:to>
      <xdr:col>46</xdr:col>
      <xdr:colOff>38100</xdr:colOff>
      <xdr:row>64</xdr:row>
      <xdr:rowOff>125299</xdr:rowOff>
    </xdr:to>
    <xdr:sp macro="" textlink="">
      <xdr:nvSpPr>
        <xdr:cNvPr id="247" name="楕円 246"/>
        <xdr:cNvSpPr/>
      </xdr:nvSpPr>
      <xdr:spPr>
        <a:xfrm>
          <a:off x="8699500" y="109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73861</xdr:rowOff>
    </xdr:from>
    <xdr:to>
      <xdr:col>50</xdr:col>
      <xdr:colOff>114300</xdr:colOff>
      <xdr:row>64</xdr:row>
      <xdr:rowOff>74499</xdr:rowOff>
    </xdr:to>
    <xdr:cxnSp macro="">
      <xdr:nvCxnSpPr>
        <xdr:cNvPr id="248" name="直線コネクタ 247"/>
        <xdr:cNvCxnSpPr/>
      </xdr:nvCxnSpPr>
      <xdr:spPr>
        <a:xfrm flipV="1">
          <a:off x="8750300" y="1104666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24767</xdr:rowOff>
    </xdr:from>
    <xdr:to>
      <xdr:col>41</xdr:col>
      <xdr:colOff>101600</xdr:colOff>
      <xdr:row>64</xdr:row>
      <xdr:rowOff>126367</xdr:rowOff>
    </xdr:to>
    <xdr:sp macro="" textlink="">
      <xdr:nvSpPr>
        <xdr:cNvPr id="249" name="楕円 248"/>
        <xdr:cNvSpPr/>
      </xdr:nvSpPr>
      <xdr:spPr>
        <a:xfrm>
          <a:off x="7810500" y="10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74499</xdr:rowOff>
    </xdr:from>
    <xdr:to>
      <xdr:col>45</xdr:col>
      <xdr:colOff>177800</xdr:colOff>
      <xdr:row>64</xdr:row>
      <xdr:rowOff>75567</xdr:rowOff>
    </xdr:to>
    <xdr:cxnSp macro="">
      <xdr:nvCxnSpPr>
        <xdr:cNvPr id="250" name="直線コネクタ 249"/>
        <xdr:cNvCxnSpPr/>
      </xdr:nvCxnSpPr>
      <xdr:spPr>
        <a:xfrm flipV="1">
          <a:off x="7861300" y="11047299"/>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1"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2"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3"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4"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115788</xdr:rowOff>
    </xdr:from>
    <xdr:ext cx="469744" cy="259045"/>
    <xdr:sp macro="" textlink="">
      <xdr:nvSpPr>
        <xdr:cNvPr id="255" name="n_1mainValue【橋りょう・トンネル】&#10;一人当たり有形固定資産（償却資産）額"/>
        <xdr:cNvSpPr txBox="1"/>
      </xdr:nvSpPr>
      <xdr:spPr>
        <a:xfrm>
          <a:off x="9391728" y="1108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116426</xdr:rowOff>
    </xdr:from>
    <xdr:ext cx="469744" cy="259045"/>
    <xdr:sp macro="" textlink="">
      <xdr:nvSpPr>
        <xdr:cNvPr id="256" name="n_2mainValue【橋りょう・トンネル】&#10;一人当たり有形固定資産（償却資産）額"/>
        <xdr:cNvSpPr txBox="1"/>
      </xdr:nvSpPr>
      <xdr:spPr>
        <a:xfrm>
          <a:off x="8515428" y="1108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117494</xdr:rowOff>
    </xdr:from>
    <xdr:ext cx="378565" cy="259045"/>
    <xdr:sp macro="" textlink="">
      <xdr:nvSpPr>
        <xdr:cNvPr id="257" name="n_3mainValue【橋りょう・トンネル】&#10;一人当たり有形固定資産（償却資産）額"/>
        <xdr:cNvSpPr txBox="1"/>
      </xdr:nvSpPr>
      <xdr:spPr>
        <a:xfrm>
          <a:off x="7672017" y="11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3" name="直線コネクタ 282"/>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5" name="直線コネクタ 28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86"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87" name="直線コネクタ 286"/>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88"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89" name="フローチャート: 判断 288"/>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0" name="フローチャート: 判断 289"/>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1" name="フローチャート: 判断 290"/>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2" name="フローチャート: 判断 291"/>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3" name="フローチャート: 判断 292"/>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299" name="楕円 298"/>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132641</xdr:rowOff>
    </xdr:from>
    <xdr:ext cx="405111" cy="259045"/>
    <xdr:sp macro="" textlink="">
      <xdr:nvSpPr>
        <xdr:cNvPr id="300" name="【公営住宅】&#10;有形固定資産減価償却率該当値テキスト"/>
        <xdr:cNvSpPr txBox="1"/>
      </xdr:nvSpPr>
      <xdr:spPr>
        <a:xfrm>
          <a:off x="4673600" y="1402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301" name="楕円 300"/>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160564</xdr:rowOff>
    </xdr:to>
    <xdr:cxnSp macro="">
      <xdr:nvCxnSpPr>
        <xdr:cNvPr id="302" name="直線コネクタ 301"/>
        <xdr:cNvCxnSpPr/>
      </xdr:nvCxnSpPr>
      <xdr:spPr>
        <a:xfrm>
          <a:off x="3797300" y="1414435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5262</xdr:rowOff>
    </xdr:from>
    <xdr:to>
      <xdr:col>15</xdr:col>
      <xdr:colOff>101600</xdr:colOff>
      <xdr:row>82</xdr:row>
      <xdr:rowOff>106862</xdr:rowOff>
    </xdr:to>
    <xdr:sp macro="" textlink="">
      <xdr:nvSpPr>
        <xdr:cNvPr id="303" name="楕円 302"/>
        <xdr:cNvSpPr/>
      </xdr:nvSpPr>
      <xdr:spPr>
        <a:xfrm>
          <a:off x="2857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56062</xdr:rowOff>
    </xdr:from>
    <xdr:to>
      <xdr:col>19</xdr:col>
      <xdr:colOff>177800</xdr:colOff>
      <xdr:row>82</xdr:row>
      <xdr:rowOff>85452</xdr:rowOff>
    </xdr:to>
    <xdr:cxnSp macro="">
      <xdr:nvCxnSpPr>
        <xdr:cNvPr id="304" name="直線コネクタ 303"/>
        <xdr:cNvCxnSpPr/>
      </xdr:nvCxnSpPr>
      <xdr:spPr>
        <a:xfrm>
          <a:off x="2908300" y="141149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5" name="楕円 304"/>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56062</xdr:rowOff>
    </xdr:to>
    <xdr:cxnSp macro="">
      <xdr:nvCxnSpPr>
        <xdr:cNvPr id="306" name="直線コネクタ 305"/>
        <xdr:cNvCxnSpPr/>
      </xdr:nvCxnSpPr>
      <xdr:spPr>
        <a:xfrm>
          <a:off x="2019300" y="140855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122827</xdr:rowOff>
    </xdr:from>
    <xdr:to>
      <xdr:col>6</xdr:col>
      <xdr:colOff>38100</xdr:colOff>
      <xdr:row>82</xdr:row>
      <xdr:rowOff>52977</xdr:rowOff>
    </xdr:to>
    <xdr:sp macro="" textlink="">
      <xdr:nvSpPr>
        <xdr:cNvPr id="307" name="楕円 306"/>
        <xdr:cNvSpPr/>
      </xdr:nvSpPr>
      <xdr:spPr>
        <a:xfrm>
          <a:off x="1079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xdr:rowOff>
    </xdr:from>
    <xdr:to>
      <xdr:col>10</xdr:col>
      <xdr:colOff>114300</xdr:colOff>
      <xdr:row>82</xdr:row>
      <xdr:rowOff>26670</xdr:rowOff>
    </xdr:to>
    <xdr:cxnSp macro="">
      <xdr:nvCxnSpPr>
        <xdr:cNvPr id="308" name="直線コネクタ 307"/>
        <xdr:cNvCxnSpPr/>
      </xdr:nvCxnSpPr>
      <xdr:spPr>
        <a:xfrm>
          <a:off x="1130300" y="140610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09"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0"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1"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2"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313" name="n_1mainValue【公営住宅】&#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123389</xdr:rowOff>
    </xdr:from>
    <xdr:ext cx="405111" cy="259045"/>
    <xdr:sp macro="" textlink="">
      <xdr:nvSpPr>
        <xdr:cNvPr id="314" name="n_2mainValue【公営住宅】&#10;有形固定資産減価償却率"/>
        <xdr:cNvSpPr txBox="1"/>
      </xdr:nvSpPr>
      <xdr:spPr>
        <a:xfrm>
          <a:off x="2705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5" name="n_3mainValue【公営住宅】&#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69504</xdr:rowOff>
    </xdr:from>
    <xdr:ext cx="405111" cy="259045"/>
    <xdr:sp macro="" textlink="">
      <xdr:nvSpPr>
        <xdr:cNvPr id="316" name="n_4mainValue【公営住宅】&#10;有形固定資産減価償却率"/>
        <xdr:cNvSpPr txBox="1"/>
      </xdr:nvSpPr>
      <xdr:spPr>
        <a:xfrm>
          <a:off x="927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38" name="直線コネクタ 337"/>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9"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0" name="直線コネクタ 339"/>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1"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2" name="直線コネクタ 341"/>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3"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44" name="フローチャート: 判断 343"/>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45" name="フローチャート: 判断 344"/>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46" name="フローチャート: 判断 345"/>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47" name="フローチャート: 判断 346"/>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48" name="フローチャート: 判断 347"/>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130860</xdr:rowOff>
    </xdr:from>
    <xdr:to>
      <xdr:col>55</xdr:col>
      <xdr:colOff>50800</xdr:colOff>
      <xdr:row>86</xdr:row>
      <xdr:rowOff>61010</xdr:rowOff>
    </xdr:to>
    <xdr:sp macro="" textlink="">
      <xdr:nvSpPr>
        <xdr:cNvPr id="354" name="楕円 353"/>
        <xdr:cNvSpPr/>
      </xdr:nvSpPr>
      <xdr:spPr>
        <a:xfrm>
          <a:off x="104267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45787</xdr:rowOff>
    </xdr:from>
    <xdr:ext cx="469744" cy="259045"/>
    <xdr:sp macro="" textlink="">
      <xdr:nvSpPr>
        <xdr:cNvPr id="355" name="【公営住宅】&#10;一人当たり面積該当値テキスト"/>
        <xdr:cNvSpPr txBox="1"/>
      </xdr:nvSpPr>
      <xdr:spPr>
        <a:xfrm>
          <a:off x="10515600" y="1461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130403</xdr:rowOff>
    </xdr:from>
    <xdr:to>
      <xdr:col>50</xdr:col>
      <xdr:colOff>165100</xdr:colOff>
      <xdr:row>86</xdr:row>
      <xdr:rowOff>60553</xdr:rowOff>
    </xdr:to>
    <xdr:sp macro="" textlink="">
      <xdr:nvSpPr>
        <xdr:cNvPr id="356" name="楕円 355"/>
        <xdr:cNvSpPr/>
      </xdr:nvSpPr>
      <xdr:spPr>
        <a:xfrm>
          <a:off x="9588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9753</xdr:rowOff>
    </xdr:from>
    <xdr:to>
      <xdr:col>55</xdr:col>
      <xdr:colOff>0</xdr:colOff>
      <xdr:row>86</xdr:row>
      <xdr:rowOff>10210</xdr:rowOff>
    </xdr:to>
    <xdr:cxnSp macro="">
      <xdr:nvCxnSpPr>
        <xdr:cNvPr id="357" name="直線コネクタ 356"/>
        <xdr:cNvCxnSpPr/>
      </xdr:nvCxnSpPr>
      <xdr:spPr>
        <a:xfrm>
          <a:off x="9639300" y="1475445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130403</xdr:rowOff>
    </xdr:from>
    <xdr:to>
      <xdr:col>46</xdr:col>
      <xdr:colOff>38100</xdr:colOff>
      <xdr:row>86</xdr:row>
      <xdr:rowOff>60553</xdr:rowOff>
    </xdr:to>
    <xdr:sp macro="" textlink="">
      <xdr:nvSpPr>
        <xdr:cNvPr id="358" name="楕円 357"/>
        <xdr:cNvSpPr/>
      </xdr:nvSpPr>
      <xdr:spPr>
        <a:xfrm>
          <a:off x="8699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9753</xdr:rowOff>
    </xdr:from>
    <xdr:to>
      <xdr:col>50</xdr:col>
      <xdr:colOff>114300</xdr:colOff>
      <xdr:row>86</xdr:row>
      <xdr:rowOff>9753</xdr:rowOff>
    </xdr:to>
    <xdr:cxnSp macro="">
      <xdr:nvCxnSpPr>
        <xdr:cNvPr id="359" name="直線コネクタ 358"/>
        <xdr:cNvCxnSpPr/>
      </xdr:nvCxnSpPr>
      <xdr:spPr>
        <a:xfrm>
          <a:off x="8750300" y="147544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130632</xdr:rowOff>
    </xdr:from>
    <xdr:to>
      <xdr:col>41</xdr:col>
      <xdr:colOff>101600</xdr:colOff>
      <xdr:row>86</xdr:row>
      <xdr:rowOff>60782</xdr:rowOff>
    </xdr:to>
    <xdr:sp macro="" textlink="">
      <xdr:nvSpPr>
        <xdr:cNvPr id="360" name="楕円 359"/>
        <xdr:cNvSpPr/>
      </xdr:nvSpPr>
      <xdr:spPr>
        <a:xfrm>
          <a:off x="7810500" y="147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9753</xdr:rowOff>
    </xdr:from>
    <xdr:to>
      <xdr:col>45</xdr:col>
      <xdr:colOff>177800</xdr:colOff>
      <xdr:row>86</xdr:row>
      <xdr:rowOff>9982</xdr:rowOff>
    </xdr:to>
    <xdr:cxnSp macro="">
      <xdr:nvCxnSpPr>
        <xdr:cNvPr id="361" name="直線コネクタ 360"/>
        <xdr:cNvCxnSpPr/>
      </xdr:nvCxnSpPr>
      <xdr:spPr>
        <a:xfrm flipV="1">
          <a:off x="7861300" y="1475445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130175</xdr:rowOff>
    </xdr:from>
    <xdr:to>
      <xdr:col>36</xdr:col>
      <xdr:colOff>165100</xdr:colOff>
      <xdr:row>86</xdr:row>
      <xdr:rowOff>60325</xdr:rowOff>
    </xdr:to>
    <xdr:sp macro="" textlink="">
      <xdr:nvSpPr>
        <xdr:cNvPr id="362" name="楕円 361"/>
        <xdr:cNvSpPr/>
      </xdr:nvSpPr>
      <xdr:spPr>
        <a:xfrm>
          <a:off x="6921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9525</xdr:rowOff>
    </xdr:from>
    <xdr:to>
      <xdr:col>41</xdr:col>
      <xdr:colOff>50800</xdr:colOff>
      <xdr:row>86</xdr:row>
      <xdr:rowOff>9982</xdr:rowOff>
    </xdr:to>
    <xdr:cxnSp macro="">
      <xdr:nvCxnSpPr>
        <xdr:cNvPr id="363" name="直線コネクタ 362"/>
        <xdr:cNvCxnSpPr/>
      </xdr:nvCxnSpPr>
      <xdr:spPr>
        <a:xfrm>
          <a:off x="6972300" y="147542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64"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65"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66"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67"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51680</xdr:rowOff>
    </xdr:from>
    <xdr:ext cx="469744" cy="259045"/>
    <xdr:sp macro="" textlink="">
      <xdr:nvSpPr>
        <xdr:cNvPr id="368" name="n_1mainValue【公営住宅】&#10;一人当たり面積"/>
        <xdr:cNvSpPr txBox="1"/>
      </xdr:nvSpPr>
      <xdr:spPr>
        <a:xfrm>
          <a:off x="93917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51680</xdr:rowOff>
    </xdr:from>
    <xdr:ext cx="469744" cy="259045"/>
    <xdr:sp macro="" textlink="">
      <xdr:nvSpPr>
        <xdr:cNvPr id="369" name="n_2mainValue【公営住宅】&#10;一人当たり面積"/>
        <xdr:cNvSpPr txBox="1"/>
      </xdr:nvSpPr>
      <xdr:spPr>
        <a:xfrm>
          <a:off x="8515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51909</xdr:rowOff>
    </xdr:from>
    <xdr:ext cx="469744" cy="259045"/>
    <xdr:sp macro="" textlink="">
      <xdr:nvSpPr>
        <xdr:cNvPr id="370" name="n_3mainValue【公営住宅】&#10;一人当たり面積"/>
        <xdr:cNvSpPr txBox="1"/>
      </xdr:nvSpPr>
      <xdr:spPr>
        <a:xfrm>
          <a:off x="7626427" y="1479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51452</xdr:rowOff>
    </xdr:from>
    <xdr:ext cx="469744" cy="259045"/>
    <xdr:sp macro="" textlink="">
      <xdr:nvSpPr>
        <xdr:cNvPr id="371" name="n_4mainValue【公営住宅】&#10;一人当たり面積"/>
        <xdr:cNvSpPr txBox="1"/>
      </xdr:nvSpPr>
      <xdr:spPr>
        <a:xfrm>
          <a:off x="6737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28" name="直線コネクタ 427"/>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29"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0" name="直線コネクタ 429"/>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1"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2" name="直線コネクタ 431"/>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33"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34" name="フローチャート: 判断 43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35" name="フローチャート: 判断 43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36" name="フローチャート: 判断 435"/>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37" name="フローチャート: 判断 436"/>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38" name="フローチャート: 判断 437"/>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444" name="楕円 443"/>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445" name="【学校施設】&#10;有形固定資産減価償却率該当値テキスト"/>
        <xdr:cNvSpPr txBox="1"/>
      </xdr:nvSpPr>
      <xdr:spPr>
        <a:xfrm>
          <a:off x="16357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446" name="楕円 445"/>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110490</xdr:rowOff>
    </xdr:to>
    <xdr:cxnSp macro="">
      <xdr:nvCxnSpPr>
        <xdr:cNvPr id="447" name="直線コネクタ 446"/>
        <xdr:cNvCxnSpPr/>
      </xdr:nvCxnSpPr>
      <xdr:spPr>
        <a:xfrm>
          <a:off x="15481300" y="10024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xdr:rowOff>
    </xdr:from>
    <xdr:to>
      <xdr:col>76</xdr:col>
      <xdr:colOff>165100</xdr:colOff>
      <xdr:row>58</xdr:row>
      <xdr:rowOff>117475</xdr:rowOff>
    </xdr:to>
    <xdr:sp macro="" textlink="">
      <xdr:nvSpPr>
        <xdr:cNvPr id="448" name="楕円 447"/>
        <xdr:cNvSpPr/>
      </xdr:nvSpPr>
      <xdr:spPr>
        <a:xfrm>
          <a:off x="14541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66675</xdr:rowOff>
    </xdr:from>
    <xdr:to>
      <xdr:col>81</xdr:col>
      <xdr:colOff>50800</xdr:colOff>
      <xdr:row>58</xdr:row>
      <xdr:rowOff>80010</xdr:rowOff>
    </xdr:to>
    <xdr:cxnSp macro="">
      <xdr:nvCxnSpPr>
        <xdr:cNvPr id="449" name="直線コネクタ 448"/>
        <xdr:cNvCxnSpPr/>
      </xdr:nvCxnSpPr>
      <xdr:spPr>
        <a:xfrm>
          <a:off x="14592300" y="100107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xdr:rowOff>
    </xdr:from>
    <xdr:to>
      <xdr:col>72</xdr:col>
      <xdr:colOff>38100</xdr:colOff>
      <xdr:row>58</xdr:row>
      <xdr:rowOff>111760</xdr:rowOff>
    </xdr:to>
    <xdr:sp macro="" textlink="">
      <xdr:nvSpPr>
        <xdr:cNvPr id="450" name="楕円 449"/>
        <xdr:cNvSpPr/>
      </xdr:nvSpPr>
      <xdr:spPr>
        <a:xfrm>
          <a:off x="13652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60960</xdr:rowOff>
    </xdr:from>
    <xdr:to>
      <xdr:col>76</xdr:col>
      <xdr:colOff>114300</xdr:colOff>
      <xdr:row>58</xdr:row>
      <xdr:rowOff>66675</xdr:rowOff>
    </xdr:to>
    <xdr:cxnSp macro="">
      <xdr:nvCxnSpPr>
        <xdr:cNvPr id="451" name="直線コネクタ 450"/>
        <xdr:cNvCxnSpPr/>
      </xdr:nvCxnSpPr>
      <xdr:spPr>
        <a:xfrm>
          <a:off x="13703300" y="10005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164465</xdr:rowOff>
    </xdr:from>
    <xdr:to>
      <xdr:col>67</xdr:col>
      <xdr:colOff>101600</xdr:colOff>
      <xdr:row>58</xdr:row>
      <xdr:rowOff>94615</xdr:rowOff>
    </xdr:to>
    <xdr:sp macro="" textlink="">
      <xdr:nvSpPr>
        <xdr:cNvPr id="452" name="楕円 451"/>
        <xdr:cNvSpPr/>
      </xdr:nvSpPr>
      <xdr:spPr>
        <a:xfrm>
          <a:off x="12763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43815</xdr:rowOff>
    </xdr:from>
    <xdr:to>
      <xdr:col>71</xdr:col>
      <xdr:colOff>177800</xdr:colOff>
      <xdr:row>58</xdr:row>
      <xdr:rowOff>60960</xdr:rowOff>
    </xdr:to>
    <xdr:cxnSp macro="">
      <xdr:nvCxnSpPr>
        <xdr:cNvPr id="453" name="直線コネクタ 452"/>
        <xdr:cNvCxnSpPr/>
      </xdr:nvCxnSpPr>
      <xdr:spPr>
        <a:xfrm>
          <a:off x="12814300" y="9987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54"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55"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56"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57"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458" name="n_1mainValue【学校施設】&#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134002</xdr:rowOff>
    </xdr:from>
    <xdr:ext cx="405111" cy="259045"/>
    <xdr:sp macro="" textlink="">
      <xdr:nvSpPr>
        <xdr:cNvPr id="459" name="n_2mainValue【学校施設】&#10;有形固定資産減価償却率"/>
        <xdr:cNvSpPr txBox="1"/>
      </xdr:nvSpPr>
      <xdr:spPr>
        <a:xfrm>
          <a:off x="14389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128287</xdr:rowOff>
    </xdr:from>
    <xdr:ext cx="405111" cy="259045"/>
    <xdr:sp macro="" textlink="">
      <xdr:nvSpPr>
        <xdr:cNvPr id="460" name="n_3mainValue【学校施設】&#10;有形固定資産減価償却率"/>
        <xdr:cNvSpPr txBox="1"/>
      </xdr:nvSpPr>
      <xdr:spPr>
        <a:xfrm>
          <a:off x="13500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111142</xdr:rowOff>
    </xdr:from>
    <xdr:ext cx="405111" cy="259045"/>
    <xdr:sp macro="" textlink="">
      <xdr:nvSpPr>
        <xdr:cNvPr id="461" name="n_4mainValue【学校施設】&#10;有形固定資産減価償却率"/>
        <xdr:cNvSpPr txBox="1"/>
      </xdr:nvSpPr>
      <xdr:spPr>
        <a:xfrm>
          <a:off x="12611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4" name="テキスト ボックス 4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88" name="直線コネクタ 487"/>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89"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0" name="直線コネクタ 489"/>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1"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2" name="直線コネクタ 491"/>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3"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94" name="フローチャート: 判断 493"/>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95" name="フローチャート: 判断 494"/>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96" name="フローチャート: 判断 495"/>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97" name="フローチャート: 判断 49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98" name="フローチャート: 判断 497"/>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04" name="楕円 503"/>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505" name="【学校施設】&#10;一人当たり面積該当値テキスト"/>
        <xdr:cNvSpPr txBox="1"/>
      </xdr:nvSpPr>
      <xdr:spPr>
        <a:xfrm>
          <a:off x="22199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136326</xdr:rowOff>
    </xdr:from>
    <xdr:to>
      <xdr:col>112</xdr:col>
      <xdr:colOff>38100</xdr:colOff>
      <xdr:row>62</xdr:row>
      <xdr:rowOff>66476</xdr:rowOff>
    </xdr:to>
    <xdr:sp macro="" textlink="">
      <xdr:nvSpPr>
        <xdr:cNvPr id="506" name="楕円 505"/>
        <xdr:cNvSpPr/>
      </xdr:nvSpPr>
      <xdr:spPr>
        <a:xfrm>
          <a:off x="21272500" y="105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15676</xdr:rowOff>
    </xdr:from>
    <xdr:to>
      <xdr:col>116</xdr:col>
      <xdr:colOff>63500</xdr:colOff>
      <xdr:row>62</xdr:row>
      <xdr:rowOff>27432</xdr:rowOff>
    </xdr:to>
    <xdr:cxnSp macro="">
      <xdr:nvCxnSpPr>
        <xdr:cNvPr id="507" name="直線コネクタ 506"/>
        <xdr:cNvCxnSpPr/>
      </xdr:nvCxnSpPr>
      <xdr:spPr>
        <a:xfrm>
          <a:off x="21323300" y="10645576"/>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137632</xdr:rowOff>
    </xdr:from>
    <xdr:to>
      <xdr:col>107</xdr:col>
      <xdr:colOff>101600</xdr:colOff>
      <xdr:row>62</xdr:row>
      <xdr:rowOff>67782</xdr:rowOff>
    </xdr:to>
    <xdr:sp macro="" textlink="">
      <xdr:nvSpPr>
        <xdr:cNvPr id="508" name="楕円 507"/>
        <xdr:cNvSpPr/>
      </xdr:nvSpPr>
      <xdr:spPr>
        <a:xfrm>
          <a:off x="20383500" y="105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15676</xdr:rowOff>
    </xdr:from>
    <xdr:to>
      <xdr:col>111</xdr:col>
      <xdr:colOff>177800</xdr:colOff>
      <xdr:row>62</xdr:row>
      <xdr:rowOff>16982</xdr:rowOff>
    </xdr:to>
    <xdr:cxnSp macro="">
      <xdr:nvCxnSpPr>
        <xdr:cNvPr id="509" name="直線コネクタ 508"/>
        <xdr:cNvCxnSpPr/>
      </xdr:nvCxnSpPr>
      <xdr:spPr>
        <a:xfrm flipV="1">
          <a:off x="20434300" y="1064557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128488</xdr:rowOff>
    </xdr:from>
    <xdr:to>
      <xdr:col>102</xdr:col>
      <xdr:colOff>165100</xdr:colOff>
      <xdr:row>62</xdr:row>
      <xdr:rowOff>58638</xdr:rowOff>
    </xdr:to>
    <xdr:sp macro="" textlink="">
      <xdr:nvSpPr>
        <xdr:cNvPr id="510" name="楕円 509"/>
        <xdr:cNvSpPr/>
      </xdr:nvSpPr>
      <xdr:spPr>
        <a:xfrm>
          <a:off x="19494500" y="105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7838</xdr:rowOff>
    </xdr:from>
    <xdr:to>
      <xdr:col>107</xdr:col>
      <xdr:colOff>50800</xdr:colOff>
      <xdr:row>62</xdr:row>
      <xdr:rowOff>16982</xdr:rowOff>
    </xdr:to>
    <xdr:cxnSp macro="">
      <xdr:nvCxnSpPr>
        <xdr:cNvPr id="511" name="直線コネクタ 510"/>
        <xdr:cNvCxnSpPr/>
      </xdr:nvCxnSpPr>
      <xdr:spPr>
        <a:xfrm>
          <a:off x="19545300" y="106377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140244</xdr:rowOff>
    </xdr:from>
    <xdr:to>
      <xdr:col>98</xdr:col>
      <xdr:colOff>38100</xdr:colOff>
      <xdr:row>62</xdr:row>
      <xdr:rowOff>70394</xdr:rowOff>
    </xdr:to>
    <xdr:sp macro="" textlink="">
      <xdr:nvSpPr>
        <xdr:cNvPr id="512" name="楕円 511"/>
        <xdr:cNvSpPr/>
      </xdr:nvSpPr>
      <xdr:spPr>
        <a:xfrm>
          <a:off x="18605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7838</xdr:rowOff>
    </xdr:from>
    <xdr:to>
      <xdr:col>102</xdr:col>
      <xdr:colOff>114300</xdr:colOff>
      <xdr:row>62</xdr:row>
      <xdr:rowOff>19594</xdr:rowOff>
    </xdr:to>
    <xdr:cxnSp macro="">
      <xdr:nvCxnSpPr>
        <xdr:cNvPr id="513" name="直線コネクタ 512"/>
        <xdr:cNvCxnSpPr/>
      </xdr:nvCxnSpPr>
      <xdr:spPr>
        <a:xfrm flipV="1">
          <a:off x="18656300" y="10637738"/>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14"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15"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16"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17"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57603</xdr:rowOff>
    </xdr:from>
    <xdr:ext cx="469744" cy="259045"/>
    <xdr:sp macro="" textlink="">
      <xdr:nvSpPr>
        <xdr:cNvPr id="518" name="n_1mainValue【学校施設】&#10;一人当たり面積"/>
        <xdr:cNvSpPr txBox="1"/>
      </xdr:nvSpPr>
      <xdr:spPr>
        <a:xfrm>
          <a:off x="21075727" y="1068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58909</xdr:rowOff>
    </xdr:from>
    <xdr:ext cx="469744" cy="259045"/>
    <xdr:sp macro="" textlink="">
      <xdr:nvSpPr>
        <xdr:cNvPr id="519" name="n_2mainValue【学校施設】&#10;一人当たり面積"/>
        <xdr:cNvSpPr txBox="1"/>
      </xdr:nvSpPr>
      <xdr:spPr>
        <a:xfrm>
          <a:off x="20199427" y="1068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49765</xdr:rowOff>
    </xdr:from>
    <xdr:ext cx="469744" cy="259045"/>
    <xdr:sp macro="" textlink="">
      <xdr:nvSpPr>
        <xdr:cNvPr id="520" name="n_3mainValue【学校施設】&#10;一人当たり面積"/>
        <xdr:cNvSpPr txBox="1"/>
      </xdr:nvSpPr>
      <xdr:spPr>
        <a:xfrm>
          <a:off x="19310427" y="1067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61521</xdr:rowOff>
    </xdr:from>
    <xdr:ext cx="469744" cy="259045"/>
    <xdr:sp macro="" textlink="">
      <xdr:nvSpPr>
        <xdr:cNvPr id="521" name="n_4mainValue【学校施設】&#10;一人当たり面積"/>
        <xdr:cNvSpPr txBox="1"/>
      </xdr:nvSpPr>
      <xdr:spPr>
        <a:xfrm>
          <a:off x="18421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2" name="テキスト ボックス 54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5" name="直線コネクタ 54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6"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7" name="直線コネクタ 54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8"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50"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1" name="フローチャート: 判断 550"/>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2" name="フローチャート: 判断 551"/>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3" name="フローチャート: 判断 552"/>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54" name="フローチャート: 判断 553"/>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55" name="フローチャート: 判断 554"/>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125730</xdr:rowOff>
    </xdr:from>
    <xdr:to>
      <xdr:col>85</xdr:col>
      <xdr:colOff>177800</xdr:colOff>
      <xdr:row>79</xdr:row>
      <xdr:rowOff>55880</xdr:rowOff>
    </xdr:to>
    <xdr:sp macro="" textlink="">
      <xdr:nvSpPr>
        <xdr:cNvPr id="561" name="楕円 560"/>
        <xdr:cNvSpPr/>
      </xdr:nvSpPr>
      <xdr:spPr>
        <a:xfrm>
          <a:off x="162687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148607</xdr:rowOff>
    </xdr:from>
    <xdr:ext cx="405111" cy="259045"/>
    <xdr:sp macro="" textlink="">
      <xdr:nvSpPr>
        <xdr:cNvPr id="562" name="【児童館】&#10;有形固定資産減価償却率該当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99061</xdr:rowOff>
    </xdr:from>
    <xdr:to>
      <xdr:col>81</xdr:col>
      <xdr:colOff>101600</xdr:colOff>
      <xdr:row>79</xdr:row>
      <xdr:rowOff>29211</xdr:rowOff>
    </xdr:to>
    <xdr:sp macro="" textlink="">
      <xdr:nvSpPr>
        <xdr:cNvPr id="563" name="楕円 562"/>
        <xdr:cNvSpPr/>
      </xdr:nvSpPr>
      <xdr:spPr>
        <a:xfrm>
          <a:off x="154305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149861</xdr:rowOff>
    </xdr:from>
    <xdr:to>
      <xdr:col>85</xdr:col>
      <xdr:colOff>127000</xdr:colOff>
      <xdr:row>79</xdr:row>
      <xdr:rowOff>5080</xdr:rowOff>
    </xdr:to>
    <xdr:cxnSp macro="">
      <xdr:nvCxnSpPr>
        <xdr:cNvPr id="564" name="直線コネクタ 563"/>
        <xdr:cNvCxnSpPr/>
      </xdr:nvCxnSpPr>
      <xdr:spPr>
        <a:xfrm>
          <a:off x="15481300" y="13522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72389</xdr:rowOff>
    </xdr:from>
    <xdr:to>
      <xdr:col>76</xdr:col>
      <xdr:colOff>165100</xdr:colOff>
      <xdr:row>79</xdr:row>
      <xdr:rowOff>2539</xdr:rowOff>
    </xdr:to>
    <xdr:sp macro="" textlink="">
      <xdr:nvSpPr>
        <xdr:cNvPr id="565" name="楕円 564"/>
        <xdr:cNvSpPr/>
      </xdr:nvSpPr>
      <xdr:spPr>
        <a:xfrm>
          <a:off x="145415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123189</xdr:rowOff>
    </xdr:from>
    <xdr:to>
      <xdr:col>81</xdr:col>
      <xdr:colOff>50800</xdr:colOff>
      <xdr:row>78</xdr:row>
      <xdr:rowOff>149861</xdr:rowOff>
    </xdr:to>
    <xdr:cxnSp macro="">
      <xdr:nvCxnSpPr>
        <xdr:cNvPr id="566" name="直線コネクタ 565"/>
        <xdr:cNvCxnSpPr/>
      </xdr:nvCxnSpPr>
      <xdr:spPr>
        <a:xfrm>
          <a:off x="14592300" y="13496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44450</xdr:rowOff>
    </xdr:from>
    <xdr:to>
      <xdr:col>72</xdr:col>
      <xdr:colOff>38100</xdr:colOff>
      <xdr:row>78</xdr:row>
      <xdr:rowOff>146050</xdr:rowOff>
    </xdr:to>
    <xdr:sp macro="" textlink="">
      <xdr:nvSpPr>
        <xdr:cNvPr id="567" name="楕円 566"/>
        <xdr:cNvSpPr/>
      </xdr:nvSpPr>
      <xdr:spPr>
        <a:xfrm>
          <a:off x="1365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95250</xdr:rowOff>
    </xdr:from>
    <xdr:to>
      <xdr:col>76</xdr:col>
      <xdr:colOff>114300</xdr:colOff>
      <xdr:row>78</xdr:row>
      <xdr:rowOff>123189</xdr:rowOff>
    </xdr:to>
    <xdr:cxnSp macro="">
      <xdr:nvCxnSpPr>
        <xdr:cNvPr id="568" name="直線コネクタ 567"/>
        <xdr:cNvCxnSpPr/>
      </xdr:nvCxnSpPr>
      <xdr:spPr>
        <a:xfrm>
          <a:off x="13703300" y="134683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17780</xdr:rowOff>
    </xdr:from>
    <xdr:to>
      <xdr:col>67</xdr:col>
      <xdr:colOff>101600</xdr:colOff>
      <xdr:row>78</xdr:row>
      <xdr:rowOff>119380</xdr:rowOff>
    </xdr:to>
    <xdr:sp macro="" textlink="">
      <xdr:nvSpPr>
        <xdr:cNvPr id="569" name="楕円 568"/>
        <xdr:cNvSpPr/>
      </xdr:nvSpPr>
      <xdr:spPr>
        <a:xfrm>
          <a:off x="12763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68580</xdr:rowOff>
    </xdr:from>
    <xdr:to>
      <xdr:col>71</xdr:col>
      <xdr:colOff>177800</xdr:colOff>
      <xdr:row>78</xdr:row>
      <xdr:rowOff>95250</xdr:rowOff>
    </xdr:to>
    <xdr:cxnSp macro="">
      <xdr:nvCxnSpPr>
        <xdr:cNvPr id="570" name="直線コネクタ 569"/>
        <xdr:cNvCxnSpPr/>
      </xdr:nvCxnSpPr>
      <xdr:spPr>
        <a:xfrm>
          <a:off x="12814300" y="13441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1"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2"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3"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574"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45738</xdr:rowOff>
    </xdr:from>
    <xdr:ext cx="405111" cy="259045"/>
    <xdr:sp macro="" textlink="">
      <xdr:nvSpPr>
        <xdr:cNvPr id="575" name="n_1mainValue【児童館】&#10;有形固定資産減価償却率"/>
        <xdr:cNvSpPr txBox="1"/>
      </xdr:nvSpPr>
      <xdr:spPr>
        <a:xfrm>
          <a:off x="1526604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19066</xdr:rowOff>
    </xdr:from>
    <xdr:ext cx="405111" cy="259045"/>
    <xdr:sp macro="" textlink="">
      <xdr:nvSpPr>
        <xdr:cNvPr id="576" name="n_2mainValue【児童館】&#10;有形固定資産減価償却率"/>
        <xdr:cNvSpPr txBox="1"/>
      </xdr:nvSpPr>
      <xdr:spPr>
        <a:xfrm>
          <a:off x="14389744"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162577</xdr:rowOff>
    </xdr:from>
    <xdr:ext cx="405111" cy="259045"/>
    <xdr:sp macro="" textlink="">
      <xdr:nvSpPr>
        <xdr:cNvPr id="577" name="n_3mainValue【児童館】&#10;有形固定資産減価償却率"/>
        <xdr:cNvSpPr txBox="1"/>
      </xdr:nvSpPr>
      <xdr:spPr>
        <a:xfrm>
          <a:off x="13500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135907</xdr:rowOff>
    </xdr:from>
    <xdr:ext cx="340478" cy="259045"/>
    <xdr:sp macro="" textlink="">
      <xdr:nvSpPr>
        <xdr:cNvPr id="578" name="n_4mainValue【児童館】&#10;有形固定資産減価償却率"/>
        <xdr:cNvSpPr txBox="1"/>
      </xdr:nvSpPr>
      <xdr:spPr>
        <a:xfrm>
          <a:off x="12644061" y="1316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2" name="直線コネクタ 601"/>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4" name="直線コネクタ 6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05"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06" name="直線コネクタ 605"/>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08" name="フローチャート: 判断 6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09" name="フローチャート: 判断 608"/>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0" name="フローチャート: 判断 609"/>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1" name="フローチャート: 判断 6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2" name="フローチャート: 判断 611"/>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8" name="楕円 617"/>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19"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0" name="楕円 61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21" name="直線コネクタ 620"/>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22" name="楕円 62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23" name="直線コネクタ 622"/>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4" name="楕円 623"/>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25" name="直線コネクタ 624"/>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26" name="楕円 625"/>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627" name="直線コネクタ 626"/>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28"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629"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0"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631"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2"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3"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34"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35"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1" name="直線コネクタ 660"/>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2"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3" name="直線コネクタ 66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64"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65" name="直線コネクタ 664"/>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66"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67" name="フローチャート: 判断 666"/>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68" name="フローチャート: 判断 667"/>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69" name="フローチャート: 判断 668"/>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0" name="フローチャート: 判断 669"/>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1" name="フローチャート: 判断 670"/>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138068</xdr:rowOff>
    </xdr:from>
    <xdr:to>
      <xdr:col>85</xdr:col>
      <xdr:colOff>177800</xdr:colOff>
      <xdr:row>101</xdr:row>
      <xdr:rowOff>68218</xdr:rowOff>
    </xdr:to>
    <xdr:sp macro="" textlink="">
      <xdr:nvSpPr>
        <xdr:cNvPr id="677" name="楕円 676"/>
        <xdr:cNvSpPr/>
      </xdr:nvSpPr>
      <xdr:spPr>
        <a:xfrm>
          <a:off x="162687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160945</xdr:rowOff>
    </xdr:from>
    <xdr:ext cx="405111" cy="259045"/>
    <xdr:sp macro="" textlink="">
      <xdr:nvSpPr>
        <xdr:cNvPr id="678" name="【公民館】&#10;有形固定資産減価償却率該当値テキスト"/>
        <xdr:cNvSpPr txBox="1"/>
      </xdr:nvSpPr>
      <xdr:spPr>
        <a:xfrm>
          <a:off x="16357600" y="1713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40095</xdr:rowOff>
    </xdr:from>
    <xdr:to>
      <xdr:col>81</xdr:col>
      <xdr:colOff>101600</xdr:colOff>
      <xdr:row>108</xdr:row>
      <xdr:rowOff>141695</xdr:rowOff>
    </xdr:to>
    <xdr:sp macro="" textlink="">
      <xdr:nvSpPr>
        <xdr:cNvPr id="679" name="楕円 678"/>
        <xdr:cNvSpPr/>
      </xdr:nvSpPr>
      <xdr:spPr>
        <a:xfrm>
          <a:off x="15430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17418</xdr:rowOff>
    </xdr:from>
    <xdr:to>
      <xdr:col>85</xdr:col>
      <xdr:colOff>127000</xdr:colOff>
      <xdr:row>108</xdr:row>
      <xdr:rowOff>90895</xdr:rowOff>
    </xdr:to>
    <xdr:cxnSp macro="">
      <xdr:nvCxnSpPr>
        <xdr:cNvPr id="680" name="直線コネクタ 679"/>
        <xdr:cNvCxnSpPr/>
      </xdr:nvCxnSpPr>
      <xdr:spPr>
        <a:xfrm flipV="1">
          <a:off x="15481300" y="17333868"/>
          <a:ext cx="838200" cy="127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100512</xdr:rowOff>
    </xdr:from>
    <xdr:to>
      <xdr:col>76</xdr:col>
      <xdr:colOff>165100</xdr:colOff>
      <xdr:row>109</xdr:row>
      <xdr:rowOff>30662</xdr:rowOff>
    </xdr:to>
    <xdr:sp macro="" textlink="">
      <xdr:nvSpPr>
        <xdr:cNvPr id="681" name="楕円 680"/>
        <xdr:cNvSpPr/>
      </xdr:nvSpPr>
      <xdr:spPr>
        <a:xfrm>
          <a:off x="14541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90895</xdr:rowOff>
    </xdr:from>
    <xdr:to>
      <xdr:col>81</xdr:col>
      <xdr:colOff>50800</xdr:colOff>
      <xdr:row>108</xdr:row>
      <xdr:rowOff>151312</xdr:rowOff>
    </xdr:to>
    <xdr:cxnSp macro="">
      <xdr:nvCxnSpPr>
        <xdr:cNvPr id="682" name="直線コネクタ 681"/>
        <xdr:cNvCxnSpPr/>
      </xdr:nvCxnSpPr>
      <xdr:spPr>
        <a:xfrm flipV="1">
          <a:off x="14592300" y="1860749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95613</xdr:rowOff>
    </xdr:from>
    <xdr:to>
      <xdr:col>72</xdr:col>
      <xdr:colOff>38100</xdr:colOff>
      <xdr:row>109</xdr:row>
      <xdr:rowOff>25763</xdr:rowOff>
    </xdr:to>
    <xdr:sp macro="" textlink="">
      <xdr:nvSpPr>
        <xdr:cNvPr id="683" name="楕円 682"/>
        <xdr:cNvSpPr/>
      </xdr:nvSpPr>
      <xdr:spPr>
        <a:xfrm>
          <a:off x="13652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146413</xdr:rowOff>
    </xdr:from>
    <xdr:to>
      <xdr:col>76</xdr:col>
      <xdr:colOff>114300</xdr:colOff>
      <xdr:row>108</xdr:row>
      <xdr:rowOff>151312</xdr:rowOff>
    </xdr:to>
    <xdr:cxnSp macro="">
      <xdr:nvCxnSpPr>
        <xdr:cNvPr id="684" name="直線コネクタ 683"/>
        <xdr:cNvCxnSpPr/>
      </xdr:nvCxnSpPr>
      <xdr:spPr>
        <a:xfrm>
          <a:off x="13703300" y="186630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142966</xdr:rowOff>
    </xdr:from>
    <xdr:to>
      <xdr:col>67</xdr:col>
      <xdr:colOff>101600</xdr:colOff>
      <xdr:row>109</xdr:row>
      <xdr:rowOff>73116</xdr:rowOff>
    </xdr:to>
    <xdr:sp macro="" textlink="">
      <xdr:nvSpPr>
        <xdr:cNvPr id="685" name="楕円 684"/>
        <xdr:cNvSpPr/>
      </xdr:nvSpPr>
      <xdr:spPr>
        <a:xfrm>
          <a:off x="12763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146413</xdr:rowOff>
    </xdr:from>
    <xdr:to>
      <xdr:col>71</xdr:col>
      <xdr:colOff>177800</xdr:colOff>
      <xdr:row>109</xdr:row>
      <xdr:rowOff>22316</xdr:rowOff>
    </xdr:to>
    <xdr:cxnSp macro="">
      <xdr:nvCxnSpPr>
        <xdr:cNvPr id="686" name="直線コネクタ 685"/>
        <xdr:cNvCxnSpPr/>
      </xdr:nvCxnSpPr>
      <xdr:spPr>
        <a:xfrm flipV="1">
          <a:off x="12814300" y="186630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87"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88"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89"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0"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132822</xdr:rowOff>
    </xdr:from>
    <xdr:ext cx="405111" cy="259045"/>
    <xdr:sp macro="" textlink="">
      <xdr:nvSpPr>
        <xdr:cNvPr id="691" name="n_1mainValue【公民館】&#10;有形固定資産減価償却率"/>
        <xdr:cNvSpPr txBox="1"/>
      </xdr:nvSpPr>
      <xdr:spPr>
        <a:xfrm>
          <a:off x="152660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21789</xdr:rowOff>
    </xdr:from>
    <xdr:ext cx="405111" cy="259045"/>
    <xdr:sp macro="" textlink="">
      <xdr:nvSpPr>
        <xdr:cNvPr id="692" name="n_2mainValue【公民館】&#10;有形固定資産減価償却率"/>
        <xdr:cNvSpPr txBox="1"/>
      </xdr:nvSpPr>
      <xdr:spPr>
        <a:xfrm>
          <a:off x="14389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16890</xdr:rowOff>
    </xdr:from>
    <xdr:ext cx="405111" cy="259045"/>
    <xdr:sp macro="" textlink="">
      <xdr:nvSpPr>
        <xdr:cNvPr id="693" name="n_3mainValue【公民館】&#10;有形固定資産減価償却率"/>
        <xdr:cNvSpPr txBox="1"/>
      </xdr:nvSpPr>
      <xdr:spPr>
        <a:xfrm>
          <a:off x="135007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64243</xdr:rowOff>
    </xdr:from>
    <xdr:ext cx="405111" cy="259045"/>
    <xdr:sp macro="" textlink="">
      <xdr:nvSpPr>
        <xdr:cNvPr id="694" name="n_4mainValue【公民館】&#10;有形固定資産減価償却率"/>
        <xdr:cNvSpPr txBox="1"/>
      </xdr:nvSpPr>
      <xdr:spPr>
        <a:xfrm>
          <a:off x="12611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0" name="直線コネクタ 719"/>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1"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2" name="直線コネクタ 721"/>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3"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24" name="直線コネクタ 723"/>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25"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26" name="フローチャート: 判断 725"/>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27" name="フローチャート: 判断 726"/>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28" name="フローチャート: 判断 727"/>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29" name="フローチャート: 判断 728"/>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0" name="フローチャート: 判断 729"/>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736" name="楕円 735"/>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737" name="【公民館】&#10;一人当たり面積該当値テキスト"/>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738" name="楕円 737"/>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105592</xdr:rowOff>
    </xdr:to>
    <xdr:cxnSp macro="">
      <xdr:nvCxnSpPr>
        <xdr:cNvPr id="739" name="直線コネクタ 738"/>
        <xdr:cNvCxnSpPr/>
      </xdr:nvCxnSpPr>
      <xdr:spPr>
        <a:xfrm>
          <a:off x="21323300" y="1862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740" name="楕円 739"/>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108</xdr:row>
      <xdr:rowOff>105592</xdr:rowOff>
    </xdr:to>
    <xdr:cxnSp macro="">
      <xdr:nvCxnSpPr>
        <xdr:cNvPr id="741" name="直線コネクタ 740"/>
        <xdr:cNvCxnSpPr/>
      </xdr:nvCxnSpPr>
      <xdr:spPr>
        <a:xfrm>
          <a:off x="20434300" y="184915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95613</xdr:rowOff>
    </xdr:from>
    <xdr:to>
      <xdr:col>102</xdr:col>
      <xdr:colOff>165100</xdr:colOff>
      <xdr:row>108</xdr:row>
      <xdr:rowOff>25763</xdr:rowOff>
    </xdr:to>
    <xdr:sp macro="" textlink="">
      <xdr:nvSpPr>
        <xdr:cNvPr id="742" name="楕円 741"/>
        <xdr:cNvSpPr/>
      </xdr:nvSpPr>
      <xdr:spPr>
        <a:xfrm>
          <a:off x="19494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146413</xdr:rowOff>
    </xdr:from>
    <xdr:to>
      <xdr:col>107</xdr:col>
      <xdr:colOff>50800</xdr:colOff>
      <xdr:row>107</xdr:row>
      <xdr:rowOff>146413</xdr:rowOff>
    </xdr:to>
    <xdr:cxnSp macro="">
      <xdr:nvCxnSpPr>
        <xdr:cNvPr id="743" name="直線コネクタ 742"/>
        <xdr:cNvCxnSpPr/>
      </xdr:nvCxnSpPr>
      <xdr:spPr>
        <a:xfrm>
          <a:off x="19545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95613</xdr:rowOff>
    </xdr:from>
    <xdr:to>
      <xdr:col>98</xdr:col>
      <xdr:colOff>38100</xdr:colOff>
      <xdr:row>108</xdr:row>
      <xdr:rowOff>25763</xdr:rowOff>
    </xdr:to>
    <xdr:sp macro="" textlink="">
      <xdr:nvSpPr>
        <xdr:cNvPr id="744" name="楕円 743"/>
        <xdr:cNvSpPr/>
      </xdr:nvSpPr>
      <xdr:spPr>
        <a:xfrm>
          <a:off x="18605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146413</xdr:rowOff>
    </xdr:from>
    <xdr:to>
      <xdr:col>102</xdr:col>
      <xdr:colOff>114300</xdr:colOff>
      <xdr:row>107</xdr:row>
      <xdr:rowOff>146413</xdr:rowOff>
    </xdr:to>
    <xdr:cxnSp macro="">
      <xdr:nvCxnSpPr>
        <xdr:cNvPr id="745" name="直線コネクタ 744"/>
        <xdr:cNvCxnSpPr/>
      </xdr:nvCxnSpPr>
      <xdr:spPr>
        <a:xfrm>
          <a:off x="18656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46"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47"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48"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49"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750" name="n_1mainValue【公民館】&#10;一人当たり面積"/>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751" name="n_2mainValue【公民館】&#10;一人当たり面積"/>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16890</xdr:rowOff>
    </xdr:from>
    <xdr:ext cx="469744" cy="259045"/>
    <xdr:sp macro="" textlink="">
      <xdr:nvSpPr>
        <xdr:cNvPr id="752" name="n_3mainValue【公民館】&#10;一人当たり面積"/>
        <xdr:cNvSpPr txBox="1"/>
      </xdr:nvSpPr>
      <xdr:spPr>
        <a:xfrm>
          <a:off x="19310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16890</xdr:rowOff>
    </xdr:from>
    <xdr:ext cx="469744" cy="259045"/>
    <xdr:sp macro="" textlink="">
      <xdr:nvSpPr>
        <xdr:cNvPr id="753" name="n_4mainValue【公民館】&#10;一人当たり面積"/>
        <xdr:cNvSpPr txBox="1"/>
      </xdr:nvSpPr>
      <xdr:spPr>
        <a:xfrm>
          <a:off x="18421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有形固定資産減価償却率において類似団体と比較して低率となった主な要因は学校施設は公民館です。</a:t>
          </a:r>
          <a:endParaRPr lang="ja-JP" altLang="ja-JP" sz="1400">
            <a:effectLst/>
          </a:endParaRPr>
        </a:p>
        <a:p>
          <a:r>
            <a:rPr kumimoji="1" lang="ja-JP" altLang="ja-JP" sz="1100">
              <a:solidFill>
                <a:schemeClr val="dk1"/>
              </a:solidFill>
              <a:effectLst/>
              <a:latin typeface="+mn-lt"/>
              <a:ea typeface="+mn-ea"/>
              <a:cs typeface="+mn-cs"/>
            </a:rPr>
            <a:t>　学校施設は、平成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年度にかけて改築工事を実施したことによるものです。ただし、老朽化が進んでいる学校施設もあり、維持保全計画に基づく維持管理により長寿命化を図ることとしています。　</a:t>
          </a:r>
          <a:endParaRPr lang="ja-JP" altLang="ja-JP" sz="1400">
            <a:effectLst/>
          </a:endParaRPr>
        </a:p>
        <a:p>
          <a:r>
            <a:rPr kumimoji="1" lang="ja-JP" altLang="ja-JP" sz="1100">
              <a:solidFill>
                <a:schemeClr val="dk1"/>
              </a:solidFill>
              <a:effectLst/>
              <a:latin typeface="+mn-lt"/>
              <a:ea typeface="+mn-ea"/>
              <a:cs typeface="+mn-cs"/>
            </a:rPr>
            <a:t>　公民館については、２施設保有している中、そのうち１施設は耐震化を含め今後のあり方を検討中ですが、もう１施設は消防団詰所等との複合化による改築工事を既に実施しており、令和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年度に開館しています。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52,935
52,293
10.41
21,523,211
21,198,782
293,979
10,883,685
25,879,876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4" name="楕円 73"/>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5"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7" name="直線コネクタ 76"/>
        <xdr:cNvCxnSpPr/>
      </xdr:nvCxnSpPr>
      <xdr:spPr>
        <a:xfrm>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8" name="楕円 77"/>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9" name="直線コネクタ 78"/>
        <xdr:cNvCxnSpPr/>
      </xdr:nvCxnSpPr>
      <xdr:spPr>
        <a:xfrm>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84364</xdr:rowOff>
    </xdr:to>
    <xdr:cxnSp macro="">
      <xdr:nvCxnSpPr>
        <xdr:cNvPr id="81" name="直線コネクタ 80"/>
        <xdr:cNvCxnSpPr/>
      </xdr:nvCxnSpPr>
      <xdr:spPr>
        <a:xfrm>
          <a:off x="2019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2" name="楕円 81"/>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51707</xdr:rowOff>
    </xdr:to>
    <xdr:cxnSp macro="">
      <xdr:nvCxnSpPr>
        <xdr:cNvPr id="83" name="直線コネクタ 82"/>
        <xdr:cNvCxnSpPr/>
      </xdr:nvCxnSpPr>
      <xdr:spPr>
        <a:xfrm>
          <a:off x="1130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8"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9"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90" name="n_3mainValue【図書館】&#10;有形固定資産減価償却率"/>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1" name="n_4mainValue【図書館】&#10;有形固定資産減価償却率"/>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40640</xdr:rowOff>
    </xdr:from>
    <xdr:to>
      <xdr:col>50</xdr:col>
      <xdr:colOff>165100</xdr:colOff>
      <xdr:row>41</xdr:row>
      <xdr:rowOff>142240</xdr:rowOff>
    </xdr:to>
    <xdr:sp macro="" textlink="">
      <xdr:nvSpPr>
        <xdr:cNvPr id="133" name="楕円 132"/>
        <xdr:cNvSpPr/>
      </xdr:nvSpPr>
      <xdr:spPr>
        <a:xfrm>
          <a:off x="9588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95250</xdr:rowOff>
    </xdr:to>
    <xdr:cxnSp macro="">
      <xdr:nvCxnSpPr>
        <xdr:cNvPr id="134" name="直線コネクタ 133"/>
        <xdr:cNvCxnSpPr/>
      </xdr:nvCxnSpPr>
      <xdr:spPr>
        <a:xfrm>
          <a:off x="9639300" y="712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91440</xdr:rowOff>
    </xdr:to>
    <xdr:cxnSp macro="">
      <xdr:nvCxnSpPr>
        <xdr:cNvPr id="136" name="直線コネクタ 135"/>
        <xdr:cNvCxnSpPr/>
      </xdr:nvCxnSpPr>
      <xdr:spPr>
        <a:xfrm>
          <a:off x="8750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133367</xdr:rowOff>
    </xdr:from>
    <xdr:ext cx="469744" cy="259045"/>
    <xdr:sp macro="" textlink="">
      <xdr:nvSpPr>
        <xdr:cNvPr id="145" name="n_1mainValue【図書館】&#10;一人当たり面積"/>
        <xdr:cNvSpPr txBox="1"/>
      </xdr:nvSpPr>
      <xdr:spPr>
        <a:xfrm>
          <a:off x="9391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90" name="楕円 189"/>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1468</xdr:rowOff>
    </xdr:from>
    <xdr:ext cx="405111" cy="259045"/>
    <xdr:sp macro="" textlink="">
      <xdr:nvSpPr>
        <xdr:cNvPr id="191" name="【体育館・プール】&#10;有形固定資産減価償却率該当値テキスト"/>
        <xdr:cNvSpPr txBox="1"/>
      </xdr:nvSpPr>
      <xdr:spPr>
        <a:xfrm>
          <a:off x="4673600"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92" name="楕円 191"/>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63</xdr:row>
      <xdr:rowOff>26126</xdr:rowOff>
    </xdr:to>
    <xdr:cxnSp macro="">
      <xdr:nvCxnSpPr>
        <xdr:cNvPr id="193" name="直線コネクタ 192"/>
        <xdr:cNvCxnSpPr/>
      </xdr:nvCxnSpPr>
      <xdr:spPr>
        <a:xfrm flipV="1">
          <a:off x="3797300" y="10487841"/>
          <a:ext cx="8382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4" name="楕円 193"/>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26126</xdr:rowOff>
    </xdr:to>
    <xdr:cxnSp macro="">
      <xdr:nvCxnSpPr>
        <xdr:cNvPr id="195" name="直線コネクタ 194"/>
        <xdr:cNvCxnSpPr/>
      </xdr:nvCxnSpPr>
      <xdr:spPr>
        <a:xfrm>
          <a:off x="2908300" y="10804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6" name="楕円 195"/>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150223</xdr:rowOff>
    </xdr:from>
    <xdr:to>
      <xdr:col>15</xdr:col>
      <xdr:colOff>50800</xdr:colOff>
      <xdr:row>63</xdr:row>
      <xdr:rowOff>3266</xdr:rowOff>
    </xdr:to>
    <xdr:cxnSp macro="">
      <xdr:nvCxnSpPr>
        <xdr:cNvPr id="197" name="直線コネクタ 196"/>
        <xdr:cNvCxnSpPr/>
      </xdr:nvCxnSpPr>
      <xdr:spPr>
        <a:xfrm>
          <a:off x="2019300" y="107801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8" name="楕円 197"/>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150223</xdr:rowOff>
    </xdr:to>
    <xdr:cxnSp macro="">
      <xdr:nvCxnSpPr>
        <xdr:cNvPr id="199" name="直線コネクタ 198"/>
        <xdr:cNvCxnSpPr/>
      </xdr:nvCxnSpPr>
      <xdr:spPr>
        <a:xfrm>
          <a:off x="1130300" y="107556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4" name="n_1mainValue【体育館・プール】&#10;有形固定資産減価償却率"/>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5" name="n_2mainValue【体育館・プール】&#10;有形固定資産減価償却率"/>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6" name="n_3mainValue【体育館・プール】&#10;有形固定資産減価償却率"/>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7" name="n_4mainValue【体育館・プール】&#10;有形固定資産減価償却率"/>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128270</xdr:rowOff>
    </xdr:from>
    <xdr:to>
      <xdr:col>55</xdr:col>
      <xdr:colOff>50800</xdr:colOff>
      <xdr:row>64</xdr:row>
      <xdr:rowOff>58420</xdr:rowOff>
    </xdr:to>
    <xdr:sp macro="" textlink="">
      <xdr:nvSpPr>
        <xdr:cNvPr id="247" name="楕円 246"/>
        <xdr:cNvSpPr/>
      </xdr:nvSpPr>
      <xdr:spPr>
        <a:xfrm>
          <a:off x="10426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43197</xdr:rowOff>
    </xdr:from>
    <xdr:ext cx="469744" cy="259045"/>
    <xdr:sp macro="" textlink="">
      <xdr:nvSpPr>
        <xdr:cNvPr id="248" name="【体育館・プール】&#10;一人当たり面積該当値テキスト"/>
        <xdr:cNvSpPr txBox="1"/>
      </xdr:nvSpPr>
      <xdr:spPr>
        <a:xfrm>
          <a:off x="10515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126365</xdr:rowOff>
    </xdr:from>
    <xdr:to>
      <xdr:col>50</xdr:col>
      <xdr:colOff>165100</xdr:colOff>
      <xdr:row>64</xdr:row>
      <xdr:rowOff>56515</xdr:rowOff>
    </xdr:to>
    <xdr:sp macro="" textlink="">
      <xdr:nvSpPr>
        <xdr:cNvPr id="249" name="楕円 248"/>
        <xdr:cNvSpPr/>
      </xdr:nvSpPr>
      <xdr:spPr>
        <a:xfrm>
          <a:off x="9588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xdr:rowOff>
    </xdr:from>
    <xdr:to>
      <xdr:col>55</xdr:col>
      <xdr:colOff>0</xdr:colOff>
      <xdr:row>64</xdr:row>
      <xdr:rowOff>7620</xdr:rowOff>
    </xdr:to>
    <xdr:cxnSp macro="">
      <xdr:nvCxnSpPr>
        <xdr:cNvPr id="250" name="直線コネクタ 249"/>
        <xdr:cNvCxnSpPr/>
      </xdr:nvCxnSpPr>
      <xdr:spPr>
        <a:xfrm>
          <a:off x="9639300" y="109785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126365</xdr:rowOff>
    </xdr:from>
    <xdr:to>
      <xdr:col>46</xdr:col>
      <xdr:colOff>38100</xdr:colOff>
      <xdr:row>64</xdr:row>
      <xdr:rowOff>56515</xdr:rowOff>
    </xdr:to>
    <xdr:sp macro="" textlink="">
      <xdr:nvSpPr>
        <xdr:cNvPr id="251" name="楕円 250"/>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5715</xdr:rowOff>
    </xdr:to>
    <xdr:cxnSp macro="">
      <xdr:nvCxnSpPr>
        <xdr:cNvPr id="252" name="直線コネクタ 251"/>
        <xdr:cNvCxnSpPr/>
      </xdr:nvCxnSpPr>
      <xdr:spPr>
        <a:xfrm>
          <a:off x="8750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126365</xdr:rowOff>
    </xdr:from>
    <xdr:to>
      <xdr:col>41</xdr:col>
      <xdr:colOff>101600</xdr:colOff>
      <xdr:row>64</xdr:row>
      <xdr:rowOff>56515</xdr:rowOff>
    </xdr:to>
    <xdr:sp macro="" textlink="">
      <xdr:nvSpPr>
        <xdr:cNvPr id="253" name="楕円 252"/>
        <xdr:cNvSpPr/>
      </xdr:nvSpPr>
      <xdr:spPr>
        <a:xfrm>
          <a:off x="781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xdr:rowOff>
    </xdr:from>
    <xdr:to>
      <xdr:col>45</xdr:col>
      <xdr:colOff>177800</xdr:colOff>
      <xdr:row>64</xdr:row>
      <xdr:rowOff>5715</xdr:rowOff>
    </xdr:to>
    <xdr:cxnSp macro="">
      <xdr:nvCxnSpPr>
        <xdr:cNvPr id="254" name="直線コネクタ 253"/>
        <xdr:cNvCxnSpPr/>
      </xdr:nvCxnSpPr>
      <xdr:spPr>
        <a:xfrm>
          <a:off x="7861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126365</xdr:rowOff>
    </xdr:from>
    <xdr:to>
      <xdr:col>36</xdr:col>
      <xdr:colOff>165100</xdr:colOff>
      <xdr:row>64</xdr:row>
      <xdr:rowOff>56515</xdr:rowOff>
    </xdr:to>
    <xdr:sp macro="" textlink="">
      <xdr:nvSpPr>
        <xdr:cNvPr id="255" name="楕円 254"/>
        <xdr:cNvSpPr/>
      </xdr:nvSpPr>
      <xdr:spPr>
        <a:xfrm>
          <a:off x="6921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5715</xdr:rowOff>
    </xdr:from>
    <xdr:to>
      <xdr:col>41</xdr:col>
      <xdr:colOff>50800</xdr:colOff>
      <xdr:row>64</xdr:row>
      <xdr:rowOff>5715</xdr:rowOff>
    </xdr:to>
    <xdr:cxnSp macro="">
      <xdr:nvCxnSpPr>
        <xdr:cNvPr id="256" name="直線コネクタ 255"/>
        <xdr:cNvCxnSpPr/>
      </xdr:nvCxnSpPr>
      <xdr:spPr>
        <a:xfrm>
          <a:off x="6972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47642</xdr:rowOff>
    </xdr:from>
    <xdr:ext cx="469744" cy="259045"/>
    <xdr:sp macro="" textlink="">
      <xdr:nvSpPr>
        <xdr:cNvPr id="261" name="n_1mainValue【体育館・プール】&#10;一人当たり面積"/>
        <xdr:cNvSpPr txBox="1"/>
      </xdr:nvSpPr>
      <xdr:spPr>
        <a:xfrm>
          <a:off x="93917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47642</xdr:rowOff>
    </xdr:from>
    <xdr:ext cx="469744" cy="259045"/>
    <xdr:sp macro="" textlink="">
      <xdr:nvSpPr>
        <xdr:cNvPr id="262" name="n_2mainValue【体育館・プール】&#10;一人当たり面積"/>
        <xdr:cNvSpPr txBox="1"/>
      </xdr:nvSpPr>
      <xdr:spPr>
        <a:xfrm>
          <a:off x="8515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47642</xdr:rowOff>
    </xdr:from>
    <xdr:ext cx="469744" cy="259045"/>
    <xdr:sp macro="" textlink="">
      <xdr:nvSpPr>
        <xdr:cNvPr id="263" name="n_3mainValue【体育館・プール】&#10;一人当たり面積"/>
        <xdr:cNvSpPr txBox="1"/>
      </xdr:nvSpPr>
      <xdr:spPr>
        <a:xfrm>
          <a:off x="7626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47642</xdr:rowOff>
    </xdr:from>
    <xdr:ext cx="469744" cy="259045"/>
    <xdr:sp macro="" textlink="">
      <xdr:nvSpPr>
        <xdr:cNvPr id="264" name="n_4mainValue【体育館・プール】&#10;一人当たり面積"/>
        <xdr:cNvSpPr txBox="1"/>
      </xdr:nvSpPr>
      <xdr:spPr>
        <a:xfrm>
          <a:off x="6737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6" name="楕円 305"/>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07" name="【福祉施設】&#10;有形固定資産減価償却率該当値テキスト"/>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13426</xdr:rowOff>
    </xdr:from>
    <xdr:to>
      <xdr:col>20</xdr:col>
      <xdr:colOff>38100</xdr:colOff>
      <xdr:row>83</xdr:row>
      <xdr:rowOff>115026</xdr:rowOff>
    </xdr:to>
    <xdr:sp macro="" textlink="">
      <xdr:nvSpPr>
        <xdr:cNvPr id="308" name="楕円 307"/>
        <xdr:cNvSpPr/>
      </xdr:nvSpPr>
      <xdr:spPr>
        <a:xfrm>
          <a:off x="3746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64226</xdr:rowOff>
    </xdr:from>
    <xdr:to>
      <xdr:col>24</xdr:col>
      <xdr:colOff>63500</xdr:colOff>
      <xdr:row>83</xdr:row>
      <xdr:rowOff>108313</xdr:rowOff>
    </xdr:to>
    <xdr:cxnSp macro="">
      <xdr:nvCxnSpPr>
        <xdr:cNvPr id="309" name="直線コネクタ 308"/>
        <xdr:cNvCxnSpPr/>
      </xdr:nvCxnSpPr>
      <xdr:spPr>
        <a:xfrm>
          <a:off x="3797300" y="1429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10" name="楕円 309"/>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64226</xdr:rowOff>
    </xdr:to>
    <xdr:cxnSp macro="">
      <xdr:nvCxnSpPr>
        <xdr:cNvPr id="311" name="直線コネクタ 310"/>
        <xdr:cNvCxnSpPr/>
      </xdr:nvCxnSpPr>
      <xdr:spPr>
        <a:xfrm>
          <a:off x="2908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96701</xdr:rowOff>
    </xdr:from>
    <xdr:to>
      <xdr:col>10</xdr:col>
      <xdr:colOff>165100</xdr:colOff>
      <xdr:row>83</xdr:row>
      <xdr:rowOff>26851</xdr:rowOff>
    </xdr:to>
    <xdr:sp macro="" textlink="">
      <xdr:nvSpPr>
        <xdr:cNvPr id="312" name="楕円 311"/>
        <xdr:cNvSpPr/>
      </xdr:nvSpPr>
      <xdr:spPr>
        <a:xfrm>
          <a:off x="1968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147501</xdr:rowOff>
    </xdr:from>
    <xdr:to>
      <xdr:col>15</xdr:col>
      <xdr:colOff>50800</xdr:colOff>
      <xdr:row>83</xdr:row>
      <xdr:rowOff>20138</xdr:rowOff>
    </xdr:to>
    <xdr:cxnSp macro="">
      <xdr:nvCxnSpPr>
        <xdr:cNvPr id="313" name="直線コネクタ 312"/>
        <xdr:cNvCxnSpPr/>
      </xdr:nvCxnSpPr>
      <xdr:spPr>
        <a:xfrm>
          <a:off x="2019300" y="1420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4"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5"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6"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7"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106153</xdr:rowOff>
    </xdr:from>
    <xdr:ext cx="405111" cy="259045"/>
    <xdr:sp macro="" textlink="">
      <xdr:nvSpPr>
        <xdr:cNvPr id="318" name="n_1mainValue【福祉施設】&#10;有形固定資産減価償却率"/>
        <xdr:cNvSpPr txBox="1"/>
      </xdr:nvSpPr>
      <xdr:spPr>
        <a:xfrm>
          <a:off x="3582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19"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17978</xdr:rowOff>
    </xdr:from>
    <xdr:ext cx="405111" cy="259045"/>
    <xdr:sp macro="" textlink="">
      <xdr:nvSpPr>
        <xdr:cNvPr id="320" name="n_3mainValue【福祉施設】&#10;有形固定資産減価償却率"/>
        <xdr:cNvSpPr txBox="1"/>
      </xdr:nvSpPr>
      <xdr:spPr>
        <a:xfrm>
          <a:off x="1816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2" name="直線コネクタ 341"/>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3"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4" name="直線コネクタ 343"/>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5"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6" name="直線コネクタ 345"/>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47"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48" name="フローチャート: 判断 347"/>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49" name="フローチャート: 判断 348"/>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0" name="フローチャート: 判断 349"/>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1" name="フローチャート: 判断 350"/>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2" name="フローチャート: 判断 351"/>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8" name="楕円 357"/>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9" name="【福祉施設】&#10;一人当たり面積該当値テキスト"/>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5587</xdr:rowOff>
    </xdr:from>
    <xdr:to>
      <xdr:col>50</xdr:col>
      <xdr:colOff>165100</xdr:colOff>
      <xdr:row>84</xdr:row>
      <xdr:rowOff>107187</xdr:rowOff>
    </xdr:to>
    <xdr:sp macro="" textlink="">
      <xdr:nvSpPr>
        <xdr:cNvPr id="360" name="楕円 359"/>
        <xdr:cNvSpPr/>
      </xdr:nvSpPr>
      <xdr:spPr>
        <a:xfrm>
          <a:off x="9588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56387</xdr:rowOff>
    </xdr:from>
    <xdr:to>
      <xdr:col>55</xdr:col>
      <xdr:colOff>0</xdr:colOff>
      <xdr:row>84</xdr:row>
      <xdr:rowOff>60961</xdr:rowOff>
    </xdr:to>
    <xdr:cxnSp macro="">
      <xdr:nvCxnSpPr>
        <xdr:cNvPr id="361" name="直線コネクタ 360"/>
        <xdr:cNvCxnSpPr/>
      </xdr:nvCxnSpPr>
      <xdr:spPr>
        <a:xfrm>
          <a:off x="9639300" y="14458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5587</xdr:rowOff>
    </xdr:from>
    <xdr:to>
      <xdr:col>46</xdr:col>
      <xdr:colOff>38100</xdr:colOff>
      <xdr:row>84</xdr:row>
      <xdr:rowOff>107187</xdr:rowOff>
    </xdr:to>
    <xdr:sp macro="" textlink="">
      <xdr:nvSpPr>
        <xdr:cNvPr id="362" name="楕円 361"/>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56387</xdr:rowOff>
    </xdr:from>
    <xdr:to>
      <xdr:col>50</xdr:col>
      <xdr:colOff>114300</xdr:colOff>
      <xdr:row>84</xdr:row>
      <xdr:rowOff>56387</xdr:rowOff>
    </xdr:to>
    <xdr:cxnSp macro="">
      <xdr:nvCxnSpPr>
        <xdr:cNvPr id="363" name="直線コネクタ 362"/>
        <xdr:cNvCxnSpPr/>
      </xdr:nvCxnSpPr>
      <xdr:spPr>
        <a:xfrm>
          <a:off x="8750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5587</xdr:rowOff>
    </xdr:from>
    <xdr:to>
      <xdr:col>41</xdr:col>
      <xdr:colOff>101600</xdr:colOff>
      <xdr:row>84</xdr:row>
      <xdr:rowOff>107187</xdr:rowOff>
    </xdr:to>
    <xdr:sp macro="" textlink="">
      <xdr:nvSpPr>
        <xdr:cNvPr id="364" name="楕円 363"/>
        <xdr:cNvSpPr/>
      </xdr:nvSpPr>
      <xdr:spPr>
        <a:xfrm>
          <a:off x="7810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56387</xdr:rowOff>
    </xdr:from>
    <xdr:to>
      <xdr:col>45</xdr:col>
      <xdr:colOff>177800</xdr:colOff>
      <xdr:row>84</xdr:row>
      <xdr:rowOff>56387</xdr:rowOff>
    </xdr:to>
    <xdr:cxnSp macro="">
      <xdr:nvCxnSpPr>
        <xdr:cNvPr id="365" name="直線コネクタ 364"/>
        <xdr:cNvCxnSpPr/>
      </xdr:nvCxnSpPr>
      <xdr:spPr>
        <a:xfrm>
          <a:off x="7861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66"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67"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68"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69"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98314</xdr:rowOff>
    </xdr:from>
    <xdr:ext cx="469744" cy="259045"/>
    <xdr:sp macro="" textlink="">
      <xdr:nvSpPr>
        <xdr:cNvPr id="370" name="n_1mainValue【福祉施設】&#10;一人当たり面積"/>
        <xdr:cNvSpPr txBox="1"/>
      </xdr:nvSpPr>
      <xdr:spPr>
        <a:xfrm>
          <a:off x="9391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98314</xdr:rowOff>
    </xdr:from>
    <xdr:ext cx="469744" cy="259045"/>
    <xdr:sp macro="" textlink="">
      <xdr:nvSpPr>
        <xdr:cNvPr id="371" name="n_2mainValue【福祉施設】&#10;一人当たり面積"/>
        <xdr:cNvSpPr txBox="1"/>
      </xdr:nvSpPr>
      <xdr:spPr>
        <a:xfrm>
          <a:off x="8515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98314</xdr:rowOff>
    </xdr:from>
    <xdr:ext cx="469744" cy="259045"/>
    <xdr:sp macro="" textlink="">
      <xdr:nvSpPr>
        <xdr:cNvPr id="372" name="n_3mainValue【福祉施設】&#10;一人当たり面積"/>
        <xdr:cNvSpPr txBox="1"/>
      </xdr:nvSpPr>
      <xdr:spPr>
        <a:xfrm>
          <a:off x="7626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98" name="直線コネクタ 397"/>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0" name="直線コネクタ 39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1"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2" name="直線コネクタ 401"/>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3"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04" name="フローチャート: 判断 403"/>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05" name="フローチャート: 判断 404"/>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06" name="フローチャート: 判断 405"/>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07" name="フローチャート: 判断 406"/>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08" name="フローチャート: 判断 407"/>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41729</xdr:rowOff>
    </xdr:from>
    <xdr:to>
      <xdr:col>24</xdr:col>
      <xdr:colOff>114300</xdr:colOff>
      <xdr:row>102</xdr:row>
      <xdr:rowOff>143329</xdr:rowOff>
    </xdr:to>
    <xdr:sp macro="" textlink="">
      <xdr:nvSpPr>
        <xdr:cNvPr id="414" name="楕円 413"/>
        <xdr:cNvSpPr/>
      </xdr:nvSpPr>
      <xdr:spPr>
        <a:xfrm>
          <a:off x="4584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64606</xdr:rowOff>
    </xdr:from>
    <xdr:ext cx="405111" cy="259045"/>
    <xdr:sp macro="" textlink="">
      <xdr:nvSpPr>
        <xdr:cNvPr id="415" name="【市民会館】&#10;有形固定資産減価償却率該当値テキスト"/>
        <xdr:cNvSpPr txBox="1"/>
      </xdr:nvSpPr>
      <xdr:spPr>
        <a:xfrm>
          <a:off x="4673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416" name="楕円 415"/>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92529</xdr:rowOff>
    </xdr:to>
    <xdr:cxnSp macro="">
      <xdr:nvCxnSpPr>
        <xdr:cNvPr id="417" name="直線コネクタ 416"/>
        <xdr:cNvCxnSpPr/>
      </xdr:nvCxnSpPr>
      <xdr:spPr>
        <a:xfrm>
          <a:off x="3797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147864</xdr:rowOff>
    </xdr:from>
    <xdr:to>
      <xdr:col>15</xdr:col>
      <xdr:colOff>101600</xdr:colOff>
      <xdr:row>102</xdr:row>
      <xdr:rowOff>78014</xdr:rowOff>
    </xdr:to>
    <xdr:sp macro="" textlink="">
      <xdr:nvSpPr>
        <xdr:cNvPr id="418" name="楕円 417"/>
        <xdr:cNvSpPr/>
      </xdr:nvSpPr>
      <xdr:spPr>
        <a:xfrm>
          <a:off x="2857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59871</xdr:rowOff>
    </xdr:to>
    <xdr:cxnSp macro="">
      <xdr:nvCxnSpPr>
        <xdr:cNvPr id="419" name="直線コネクタ 418"/>
        <xdr:cNvCxnSpPr/>
      </xdr:nvCxnSpPr>
      <xdr:spPr>
        <a:xfrm>
          <a:off x="2908300" y="1751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115207</xdr:rowOff>
    </xdr:from>
    <xdr:to>
      <xdr:col>10</xdr:col>
      <xdr:colOff>165100</xdr:colOff>
      <xdr:row>102</xdr:row>
      <xdr:rowOff>45357</xdr:rowOff>
    </xdr:to>
    <xdr:sp macro="" textlink="">
      <xdr:nvSpPr>
        <xdr:cNvPr id="420" name="楕円 419"/>
        <xdr:cNvSpPr/>
      </xdr:nvSpPr>
      <xdr:spPr>
        <a:xfrm>
          <a:off x="1968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166007</xdr:rowOff>
    </xdr:from>
    <xdr:to>
      <xdr:col>15</xdr:col>
      <xdr:colOff>50800</xdr:colOff>
      <xdr:row>102</xdr:row>
      <xdr:rowOff>27214</xdr:rowOff>
    </xdr:to>
    <xdr:cxnSp macro="">
      <xdr:nvCxnSpPr>
        <xdr:cNvPr id="421" name="直線コネクタ 420"/>
        <xdr:cNvCxnSpPr/>
      </xdr:nvCxnSpPr>
      <xdr:spPr>
        <a:xfrm>
          <a:off x="2019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422" name="楕円 421"/>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101</xdr:row>
      <xdr:rowOff>166007</xdr:rowOff>
    </xdr:to>
    <xdr:cxnSp macro="">
      <xdr:nvCxnSpPr>
        <xdr:cNvPr id="423" name="直線コネクタ 422"/>
        <xdr:cNvCxnSpPr/>
      </xdr:nvCxnSpPr>
      <xdr:spPr>
        <a:xfrm>
          <a:off x="1130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24"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25"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26"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27"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127198</xdr:rowOff>
    </xdr:from>
    <xdr:ext cx="405111" cy="259045"/>
    <xdr:sp macro="" textlink="">
      <xdr:nvSpPr>
        <xdr:cNvPr id="428" name="n_1mainValue【市民会館】&#10;有形固定資産減価償却率"/>
        <xdr:cNvSpPr txBox="1"/>
      </xdr:nvSpPr>
      <xdr:spPr>
        <a:xfrm>
          <a:off x="358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94541</xdr:rowOff>
    </xdr:from>
    <xdr:ext cx="405111" cy="259045"/>
    <xdr:sp macro="" textlink="">
      <xdr:nvSpPr>
        <xdr:cNvPr id="429" name="n_2mainValue【市民会館】&#10;有形固定資産減価償却率"/>
        <xdr:cNvSpPr txBox="1"/>
      </xdr:nvSpPr>
      <xdr:spPr>
        <a:xfrm>
          <a:off x="2705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61884</xdr:rowOff>
    </xdr:from>
    <xdr:ext cx="405111" cy="259045"/>
    <xdr:sp macro="" textlink="">
      <xdr:nvSpPr>
        <xdr:cNvPr id="430" name="n_3mainValue【市民会館】&#10;有形固定資産減価償却率"/>
        <xdr:cNvSpPr txBox="1"/>
      </xdr:nvSpPr>
      <xdr:spPr>
        <a:xfrm>
          <a:off x="1816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431" name="n_4mainValue【市民会館】&#10;有形固定資産減価償却率"/>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55" name="直線コネクタ 454"/>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56"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57" name="直線コネクタ 456"/>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8"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9" name="直線コネクタ 458"/>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0" name="【市民会館】&#10;一人当たり面積平均値テキスト"/>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1" name="フローチャート: 判断 460"/>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2" name="フローチャート: 判断 461"/>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3" name="フローチャート: 判断 462"/>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64" name="フローチャート: 判断 463"/>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65" name="フローチャート: 判断 464"/>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71" name="楕円 470"/>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72" name="【市民会館】&#10;一人当たり面積該当値テキスト"/>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73" name="楕円 472"/>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129539</xdr:rowOff>
    </xdr:to>
    <xdr:cxnSp macro="">
      <xdr:nvCxnSpPr>
        <xdr:cNvPr id="474" name="直線コネクタ 473"/>
        <xdr:cNvCxnSpPr/>
      </xdr:nvCxnSpPr>
      <xdr:spPr>
        <a:xfrm>
          <a:off x="9639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74930</xdr:rowOff>
    </xdr:from>
    <xdr:to>
      <xdr:col>46</xdr:col>
      <xdr:colOff>38100</xdr:colOff>
      <xdr:row>108</xdr:row>
      <xdr:rowOff>5080</xdr:rowOff>
    </xdr:to>
    <xdr:sp macro="" textlink="">
      <xdr:nvSpPr>
        <xdr:cNvPr id="475" name="楕円 474"/>
        <xdr:cNvSpPr/>
      </xdr:nvSpPr>
      <xdr:spPr>
        <a:xfrm>
          <a:off x="8699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125730</xdr:rowOff>
    </xdr:to>
    <xdr:cxnSp macro="">
      <xdr:nvCxnSpPr>
        <xdr:cNvPr id="476" name="直線コネクタ 475"/>
        <xdr:cNvCxnSpPr/>
      </xdr:nvCxnSpPr>
      <xdr:spPr>
        <a:xfrm>
          <a:off x="8750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76836</xdr:rowOff>
    </xdr:from>
    <xdr:to>
      <xdr:col>41</xdr:col>
      <xdr:colOff>101600</xdr:colOff>
      <xdr:row>108</xdr:row>
      <xdr:rowOff>6986</xdr:rowOff>
    </xdr:to>
    <xdr:sp macro="" textlink="">
      <xdr:nvSpPr>
        <xdr:cNvPr id="477" name="楕円 476"/>
        <xdr:cNvSpPr/>
      </xdr:nvSpPr>
      <xdr:spPr>
        <a:xfrm>
          <a:off x="7810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125730</xdr:rowOff>
    </xdr:from>
    <xdr:to>
      <xdr:col>45</xdr:col>
      <xdr:colOff>177800</xdr:colOff>
      <xdr:row>107</xdr:row>
      <xdr:rowOff>127636</xdr:rowOff>
    </xdr:to>
    <xdr:cxnSp macro="">
      <xdr:nvCxnSpPr>
        <xdr:cNvPr id="478" name="直線コネクタ 477"/>
        <xdr:cNvCxnSpPr/>
      </xdr:nvCxnSpPr>
      <xdr:spPr>
        <a:xfrm flipV="1">
          <a:off x="7861300" y="184708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74930</xdr:rowOff>
    </xdr:from>
    <xdr:to>
      <xdr:col>36</xdr:col>
      <xdr:colOff>165100</xdr:colOff>
      <xdr:row>108</xdr:row>
      <xdr:rowOff>5080</xdr:rowOff>
    </xdr:to>
    <xdr:sp macro="" textlink="">
      <xdr:nvSpPr>
        <xdr:cNvPr id="479" name="楕円 478"/>
        <xdr:cNvSpPr/>
      </xdr:nvSpPr>
      <xdr:spPr>
        <a:xfrm>
          <a:off x="6921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125730</xdr:rowOff>
    </xdr:from>
    <xdr:to>
      <xdr:col>41</xdr:col>
      <xdr:colOff>50800</xdr:colOff>
      <xdr:row>107</xdr:row>
      <xdr:rowOff>127636</xdr:rowOff>
    </xdr:to>
    <xdr:cxnSp macro="">
      <xdr:nvCxnSpPr>
        <xdr:cNvPr id="480" name="直線コネクタ 479"/>
        <xdr:cNvCxnSpPr/>
      </xdr:nvCxnSpPr>
      <xdr:spPr>
        <a:xfrm>
          <a:off x="6972300" y="184708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1"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2" name="n_2aveValue【市民会館】&#10;一人当たり面積"/>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3" name="n_3aveValue【市民会館】&#10;一人当たり面積"/>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84" name="n_4aveValue【市民会館】&#10;一人当たり面積"/>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85"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167657</xdr:rowOff>
    </xdr:from>
    <xdr:ext cx="469744" cy="259045"/>
    <xdr:sp macro="" textlink="">
      <xdr:nvSpPr>
        <xdr:cNvPr id="486" name="n_2mainValue【市民会館】&#10;一人当たり面積"/>
        <xdr:cNvSpPr txBox="1"/>
      </xdr:nvSpPr>
      <xdr:spPr>
        <a:xfrm>
          <a:off x="8515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169563</xdr:rowOff>
    </xdr:from>
    <xdr:ext cx="469744" cy="259045"/>
    <xdr:sp macro="" textlink="">
      <xdr:nvSpPr>
        <xdr:cNvPr id="487" name="n_3mainValue【市民会館】&#10;一人当たり面積"/>
        <xdr:cNvSpPr txBox="1"/>
      </xdr:nvSpPr>
      <xdr:spPr>
        <a:xfrm>
          <a:off x="7626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167657</xdr:rowOff>
    </xdr:from>
    <xdr:ext cx="469744" cy="259045"/>
    <xdr:sp macro="" textlink="">
      <xdr:nvSpPr>
        <xdr:cNvPr id="488" name="n_4mainValue【市民会館】&#10;一人当たり面積"/>
        <xdr:cNvSpPr txBox="1"/>
      </xdr:nvSpPr>
      <xdr:spPr>
        <a:xfrm>
          <a:off x="6737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3" name="直線コネクタ 512"/>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16"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17" name="直線コネクタ 516"/>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18"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19" name="フローチャート: 判断 51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0" name="フローチャート: 判断 519"/>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1" name="フローチャート: 判断 520"/>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2" name="フローチャート: 判断 521"/>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3" name="フローチャート: 判断 522"/>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529" name="楕円 528"/>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530" name="【一般廃棄物処理施設】&#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531" name="楕円 530"/>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38</xdr:row>
      <xdr:rowOff>156210</xdr:rowOff>
    </xdr:to>
    <xdr:cxnSp macro="">
      <xdr:nvCxnSpPr>
        <xdr:cNvPr id="532" name="直線コネクタ 531"/>
        <xdr:cNvCxnSpPr/>
      </xdr:nvCxnSpPr>
      <xdr:spPr>
        <a:xfrm>
          <a:off x="15481300" y="66617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533" name="楕円 532"/>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146685</xdr:rowOff>
    </xdr:to>
    <xdr:cxnSp macro="">
      <xdr:nvCxnSpPr>
        <xdr:cNvPr id="534" name="直線コネクタ 533"/>
        <xdr:cNvCxnSpPr/>
      </xdr:nvCxnSpPr>
      <xdr:spPr>
        <a:xfrm>
          <a:off x="14592300" y="65989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535" name="楕円 534"/>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83820</xdr:rowOff>
    </xdr:to>
    <xdr:cxnSp macro="">
      <xdr:nvCxnSpPr>
        <xdr:cNvPr id="536" name="直線コネクタ 535"/>
        <xdr:cNvCxnSpPr/>
      </xdr:nvCxnSpPr>
      <xdr:spPr>
        <a:xfrm>
          <a:off x="13703300" y="65284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111125</xdr:rowOff>
    </xdr:from>
    <xdr:to>
      <xdr:col>67</xdr:col>
      <xdr:colOff>101600</xdr:colOff>
      <xdr:row>40</xdr:row>
      <xdr:rowOff>41275</xdr:rowOff>
    </xdr:to>
    <xdr:sp macro="" textlink="">
      <xdr:nvSpPr>
        <xdr:cNvPr id="537" name="楕円 536"/>
        <xdr:cNvSpPr/>
      </xdr:nvSpPr>
      <xdr:spPr>
        <a:xfrm>
          <a:off x="12763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xdr:rowOff>
    </xdr:from>
    <xdr:to>
      <xdr:col>71</xdr:col>
      <xdr:colOff>177800</xdr:colOff>
      <xdr:row>39</xdr:row>
      <xdr:rowOff>161925</xdr:rowOff>
    </xdr:to>
    <xdr:cxnSp macro="">
      <xdr:nvCxnSpPr>
        <xdr:cNvPr id="538" name="直線コネクタ 537"/>
        <xdr:cNvCxnSpPr/>
      </xdr:nvCxnSpPr>
      <xdr:spPr>
        <a:xfrm flipV="1">
          <a:off x="12814300" y="652843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39"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0"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1"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2"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543" name="n_1mainValue【一般廃棄物処理施設】&#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544" name="n_2mainValue【一般廃棄物処理施設】&#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545" name="n_3mainValue【一般廃棄物処理施設】&#10;有形固定資産減価償却率"/>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32402</xdr:rowOff>
    </xdr:from>
    <xdr:ext cx="405111" cy="259045"/>
    <xdr:sp macro="" textlink="">
      <xdr:nvSpPr>
        <xdr:cNvPr id="546" name="n_4mainValue【一般廃棄物処理施設】&#10;有形固定資産減価償却率"/>
        <xdr:cNvSpPr txBox="1"/>
      </xdr:nvSpPr>
      <xdr:spPr>
        <a:xfrm>
          <a:off x="12611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66" name="直線コネクタ 565"/>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8" name="直線コネクタ 56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69"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0" name="直線コネクタ 569"/>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1"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2" name="フローチャート: 判断 571"/>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3" name="フローチャート: 判断 572"/>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74" name="フローチャート: 判断 573"/>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75" name="フローチャート: 判断 574"/>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76" name="フローチャート: 判断 575"/>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138843</xdr:rowOff>
    </xdr:from>
    <xdr:to>
      <xdr:col>116</xdr:col>
      <xdr:colOff>114300</xdr:colOff>
      <xdr:row>38</xdr:row>
      <xdr:rowOff>68993</xdr:rowOff>
    </xdr:to>
    <xdr:sp macro="" textlink="">
      <xdr:nvSpPr>
        <xdr:cNvPr id="582" name="楕円 581"/>
        <xdr:cNvSpPr/>
      </xdr:nvSpPr>
      <xdr:spPr>
        <a:xfrm>
          <a:off x="22110700" y="64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161720</xdr:rowOff>
    </xdr:from>
    <xdr:ext cx="534377" cy="259045"/>
    <xdr:sp macro="" textlink="">
      <xdr:nvSpPr>
        <xdr:cNvPr id="583" name="【一般廃棄物処理施設】&#10;一人当たり有形固定資産（償却資産）額該当値テキスト"/>
        <xdr:cNvSpPr txBox="1"/>
      </xdr:nvSpPr>
      <xdr:spPr>
        <a:xfrm>
          <a:off x="22199600" y="63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142878</xdr:rowOff>
    </xdr:from>
    <xdr:to>
      <xdr:col>112</xdr:col>
      <xdr:colOff>38100</xdr:colOff>
      <xdr:row>38</xdr:row>
      <xdr:rowOff>73028</xdr:rowOff>
    </xdr:to>
    <xdr:sp macro="" textlink="">
      <xdr:nvSpPr>
        <xdr:cNvPr id="584" name="楕円 583"/>
        <xdr:cNvSpPr/>
      </xdr:nvSpPr>
      <xdr:spPr>
        <a:xfrm>
          <a:off x="21272500" y="64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18193</xdr:rowOff>
    </xdr:from>
    <xdr:to>
      <xdr:col>116</xdr:col>
      <xdr:colOff>63500</xdr:colOff>
      <xdr:row>38</xdr:row>
      <xdr:rowOff>22227</xdr:rowOff>
    </xdr:to>
    <xdr:cxnSp macro="">
      <xdr:nvCxnSpPr>
        <xdr:cNvPr id="585" name="直線コネクタ 584"/>
        <xdr:cNvCxnSpPr/>
      </xdr:nvCxnSpPr>
      <xdr:spPr>
        <a:xfrm flipV="1">
          <a:off x="21323300" y="6533293"/>
          <a:ext cx="8382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136540</xdr:rowOff>
    </xdr:from>
    <xdr:to>
      <xdr:col>107</xdr:col>
      <xdr:colOff>101600</xdr:colOff>
      <xdr:row>38</xdr:row>
      <xdr:rowOff>66690</xdr:rowOff>
    </xdr:to>
    <xdr:sp macro="" textlink="">
      <xdr:nvSpPr>
        <xdr:cNvPr id="586" name="楕円 585"/>
        <xdr:cNvSpPr/>
      </xdr:nvSpPr>
      <xdr:spPr>
        <a:xfrm>
          <a:off x="20383500" y="6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15890</xdr:rowOff>
    </xdr:from>
    <xdr:to>
      <xdr:col>111</xdr:col>
      <xdr:colOff>177800</xdr:colOff>
      <xdr:row>38</xdr:row>
      <xdr:rowOff>22227</xdr:rowOff>
    </xdr:to>
    <xdr:cxnSp macro="">
      <xdr:nvCxnSpPr>
        <xdr:cNvPr id="587" name="直線コネクタ 586"/>
        <xdr:cNvCxnSpPr/>
      </xdr:nvCxnSpPr>
      <xdr:spPr>
        <a:xfrm>
          <a:off x="20434300" y="6530990"/>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137694</xdr:rowOff>
    </xdr:from>
    <xdr:to>
      <xdr:col>102</xdr:col>
      <xdr:colOff>165100</xdr:colOff>
      <xdr:row>38</xdr:row>
      <xdr:rowOff>67844</xdr:rowOff>
    </xdr:to>
    <xdr:sp macro="" textlink="">
      <xdr:nvSpPr>
        <xdr:cNvPr id="588" name="楕円 587"/>
        <xdr:cNvSpPr/>
      </xdr:nvSpPr>
      <xdr:spPr>
        <a:xfrm>
          <a:off x="19494500" y="64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15890</xdr:rowOff>
    </xdr:from>
    <xdr:to>
      <xdr:col>107</xdr:col>
      <xdr:colOff>50800</xdr:colOff>
      <xdr:row>38</xdr:row>
      <xdr:rowOff>17044</xdr:rowOff>
    </xdr:to>
    <xdr:cxnSp macro="">
      <xdr:nvCxnSpPr>
        <xdr:cNvPr id="589" name="直線コネクタ 588"/>
        <xdr:cNvCxnSpPr/>
      </xdr:nvCxnSpPr>
      <xdr:spPr>
        <a:xfrm flipV="1">
          <a:off x="19545300" y="6530990"/>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104118</xdr:rowOff>
    </xdr:from>
    <xdr:to>
      <xdr:col>98</xdr:col>
      <xdr:colOff>38100</xdr:colOff>
      <xdr:row>39</xdr:row>
      <xdr:rowOff>34268</xdr:rowOff>
    </xdr:to>
    <xdr:sp macro="" textlink="">
      <xdr:nvSpPr>
        <xdr:cNvPr id="590" name="楕円 589"/>
        <xdr:cNvSpPr/>
      </xdr:nvSpPr>
      <xdr:spPr>
        <a:xfrm>
          <a:off x="18605500" y="66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17044</xdr:rowOff>
    </xdr:from>
    <xdr:to>
      <xdr:col>102</xdr:col>
      <xdr:colOff>114300</xdr:colOff>
      <xdr:row>38</xdr:row>
      <xdr:rowOff>154918</xdr:rowOff>
    </xdr:to>
    <xdr:cxnSp macro="">
      <xdr:nvCxnSpPr>
        <xdr:cNvPr id="591" name="直線コネクタ 590"/>
        <xdr:cNvCxnSpPr/>
      </xdr:nvCxnSpPr>
      <xdr:spPr>
        <a:xfrm flipV="1">
          <a:off x="18656300" y="6532144"/>
          <a:ext cx="889000" cy="13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2"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3"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594"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95"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89555</xdr:rowOff>
    </xdr:from>
    <xdr:ext cx="534377" cy="259045"/>
    <xdr:sp macro="" textlink="">
      <xdr:nvSpPr>
        <xdr:cNvPr id="596" name="n_1mainValue【一般廃棄物処理施設】&#10;一人当たり有形固定資産（償却資産）額"/>
        <xdr:cNvSpPr txBox="1"/>
      </xdr:nvSpPr>
      <xdr:spPr>
        <a:xfrm>
          <a:off x="21043411" y="62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83217</xdr:rowOff>
    </xdr:from>
    <xdr:ext cx="534377" cy="259045"/>
    <xdr:sp macro="" textlink="">
      <xdr:nvSpPr>
        <xdr:cNvPr id="597" name="n_2mainValue【一般廃棄物処理施設】&#10;一人当たり有形固定資産（償却資産）額"/>
        <xdr:cNvSpPr txBox="1"/>
      </xdr:nvSpPr>
      <xdr:spPr>
        <a:xfrm>
          <a:off x="20167111" y="62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84371</xdr:rowOff>
    </xdr:from>
    <xdr:ext cx="534377" cy="259045"/>
    <xdr:sp macro="" textlink="">
      <xdr:nvSpPr>
        <xdr:cNvPr id="598" name="n_3mainValue【一般廃棄物処理施設】&#10;一人当たり有形固定資産（償却資産）額"/>
        <xdr:cNvSpPr txBox="1"/>
      </xdr:nvSpPr>
      <xdr:spPr>
        <a:xfrm>
          <a:off x="19278111" y="62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25395</xdr:rowOff>
    </xdr:from>
    <xdr:ext cx="534377" cy="259045"/>
    <xdr:sp macro="" textlink="">
      <xdr:nvSpPr>
        <xdr:cNvPr id="599" name="n_4mainValue【一般廃棄物処理施設】&#10;一人当たり有形固定資産（償却資産）額"/>
        <xdr:cNvSpPr txBox="1"/>
      </xdr:nvSpPr>
      <xdr:spPr>
        <a:xfrm>
          <a:off x="18389111" y="67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1" name="直線コネクタ 640"/>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44"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45" name="直線コネクタ 644"/>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46"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47" name="フローチャート: 判断 646"/>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48" name="フローチャート: 判断 647"/>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49" name="フローチャート: 判断 648"/>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0" name="フローチャート: 判断 649"/>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1" name="フローチャート: 判断 650"/>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657" name="楕円 656"/>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658" name="【消防施設】&#10;有形固定資産減価償却率該当値テキスト"/>
        <xdr:cNvSpPr txBox="1"/>
      </xdr:nvSpPr>
      <xdr:spPr>
        <a:xfrm>
          <a:off x="16357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59" name="楕円 658"/>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41366</xdr:rowOff>
    </xdr:to>
    <xdr:cxnSp macro="">
      <xdr:nvCxnSpPr>
        <xdr:cNvPr id="660" name="直線コネクタ 659"/>
        <xdr:cNvCxnSpPr/>
      </xdr:nvCxnSpPr>
      <xdr:spPr>
        <a:xfrm>
          <a:off x="15481300" y="140627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88537</xdr:rowOff>
    </xdr:from>
    <xdr:to>
      <xdr:col>76</xdr:col>
      <xdr:colOff>165100</xdr:colOff>
      <xdr:row>83</xdr:row>
      <xdr:rowOff>18687</xdr:rowOff>
    </xdr:to>
    <xdr:sp macro="" textlink="">
      <xdr:nvSpPr>
        <xdr:cNvPr id="661" name="楕円 660"/>
        <xdr:cNvSpPr/>
      </xdr:nvSpPr>
      <xdr:spPr>
        <a:xfrm>
          <a:off x="1454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139337</xdr:rowOff>
    </xdr:to>
    <xdr:cxnSp macro="">
      <xdr:nvCxnSpPr>
        <xdr:cNvPr id="662" name="直線コネクタ 661"/>
        <xdr:cNvCxnSpPr/>
      </xdr:nvCxnSpPr>
      <xdr:spPr>
        <a:xfrm flipV="1">
          <a:off x="14592300" y="14062711"/>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663" name="楕円 662"/>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139337</xdr:rowOff>
    </xdr:from>
    <xdr:to>
      <xdr:col>76</xdr:col>
      <xdr:colOff>114300</xdr:colOff>
      <xdr:row>83</xdr:row>
      <xdr:rowOff>52795</xdr:rowOff>
    </xdr:to>
    <xdr:cxnSp macro="">
      <xdr:nvCxnSpPr>
        <xdr:cNvPr id="664" name="直線コネクタ 663"/>
        <xdr:cNvCxnSpPr/>
      </xdr:nvCxnSpPr>
      <xdr:spPr>
        <a:xfrm flipV="1">
          <a:off x="13703300" y="141982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144055</xdr:rowOff>
    </xdr:from>
    <xdr:to>
      <xdr:col>67</xdr:col>
      <xdr:colOff>101600</xdr:colOff>
      <xdr:row>83</xdr:row>
      <xdr:rowOff>74205</xdr:rowOff>
    </xdr:to>
    <xdr:sp macro="" textlink="">
      <xdr:nvSpPr>
        <xdr:cNvPr id="665" name="楕円 664"/>
        <xdr:cNvSpPr/>
      </xdr:nvSpPr>
      <xdr:spPr>
        <a:xfrm>
          <a:off x="12763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23405</xdr:rowOff>
    </xdr:from>
    <xdr:to>
      <xdr:col>71</xdr:col>
      <xdr:colOff>177800</xdr:colOff>
      <xdr:row>83</xdr:row>
      <xdr:rowOff>52795</xdr:rowOff>
    </xdr:to>
    <xdr:cxnSp macro="">
      <xdr:nvCxnSpPr>
        <xdr:cNvPr id="666" name="直線コネクタ 665"/>
        <xdr:cNvCxnSpPr/>
      </xdr:nvCxnSpPr>
      <xdr:spPr>
        <a:xfrm>
          <a:off x="12814300" y="142537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67"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68"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69"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0"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71" name="n_1main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72" name="n_2main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673" name="n_3main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674" name="n_4main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96" name="直線コネクタ 695"/>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8" name="直線コネクタ 6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99"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0" name="直線コネクタ 699"/>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1"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2" name="フローチャート: 判断 701"/>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3" name="フローチャート: 判断 702"/>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04" name="フローチャート: 判断 703"/>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05" name="フローチャート: 判断 704"/>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06" name="フローチャート: 判断 705"/>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2" name="楕円 711"/>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713" name="【消防施設】&#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14" name="楕円 713"/>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715" name="直線コネクタ 714"/>
        <xdr:cNvCxnSpPr/>
      </xdr:nvCxnSpPr>
      <xdr:spPr>
        <a:xfrm>
          <a:off x="21323300" y="14645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716" name="楕円 715"/>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86106</xdr:rowOff>
    </xdr:to>
    <xdr:cxnSp macro="">
      <xdr:nvCxnSpPr>
        <xdr:cNvPr id="717" name="直線コネクタ 716"/>
        <xdr:cNvCxnSpPr/>
      </xdr:nvCxnSpPr>
      <xdr:spPr>
        <a:xfrm flipV="1">
          <a:off x="20434300" y="14645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楕円 717"/>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719" name="直線コネクタ 718"/>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0" name="楕円 719"/>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21" name="直線コネクタ 720"/>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22"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23"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24"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25"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26"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7"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8" name="n_3main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29" name="n_4mainValue【消防施設】&#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5" name="直線コネクタ 754"/>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8"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9" name="直線コネクタ 758"/>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0"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1" name="フローチャート: 判断 760"/>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2" name="フローチャート: 判断 761"/>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3" name="フローチャート: 判断 762"/>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4" name="フローチャート: 判断 76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65" name="フローチャート: 判断 764"/>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771" name="楕円 770"/>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772" name="【庁舎】&#10;有形固定資産減価償却率該当値テキスト"/>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773" name="楕円 772"/>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32113</xdr:rowOff>
    </xdr:to>
    <xdr:cxnSp macro="">
      <xdr:nvCxnSpPr>
        <xdr:cNvPr id="774" name="直線コネクタ 773"/>
        <xdr:cNvCxnSpPr/>
      </xdr:nvCxnSpPr>
      <xdr:spPr>
        <a:xfrm>
          <a:off x="15481300" y="1814376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75" name="楕円 774"/>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85998</xdr:rowOff>
    </xdr:from>
    <xdr:to>
      <xdr:col>81</xdr:col>
      <xdr:colOff>50800</xdr:colOff>
      <xdr:row>105</xdr:row>
      <xdr:rowOff>141514</xdr:rowOff>
    </xdr:to>
    <xdr:cxnSp macro="">
      <xdr:nvCxnSpPr>
        <xdr:cNvPr id="776" name="直線コネクタ 775"/>
        <xdr:cNvCxnSpPr/>
      </xdr:nvCxnSpPr>
      <xdr:spPr>
        <a:xfrm>
          <a:off x="14592300" y="1808824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777" name="楕円 776"/>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143148</xdr:rowOff>
    </xdr:to>
    <xdr:cxnSp macro="">
      <xdr:nvCxnSpPr>
        <xdr:cNvPr id="778" name="直線コネクタ 777"/>
        <xdr:cNvCxnSpPr/>
      </xdr:nvCxnSpPr>
      <xdr:spPr>
        <a:xfrm flipV="1">
          <a:off x="13703300" y="1808824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77651</xdr:rowOff>
    </xdr:from>
    <xdr:to>
      <xdr:col>67</xdr:col>
      <xdr:colOff>101600</xdr:colOff>
      <xdr:row>105</xdr:row>
      <xdr:rowOff>7801</xdr:rowOff>
    </xdr:to>
    <xdr:sp macro="" textlink="">
      <xdr:nvSpPr>
        <xdr:cNvPr id="779" name="楕円 778"/>
        <xdr:cNvSpPr/>
      </xdr:nvSpPr>
      <xdr:spPr>
        <a:xfrm>
          <a:off x="1276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128451</xdr:rowOff>
    </xdr:from>
    <xdr:to>
      <xdr:col>71</xdr:col>
      <xdr:colOff>177800</xdr:colOff>
      <xdr:row>105</xdr:row>
      <xdr:rowOff>143148</xdr:rowOff>
    </xdr:to>
    <xdr:cxnSp macro="">
      <xdr:nvCxnSpPr>
        <xdr:cNvPr id="780" name="直線コネクタ 779"/>
        <xdr:cNvCxnSpPr/>
      </xdr:nvCxnSpPr>
      <xdr:spPr>
        <a:xfrm>
          <a:off x="12814300" y="17959251"/>
          <a:ext cx="889000" cy="18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1"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82"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84"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785" name="n_1mainValue【庁舎】&#10;有形固定資産減価償却率"/>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127925</xdr:rowOff>
    </xdr:from>
    <xdr:ext cx="405111" cy="259045"/>
    <xdr:sp macro="" textlink="">
      <xdr:nvSpPr>
        <xdr:cNvPr id="786" name="n_2mainValue【庁舎】&#10;有形固定資産減価償却率"/>
        <xdr:cNvSpPr txBox="1"/>
      </xdr:nvSpPr>
      <xdr:spPr>
        <a:xfrm>
          <a:off x="14389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787" name="n_3mainValue【庁舎】&#10;有形固定資産減価償却率"/>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170378</xdr:rowOff>
    </xdr:from>
    <xdr:ext cx="405111" cy="259045"/>
    <xdr:sp macro="" textlink="">
      <xdr:nvSpPr>
        <xdr:cNvPr id="788" name="n_4mainValue【庁舎】&#10;有形固定資産減価償却率"/>
        <xdr:cNvSpPr txBox="1"/>
      </xdr:nvSpPr>
      <xdr:spPr>
        <a:xfrm>
          <a:off x="12611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9" name="テキスト ボックス 7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15" name="直線コネクタ 814"/>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6"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7" name="直線コネクタ 816"/>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18"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19" name="直線コネクタ 818"/>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0"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1" name="フローチャート: 判断 820"/>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2" name="フローチャート: 判断 821"/>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3" name="フローチャート: 判断 822"/>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24" name="フローチャート: 判断 82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25" name="フローチャート: 判断 824"/>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100512</xdr:rowOff>
    </xdr:from>
    <xdr:to>
      <xdr:col>116</xdr:col>
      <xdr:colOff>114300</xdr:colOff>
      <xdr:row>109</xdr:row>
      <xdr:rowOff>30662</xdr:rowOff>
    </xdr:to>
    <xdr:sp macro="" textlink="">
      <xdr:nvSpPr>
        <xdr:cNvPr id="831" name="楕円 830"/>
        <xdr:cNvSpPr/>
      </xdr:nvSpPr>
      <xdr:spPr>
        <a:xfrm>
          <a:off x="22110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15439</xdr:rowOff>
    </xdr:from>
    <xdr:ext cx="469744" cy="259045"/>
    <xdr:sp macro="" textlink="">
      <xdr:nvSpPr>
        <xdr:cNvPr id="832" name="【庁舎】&#10;一人当たり面積該当値テキスト"/>
        <xdr:cNvSpPr txBox="1"/>
      </xdr:nvSpPr>
      <xdr:spPr>
        <a:xfrm>
          <a:off x="22199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833" name="楕円 832"/>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108</xdr:row>
      <xdr:rowOff>151312</xdr:rowOff>
    </xdr:to>
    <xdr:cxnSp macro="">
      <xdr:nvCxnSpPr>
        <xdr:cNvPr id="834" name="直線コネクタ 833"/>
        <xdr:cNvCxnSpPr/>
      </xdr:nvCxnSpPr>
      <xdr:spPr>
        <a:xfrm>
          <a:off x="21323300" y="186613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835" name="楕円 834"/>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144780</xdr:rowOff>
    </xdr:to>
    <xdr:cxnSp macro="">
      <xdr:nvCxnSpPr>
        <xdr:cNvPr id="836" name="直線コネクタ 835"/>
        <xdr:cNvCxnSpPr/>
      </xdr:nvCxnSpPr>
      <xdr:spPr>
        <a:xfrm>
          <a:off x="20434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93980</xdr:rowOff>
    </xdr:from>
    <xdr:to>
      <xdr:col>102</xdr:col>
      <xdr:colOff>165100</xdr:colOff>
      <xdr:row>109</xdr:row>
      <xdr:rowOff>24130</xdr:rowOff>
    </xdr:to>
    <xdr:sp macro="" textlink="">
      <xdr:nvSpPr>
        <xdr:cNvPr id="837" name="楕円 836"/>
        <xdr:cNvSpPr/>
      </xdr:nvSpPr>
      <xdr:spPr>
        <a:xfrm>
          <a:off x="19494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144780</xdr:rowOff>
    </xdr:from>
    <xdr:to>
      <xdr:col>107</xdr:col>
      <xdr:colOff>50800</xdr:colOff>
      <xdr:row>108</xdr:row>
      <xdr:rowOff>144780</xdr:rowOff>
    </xdr:to>
    <xdr:cxnSp macro="">
      <xdr:nvCxnSpPr>
        <xdr:cNvPr id="838" name="直線コネクタ 837"/>
        <xdr:cNvCxnSpPr/>
      </xdr:nvCxnSpPr>
      <xdr:spPr>
        <a:xfrm>
          <a:off x="19545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839" name="楕円 838"/>
        <xdr:cNvSpPr/>
      </xdr:nvSpPr>
      <xdr:spPr>
        <a:xfrm>
          <a:off x="18605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125186</xdr:rowOff>
    </xdr:from>
    <xdr:to>
      <xdr:col>102</xdr:col>
      <xdr:colOff>114300</xdr:colOff>
      <xdr:row>108</xdr:row>
      <xdr:rowOff>144780</xdr:rowOff>
    </xdr:to>
    <xdr:cxnSp macro="">
      <xdr:nvCxnSpPr>
        <xdr:cNvPr id="840" name="直線コネクタ 839"/>
        <xdr:cNvCxnSpPr/>
      </xdr:nvCxnSpPr>
      <xdr:spPr>
        <a:xfrm>
          <a:off x="18656300" y="186417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1"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2"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4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44"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845" name="n_1mainValue【庁舎】&#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846" name="n_2mainValue【庁舎】&#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15257</xdr:rowOff>
    </xdr:from>
    <xdr:ext cx="469744" cy="259045"/>
    <xdr:sp macro="" textlink="">
      <xdr:nvSpPr>
        <xdr:cNvPr id="847" name="n_3mainValue【庁舎】&#10;一人当たり面積"/>
        <xdr:cNvSpPr txBox="1"/>
      </xdr:nvSpPr>
      <xdr:spPr>
        <a:xfrm>
          <a:off x="19310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848" name="n_4mainValue【庁舎】&#10;一人当たり面積"/>
        <xdr:cNvSpPr txBox="1"/>
      </xdr:nvSpPr>
      <xdr:spPr>
        <a:xfrm>
          <a:off x="18421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有形固定資産減価償却率において類似団体と比較して高率となっているのは、庁舎です。</a:t>
          </a:r>
          <a:endParaRPr lang="ja-JP" altLang="ja-JP" sz="1400">
            <a:effectLst/>
          </a:endParaRPr>
        </a:p>
        <a:p>
          <a:r>
            <a:rPr kumimoji="1" lang="ja-JP" altLang="ja-JP" sz="1100">
              <a:solidFill>
                <a:schemeClr val="dk1"/>
              </a:solidFill>
              <a:effectLst/>
              <a:latin typeface="+mn-lt"/>
              <a:ea typeface="+mn-ea"/>
              <a:cs typeface="+mn-cs"/>
            </a:rPr>
            <a:t>　庁舎については、予防保全型の維持管理により長寿命化を図ることとしています。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52,935
52,293
10.41
21,523,211
21,198,782
293,979
10,883,685
25,879,876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1257300"/>
    <xdr:sp macro="" textlink="">
      <xdr:nvSpPr>
        <xdr:cNvPr id="35" name="テキスト ボックス 34"/>
        <xdr:cNvSpPr txBox="1"/>
      </xdr:nvSpPr>
      <xdr:spPr>
        <a:xfrm>
          <a:off x="776288" y="4410075"/>
          <a:ext cx="9167061"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市町村や広島県市町の平均をかなり上回るとともに、類似団体内の順位も上位で高い水準にありますが、余裕のない財政運営が長期に渡り続いており、財政力の高さを享受できていないという側面もあ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167217</xdr:rowOff>
    </xdr:to>
    <xdr:cxnSp macro="">
      <xdr:nvCxnSpPr>
        <xdr:cNvPr id="72" name="直線コネクタ 71"/>
        <xdr:cNvCxnSpPr/>
      </xdr:nvCxnSpPr>
      <xdr:spPr>
        <a:xfrm>
          <a:off x="3225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全国市町村や広島県市町の平均を上回り、類似団体内の順位も下位となっています。</a:t>
          </a:r>
        </a:p>
        <a:p>
          <a:r>
            <a:rPr kumimoji="1" lang="ja-JP" altLang="en-US" sz="1100">
              <a:solidFill>
                <a:schemeClr val="dk1"/>
              </a:solidFill>
              <a:effectLst/>
              <a:latin typeface="+mn-lt"/>
              <a:ea typeface="+mn-ea"/>
              <a:cs typeface="+mn-cs"/>
            </a:rPr>
            <a:t>　土地区画整理事業等の長期的かつ大規模な投資的事業を実施しているところですが、当該事業に従事する職員の雇用が、他市町村にない特徴として人件費の比率を押し上げている要因の一つとなっています。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35983</xdr:rowOff>
    </xdr:from>
    <xdr:to>
      <xdr:col>23</xdr:col>
      <xdr:colOff>133350</xdr:colOff>
      <xdr:row>63</xdr:row>
      <xdr:rowOff>134408</xdr:rowOff>
    </xdr:to>
    <xdr:cxnSp macro="">
      <xdr:nvCxnSpPr>
        <xdr:cNvPr id="127" name="直線コネクタ 126"/>
        <xdr:cNvCxnSpPr/>
      </xdr:nvCxnSpPr>
      <xdr:spPr>
        <a:xfrm flipV="1">
          <a:off x="4953000" y="10151533"/>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106485</xdr:rowOff>
    </xdr:from>
    <xdr:ext cx="762000" cy="259045"/>
    <xdr:sp macro="" textlink="">
      <xdr:nvSpPr>
        <xdr:cNvPr id="128" name="財政構造の弾力性最小値テキスト"/>
        <xdr:cNvSpPr txBox="1"/>
      </xdr:nvSpPr>
      <xdr:spPr>
        <a:xfrm>
          <a:off x="5041900" y="1090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134408</xdr:rowOff>
    </xdr:from>
    <xdr:to>
      <xdr:col>24</xdr:col>
      <xdr:colOff>12700</xdr:colOff>
      <xdr:row>63</xdr:row>
      <xdr:rowOff>134408</xdr:rowOff>
    </xdr:to>
    <xdr:cxnSp macro="">
      <xdr:nvCxnSpPr>
        <xdr:cNvPr id="129" name="直線コネクタ 128"/>
        <xdr:cNvCxnSpPr/>
      </xdr:nvCxnSpPr>
      <xdr:spPr>
        <a:xfrm>
          <a:off x="4864100" y="1093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122360</xdr:rowOff>
    </xdr:from>
    <xdr:ext cx="762000" cy="259045"/>
    <xdr:sp macro="" textlink="">
      <xdr:nvSpPr>
        <xdr:cNvPr id="130" name="財政構造の弾力性最大値テキスト"/>
        <xdr:cNvSpPr txBox="1"/>
      </xdr:nvSpPr>
      <xdr:spPr>
        <a:xfrm>
          <a:off x="5041900" y="9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35983</xdr:rowOff>
    </xdr:from>
    <xdr:to>
      <xdr:col>24</xdr:col>
      <xdr:colOff>12700</xdr:colOff>
      <xdr:row>59</xdr:row>
      <xdr:rowOff>35983</xdr:rowOff>
    </xdr:to>
    <xdr:cxnSp macro="">
      <xdr:nvCxnSpPr>
        <xdr:cNvPr id="131" name="直線コネクタ 130"/>
        <xdr:cNvCxnSpPr/>
      </xdr:nvCxnSpPr>
      <xdr:spPr>
        <a:xfrm>
          <a:off x="4864100" y="10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64</xdr:row>
      <xdr:rowOff>115781</xdr:rowOff>
    </xdr:to>
    <xdr:cxnSp macro="">
      <xdr:nvCxnSpPr>
        <xdr:cNvPr id="132" name="直線コネクタ 131"/>
        <xdr:cNvCxnSpPr/>
      </xdr:nvCxnSpPr>
      <xdr:spPr>
        <a:xfrm flipV="1">
          <a:off x="4114800" y="10887498"/>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113258</xdr:rowOff>
    </xdr:from>
    <xdr:ext cx="762000" cy="259045"/>
    <xdr:sp macro="" textlink="">
      <xdr:nvSpPr>
        <xdr:cNvPr id="133"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96731</xdr:rowOff>
    </xdr:from>
    <xdr:to>
      <xdr:col>23</xdr:col>
      <xdr:colOff>184150</xdr:colOff>
      <xdr:row>62</xdr:row>
      <xdr:rowOff>26881</xdr:rowOff>
    </xdr:to>
    <xdr:sp macro="" textlink="">
      <xdr:nvSpPr>
        <xdr:cNvPr id="134" name="フローチャート: 判断 133"/>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168063</xdr:rowOff>
    </xdr:to>
    <xdr:cxnSp macro="">
      <xdr:nvCxnSpPr>
        <xdr:cNvPr id="135" name="直線コネクタ 134"/>
        <xdr:cNvCxnSpPr/>
      </xdr:nvCxnSpPr>
      <xdr:spPr>
        <a:xfrm flipV="1">
          <a:off x="3225800" y="1108858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64</xdr:row>
      <xdr:rowOff>168063</xdr:rowOff>
    </xdr:to>
    <xdr:cxnSp macro="">
      <xdr:nvCxnSpPr>
        <xdr:cNvPr id="138" name="直線コネクタ 137"/>
        <xdr:cNvCxnSpPr/>
      </xdr:nvCxnSpPr>
      <xdr:spPr>
        <a:xfrm>
          <a:off x="2336800" y="110966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9" name="フローチャート: 判断 138"/>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40" name="テキスト ボックス 139"/>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169545</xdr:rowOff>
    </xdr:to>
    <xdr:cxnSp macro="">
      <xdr:nvCxnSpPr>
        <xdr:cNvPr id="141" name="直線コネクタ 140"/>
        <xdr:cNvCxnSpPr/>
      </xdr:nvCxnSpPr>
      <xdr:spPr>
        <a:xfrm flipV="1">
          <a:off x="1447800" y="1109662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158538</xdr:rowOff>
    </xdr:from>
    <xdr:to>
      <xdr:col>11</xdr:col>
      <xdr:colOff>82550</xdr:colOff>
      <xdr:row>63</xdr:row>
      <xdr:rowOff>88688</xdr:rowOff>
    </xdr:to>
    <xdr:sp macro="" textlink="">
      <xdr:nvSpPr>
        <xdr:cNvPr id="142" name="フローチャート: 判断 141"/>
        <xdr:cNvSpPr/>
      </xdr:nvSpPr>
      <xdr:spPr>
        <a:xfrm>
          <a:off x="2286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98865</xdr:rowOff>
    </xdr:from>
    <xdr:ext cx="762000" cy="259045"/>
    <xdr:sp macro="" textlink="">
      <xdr:nvSpPr>
        <xdr:cNvPr id="143" name="テキスト ボックス 142"/>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44" name="フローチャート: 判断 143"/>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82779</xdr:rowOff>
    </xdr:from>
    <xdr:ext cx="762000" cy="259045"/>
    <xdr:sp macro="" textlink="">
      <xdr:nvSpPr>
        <xdr:cNvPr id="145" name="テキスト ボックス 144"/>
        <xdr:cNvSpPr txBox="1"/>
      </xdr:nvSpPr>
      <xdr:spPr>
        <a:xfrm>
          <a:off x="1066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102675</xdr:rowOff>
    </xdr:from>
    <xdr:ext cx="762000" cy="259045"/>
    <xdr:sp macro="" textlink="">
      <xdr:nvSpPr>
        <xdr:cNvPr id="152" name="財政構造の弾力性該当値テキスト"/>
        <xdr:cNvSpPr txBox="1"/>
      </xdr:nvSpPr>
      <xdr:spPr>
        <a:xfrm>
          <a:off x="5041900" y="107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3" name="楕円 152"/>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4" name="テキスト ボックス 153"/>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5" name="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7" name="楕円 156"/>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8" name="テキスト ボックス 157"/>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9" name="楕円 158"/>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60" name="テキスト ボックス 159"/>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類似団体や全国市町村、広島県市町の平均より低く、適正な執行状況となっています。今後も引き続き適正な執行を行います。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34420</xdr:rowOff>
    </xdr:from>
    <xdr:to>
      <xdr:col>23</xdr:col>
      <xdr:colOff>133350</xdr:colOff>
      <xdr:row>81</xdr:row>
      <xdr:rowOff>47904</xdr:rowOff>
    </xdr:to>
    <xdr:cxnSp macro="">
      <xdr:nvCxnSpPr>
        <xdr:cNvPr id="193" name="直線コネクタ 192"/>
        <xdr:cNvCxnSpPr/>
      </xdr:nvCxnSpPr>
      <xdr:spPr>
        <a:xfrm>
          <a:off x="4114800" y="13921870"/>
          <a:ext cx="8382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106927</xdr:rowOff>
    </xdr:from>
    <xdr:to>
      <xdr:col>19</xdr:col>
      <xdr:colOff>133350</xdr:colOff>
      <xdr:row>81</xdr:row>
      <xdr:rowOff>34420</xdr:rowOff>
    </xdr:to>
    <xdr:cxnSp macro="">
      <xdr:nvCxnSpPr>
        <xdr:cNvPr id="196" name="直線コネクタ 195"/>
        <xdr:cNvCxnSpPr/>
      </xdr:nvCxnSpPr>
      <xdr:spPr>
        <a:xfrm>
          <a:off x="3225800" y="13822927"/>
          <a:ext cx="889000" cy="9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93385</xdr:rowOff>
    </xdr:from>
    <xdr:to>
      <xdr:col>15</xdr:col>
      <xdr:colOff>82550</xdr:colOff>
      <xdr:row>80</xdr:row>
      <xdr:rowOff>106927</xdr:rowOff>
    </xdr:to>
    <xdr:cxnSp macro="">
      <xdr:nvCxnSpPr>
        <xdr:cNvPr id="199" name="直線コネクタ 198"/>
        <xdr:cNvCxnSpPr/>
      </xdr:nvCxnSpPr>
      <xdr:spPr>
        <a:xfrm>
          <a:off x="2336800" y="13809385"/>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93385</xdr:rowOff>
    </xdr:from>
    <xdr:to>
      <xdr:col>11</xdr:col>
      <xdr:colOff>31750</xdr:colOff>
      <xdr:row>80</xdr:row>
      <xdr:rowOff>97980</xdr:rowOff>
    </xdr:to>
    <xdr:cxnSp macro="">
      <xdr:nvCxnSpPr>
        <xdr:cNvPr id="202" name="直線コネクタ 201"/>
        <xdr:cNvCxnSpPr/>
      </xdr:nvCxnSpPr>
      <xdr:spPr>
        <a:xfrm flipV="1">
          <a:off x="1447800" y="1380938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168554</xdr:rowOff>
    </xdr:from>
    <xdr:to>
      <xdr:col>23</xdr:col>
      <xdr:colOff>184150</xdr:colOff>
      <xdr:row>81</xdr:row>
      <xdr:rowOff>98704</xdr:rowOff>
    </xdr:to>
    <xdr:sp macro="" textlink="">
      <xdr:nvSpPr>
        <xdr:cNvPr id="212" name="楕円 211"/>
        <xdr:cNvSpPr/>
      </xdr:nvSpPr>
      <xdr:spPr>
        <a:xfrm>
          <a:off x="4902200" y="138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13631</xdr:rowOff>
    </xdr:from>
    <xdr:ext cx="762000" cy="259045"/>
    <xdr:sp macro="" textlink="">
      <xdr:nvSpPr>
        <xdr:cNvPr id="213" name="人件費・物件費等の状況該当値テキスト"/>
        <xdr:cNvSpPr txBox="1"/>
      </xdr:nvSpPr>
      <xdr:spPr>
        <a:xfrm>
          <a:off x="5041900" y="1372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155070</xdr:rowOff>
    </xdr:from>
    <xdr:to>
      <xdr:col>19</xdr:col>
      <xdr:colOff>184150</xdr:colOff>
      <xdr:row>81</xdr:row>
      <xdr:rowOff>85220</xdr:rowOff>
    </xdr:to>
    <xdr:sp macro="" textlink="">
      <xdr:nvSpPr>
        <xdr:cNvPr id="214" name="楕円 213"/>
        <xdr:cNvSpPr/>
      </xdr:nvSpPr>
      <xdr:spPr>
        <a:xfrm>
          <a:off x="4064000" y="138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95397</xdr:rowOff>
    </xdr:from>
    <xdr:ext cx="736600" cy="259045"/>
    <xdr:sp macro="" textlink="">
      <xdr:nvSpPr>
        <xdr:cNvPr id="215" name="テキスト ボックス 214"/>
        <xdr:cNvSpPr txBox="1"/>
      </xdr:nvSpPr>
      <xdr:spPr>
        <a:xfrm>
          <a:off x="3733800" y="1363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56127</xdr:rowOff>
    </xdr:from>
    <xdr:to>
      <xdr:col>15</xdr:col>
      <xdr:colOff>133350</xdr:colOff>
      <xdr:row>80</xdr:row>
      <xdr:rowOff>157727</xdr:rowOff>
    </xdr:to>
    <xdr:sp macro="" textlink="">
      <xdr:nvSpPr>
        <xdr:cNvPr id="216" name="楕円 215"/>
        <xdr:cNvSpPr/>
      </xdr:nvSpPr>
      <xdr:spPr>
        <a:xfrm>
          <a:off x="3175000" y="1377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167904</xdr:rowOff>
    </xdr:from>
    <xdr:ext cx="762000" cy="259045"/>
    <xdr:sp macro="" textlink="">
      <xdr:nvSpPr>
        <xdr:cNvPr id="217" name="テキスト ボックス 216"/>
        <xdr:cNvSpPr txBox="1"/>
      </xdr:nvSpPr>
      <xdr:spPr>
        <a:xfrm>
          <a:off x="2844800" y="1354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42585</xdr:rowOff>
    </xdr:from>
    <xdr:to>
      <xdr:col>11</xdr:col>
      <xdr:colOff>82550</xdr:colOff>
      <xdr:row>80</xdr:row>
      <xdr:rowOff>144185</xdr:rowOff>
    </xdr:to>
    <xdr:sp macro="" textlink="">
      <xdr:nvSpPr>
        <xdr:cNvPr id="218" name="楕円 217"/>
        <xdr:cNvSpPr/>
      </xdr:nvSpPr>
      <xdr:spPr>
        <a:xfrm>
          <a:off x="2286000" y="137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154362</xdr:rowOff>
    </xdr:from>
    <xdr:ext cx="762000" cy="259045"/>
    <xdr:sp macro="" textlink="">
      <xdr:nvSpPr>
        <xdr:cNvPr id="219" name="テキスト ボックス 218"/>
        <xdr:cNvSpPr txBox="1"/>
      </xdr:nvSpPr>
      <xdr:spPr>
        <a:xfrm>
          <a:off x="1955800" y="135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47180</xdr:rowOff>
    </xdr:from>
    <xdr:to>
      <xdr:col>7</xdr:col>
      <xdr:colOff>31750</xdr:colOff>
      <xdr:row>80</xdr:row>
      <xdr:rowOff>148780</xdr:rowOff>
    </xdr:to>
    <xdr:sp macro="" textlink="">
      <xdr:nvSpPr>
        <xdr:cNvPr id="220" name="楕円 219"/>
        <xdr:cNvSpPr/>
      </xdr:nvSpPr>
      <xdr:spPr>
        <a:xfrm>
          <a:off x="1397000" y="137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158957</xdr:rowOff>
    </xdr:from>
    <xdr:ext cx="762000" cy="259045"/>
    <xdr:sp macro="" textlink="">
      <xdr:nvSpPr>
        <xdr:cNvPr id="221" name="テキスト ボックス 220"/>
        <xdr:cNvSpPr txBox="1"/>
      </xdr:nvSpPr>
      <xdr:spPr>
        <a:xfrm>
          <a:off x="1066800" y="135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全国町村の平均を上回り、類似団体内の順位も下位となっています。</a:t>
          </a:r>
          <a:endParaRPr lang="ja-JP" altLang="ja-JP" sz="1400">
            <a:effectLst/>
          </a:endParaRPr>
        </a:p>
        <a:p>
          <a:r>
            <a:rPr kumimoji="1" lang="ja-JP" altLang="ja-JP" sz="1100">
              <a:solidFill>
                <a:schemeClr val="dk1"/>
              </a:solidFill>
              <a:effectLst/>
              <a:latin typeface="+mn-lt"/>
              <a:ea typeface="+mn-ea"/>
              <a:cs typeface="+mn-cs"/>
            </a:rPr>
            <a:t>　今後も国や県の制度を踏まえ</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適切な給与水準</a:t>
          </a:r>
          <a:r>
            <a:rPr kumimoji="1" lang="ja-JP" altLang="en-US" sz="1100">
              <a:solidFill>
                <a:schemeClr val="dk1"/>
              </a:solidFill>
              <a:effectLst/>
              <a:latin typeface="+mn-lt"/>
              <a:ea typeface="+mn-ea"/>
              <a:cs typeface="+mn-cs"/>
            </a:rPr>
            <a:t>を保ちます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7" name="直線コネクタ 256"/>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60" name="直線コネクタ 259"/>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50800</xdr:rowOff>
    </xdr:to>
    <xdr:cxnSp macro="">
      <xdr:nvCxnSpPr>
        <xdr:cNvPr id="263" name="直線コネクタ 262"/>
        <xdr:cNvCxnSpPr/>
      </xdr:nvCxnSpPr>
      <xdr:spPr>
        <a:xfrm>
          <a:off x="14401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86</xdr:row>
      <xdr:rowOff>170543</xdr:rowOff>
    </xdr:to>
    <xdr:cxnSp macro="">
      <xdr:nvCxnSpPr>
        <xdr:cNvPr id="266" name="直線コネクタ 265"/>
        <xdr:cNvCxnSpPr/>
      </xdr:nvCxnSpPr>
      <xdr:spPr>
        <a:xfrm>
          <a:off x="13512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広島県市町、類似団体及び全国市町村の平均を下回ってます。</a:t>
          </a:r>
          <a:endParaRPr lang="ja-JP" altLang="ja-JP" sz="1400">
            <a:effectLst/>
          </a:endParaRPr>
        </a:p>
        <a:p>
          <a:r>
            <a:rPr kumimoji="1" lang="ja-JP" altLang="ja-JP" sz="1100">
              <a:solidFill>
                <a:schemeClr val="dk1"/>
              </a:solidFill>
              <a:effectLst/>
              <a:latin typeface="+mn-lt"/>
              <a:ea typeface="+mn-ea"/>
              <a:cs typeface="+mn-cs"/>
            </a:rPr>
            <a:t>　適正な定員管理を継続してきた結果を反映しており、今後も引き続き効率的な行政運営に向けて、職員数の適正化に努めます。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83094</xdr:rowOff>
    </xdr:from>
    <xdr:to>
      <xdr:col>81</xdr:col>
      <xdr:colOff>44450</xdr:colOff>
      <xdr:row>59</xdr:row>
      <xdr:rowOff>96883</xdr:rowOff>
    </xdr:to>
    <xdr:cxnSp macro="">
      <xdr:nvCxnSpPr>
        <xdr:cNvPr id="322" name="直線コネクタ 321"/>
        <xdr:cNvCxnSpPr/>
      </xdr:nvCxnSpPr>
      <xdr:spPr>
        <a:xfrm flipV="1">
          <a:off x="16179800" y="1019864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83094</xdr:rowOff>
    </xdr:from>
    <xdr:to>
      <xdr:col>77</xdr:col>
      <xdr:colOff>44450</xdr:colOff>
      <xdr:row>59</xdr:row>
      <xdr:rowOff>96883</xdr:rowOff>
    </xdr:to>
    <xdr:cxnSp macro="">
      <xdr:nvCxnSpPr>
        <xdr:cNvPr id="325" name="直線コネクタ 324"/>
        <xdr:cNvCxnSpPr/>
      </xdr:nvCxnSpPr>
      <xdr:spPr>
        <a:xfrm>
          <a:off x="15290800" y="101986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83094</xdr:rowOff>
    </xdr:from>
    <xdr:to>
      <xdr:col>72</xdr:col>
      <xdr:colOff>203200</xdr:colOff>
      <xdr:row>59</xdr:row>
      <xdr:rowOff>95159</xdr:rowOff>
    </xdr:to>
    <xdr:cxnSp macro="">
      <xdr:nvCxnSpPr>
        <xdr:cNvPr id="328" name="直線コネクタ 327"/>
        <xdr:cNvCxnSpPr/>
      </xdr:nvCxnSpPr>
      <xdr:spPr>
        <a:xfrm flipV="1">
          <a:off x="14401800" y="101986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95159</xdr:rowOff>
    </xdr:from>
    <xdr:to>
      <xdr:col>68</xdr:col>
      <xdr:colOff>152400</xdr:colOff>
      <xdr:row>59</xdr:row>
      <xdr:rowOff>98606</xdr:rowOff>
    </xdr:to>
    <xdr:cxnSp macro="">
      <xdr:nvCxnSpPr>
        <xdr:cNvPr id="331" name="直線コネクタ 330"/>
        <xdr:cNvCxnSpPr/>
      </xdr:nvCxnSpPr>
      <xdr:spPr>
        <a:xfrm flipV="1">
          <a:off x="13512800" y="10210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32294</xdr:rowOff>
    </xdr:from>
    <xdr:to>
      <xdr:col>81</xdr:col>
      <xdr:colOff>95250</xdr:colOff>
      <xdr:row>59</xdr:row>
      <xdr:rowOff>133894</xdr:rowOff>
    </xdr:to>
    <xdr:sp macro="" textlink="">
      <xdr:nvSpPr>
        <xdr:cNvPr id="341" name="楕円 340"/>
        <xdr:cNvSpPr/>
      </xdr:nvSpPr>
      <xdr:spPr>
        <a:xfrm>
          <a:off x="16967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48821</xdr:rowOff>
    </xdr:from>
    <xdr:ext cx="762000" cy="259045"/>
    <xdr:sp macro="" textlink="">
      <xdr:nvSpPr>
        <xdr:cNvPr id="342" name="定員管理の状況該当値テキスト"/>
        <xdr:cNvSpPr txBox="1"/>
      </xdr:nvSpPr>
      <xdr:spPr>
        <a:xfrm>
          <a:off x="17106900" y="99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46083</xdr:rowOff>
    </xdr:from>
    <xdr:to>
      <xdr:col>77</xdr:col>
      <xdr:colOff>95250</xdr:colOff>
      <xdr:row>59</xdr:row>
      <xdr:rowOff>147683</xdr:rowOff>
    </xdr:to>
    <xdr:sp macro="" textlink="">
      <xdr:nvSpPr>
        <xdr:cNvPr id="343" name="楕円 342"/>
        <xdr:cNvSpPr/>
      </xdr:nvSpPr>
      <xdr:spPr>
        <a:xfrm>
          <a:off x="16129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157860</xdr:rowOff>
    </xdr:from>
    <xdr:ext cx="736600" cy="259045"/>
    <xdr:sp macro="" textlink="">
      <xdr:nvSpPr>
        <xdr:cNvPr id="344" name="テキスト ボックス 343"/>
        <xdr:cNvSpPr txBox="1"/>
      </xdr:nvSpPr>
      <xdr:spPr>
        <a:xfrm>
          <a:off x="15798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32294</xdr:rowOff>
    </xdr:from>
    <xdr:to>
      <xdr:col>73</xdr:col>
      <xdr:colOff>44450</xdr:colOff>
      <xdr:row>59</xdr:row>
      <xdr:rowOff>133894</xdr:rowOff>
    </xdr:to>
    <xdr:sp macro="" textlink="">
      <xdr:nvSpPr>
        <xdr:cNvPr id="345" name="楕円 344"/>
        <xdr:cNvSpPr/>
      </xdr:nvSpPr>
      <xdr:spPr>
        <a:xfrm>
          <a:off x="15240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144071</xdr:rowOff>
    </xdr:from>
    <xdr:ext cx="762000" cy="259045"/>
    <xdr:sp macro="" textlink="">
      <xdr:nvSpPr>
        <xdr:cNvPr id="346" name="テキスト ボックス 345"/>
        <xdr:cNvSpPr txBox="1"/>
      </xdr:nvSpPr>
      <xdr:spPr>
        <a:xfrm>
          <a:off x="14909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44359</xdr:rowOff>
    </xdr:from>
    <xdr:to>
      <xdr:col>68</xdr:col>
      <xdr:colOff>203200</xdr:colOff>
      <xdr:row>59</xdr:row>
      <xdr:rowOff>145959</xdr:rowOff>
    </xdr:to>
    <xdr:sp macro="" textlink="">
      <xdr:nvSpPr>
        <xdr:cNvPr id="347" name="楕円 346"/>
        <xdr:cNvSpPr/>
      </xdr:nvSpPr>
      <xdr:spPr>
        <a:xfrm>
          <a:off x="14351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156136</xdr:rowOff>
    </xdr:from>
    <xdr:ext cx="762000" cy="259045"/>
    <xdr:sp macro="" textlink="">
      <xdr:nvSpPr>
        <xdr:cNvPr id="348" name="テキスト ボックス 347"/>
        <xdr:cNvSpPr txBox="1"/>
      </xdr:nvSpPr>
      <xdr:spPr>
        <a:xfrm>
          <a:off x="14020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47806</xdr:rowOff>
    </xdr:from>
    <xdr:to>
      <xdr:col>64</xdr:col>
      <xdr:colOff>152400</xdr:colOff>
      <xdr:row>59</xdr:row>
      <xdr:rowOff>149406</xdr:rowOff>
    </xdr:to>
    <xdr:sp macro="" textlink="">
      <xdr:nvSpPr>
        <xdr:cNvPr id="349" name="楕円 348"/>
        <xdr:cNvSpPr/>
      </xdr:nvSpPr>
      <xdr:spPr>
        <a:xfrm>
          <a:off x="13462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159583</xdr:rowOff>
    </xdr:from>
    <xdr:ext cx="762000" cy="259045"/>
    <xdr:sp macro="" textlink="">
      <xdr:nvSpPr>
        <xdr:cNvPr id="350" name="テキスト ボックス 349"/>
        <xdr:cNvSpPr txBox="1"/>
      </xdr:nvSpPr>
      <xdr:spPr>
        <a:xfrm>
          <a:off x="13131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広島県市町の平均を下回っているものの、類似団体及び全国市町村の平均を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回ってます。</a:t>
          </a:r>
          <a:endParaRPr lang="ja-JP" altLang="ja-JP" sz="1400">
            <a:effectLst/>
          </a:endParaRPr>
        </a:p>
        <a:p>
          <a:r>
            <a:rPr kumimoji="1" lang="ja-JP" altLang="ja-JP" sz="1100">
              <a:solidFill>
                <a:schemeClr val="dk1"/>
              </a:solidFill>
              <a:effectLst/>
              <a:latin typeface="+mn-lt"/>
              <a:ea typeface="+mn-ea"/>
              <a:cs typeface="+mn-cs"/>
            </a:rPr>
            <a:t>　元利償還金の額の増加及び一部事務組合で起こした地方債に充てたと認められる補助金または負担金の増加により、し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a:t>
          </a:r>
          <a:r>
            <a:rPr kumimoji="1" lang="ja-JP" altLang="ja-JP" sz="1100">
              <a:solidFill>
                <a:schemeClr val="dk1"/>
              </a:solidFill>
              <a:effectLst/>
              <a:latin typeface="+mn-lt"/>
              <a:ea typeface="+mn-ea"/>
              <a:cs typeface="+mn-cs"/>
            </a:rPr>
            <a:t>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78740</xdr:rowOff>
    </xdr:to>
    <xdr:cxnSp macro="">
      <xdr:nvCxnSpPr>
        <xdr:cNvPr id="385" name="直線コネクタ 384"/>
        <xdr:cNvCxnSpPr/>
      </xdr:nvCxnSpPr>
      <xdr:spPr>
        <a:xfrm>
          <a:off x="16179800" y="686090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167459</xdr:rowOff>
    </xdr:from>
    <xdr:to>
      <xdr:col>77</xdr:col>
      <xdr:colOff>44450</xdr:colOff>
      <xdr:row>40</xdr:row>
      <xdr:rowOff>2903</xdr:rowOff>
    </xdr:to>
    <xdr:cxnSp macro="">
      <xdr:nvCxnSpPr>
        <xdr:cNvPr id="388" name="直線コネクタ 387"/>
        <xdr:cNvCxnSpPr/>
      </xdr:nvCxnSpPr>
      <xdr:spPr>
        <a:xfrm>
          <a:off x="15290800" y="68540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167459</xdr:rowOff>
    </xdr:from>
    <xdr:to>
      <xdr:col>72</xdr:col>
      <xdr:colOff>203200</xdr:colOff>
      <xdr:row>40</xdr:row>
      <xdr:rowOff>99423</xdr:rowOff>
    </xdr:to>
    <xdr:cxnSp macro="">
      <xdr:nvCxnSpPr>
        <xdr:cNvPr id="391" name="直線コネクタ 390"/>
        <xdr:cNvCxnSpPr/>
      </xdr:nvCxnSpPr>
      <xdr:spPr>
        <a:xfrm flipV="1">
          <a:off x="14401800" y="68540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99423</xdr:rowOff>
    </xdr:from>
    <xdr:to>
      <xdr:col>68</xdr:col>
      <xdr:colOff>152400</xdr:colOff>
      <xdr:row>40</xdr:row>
      <xdr:rowOff>154577</xdr:rowOff>
    </xdr:to>
    <xdr:cxnSp macro="">
      <xdr:nvCxnSpPr>
        <xdr:cNvPr id="394" name="直線コネクタ 393"/>
        <xdr:cNvCxnSpPr/>
      </xdr:nvCxnSpPr>
      <xdr:spPr>
        <a:xfrm flipV="1">
          <a:off x="13512800" y="695742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6" name="楕円 405"/>
        <xdr:cNvSpPr/>
      </xdr:nvSpPr>
      <xdr:spPr>
        <a:xfrm>
          <a:off x="16129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7" name="テキスト ボックス 406"/>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116659</xdr:rowOff>
    </xdr:from>
    <xdr:to>
      <xdr:col>73</xdr:col>
      <xdr:colOff>44450</xdr:colOff>
      <xdr:row>40</xdr:row>
      <xdr:rowOff>46809</xdr:rowOff>
    </xdr:to>
    <xdr:sp macro="" textlink="">
      <xdr:nvSpPr>
        <xdr:cNvPr id="408" name="楕円 407"/>
        <xdr:cNvSpPr/>
      </xdr:nvSpPr>
      <xdr:spPr>
        <a:xfrm>
          <a:off x="15240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56986</xdr:rowOff>
    </xdr:from>
    <xdr:ext cx="762000" cy="259045"/>
    <xdr:sp macro="" textlink="">
      <xdr:nvSpPr>
        <xdr:cNvPr id="409" name="テキスト ボックス 408"/>
        <xdr:cNvSpPr txBox="1"/>
      </xdr:nvSpPr>
      <xdr:spPr>
        <a:xfrm>
          <a:off x="14909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10" name="楕円 409"/>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11" name="テキスト ボックス 410"/>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412" name="楕円 411"/>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413" name="テキスト ボックス 412"/>
        <xdr:cNvSpPr txBox="1"/>
      </xdr:nvSpPr>
      <xdr:spPr>
        <a:xfrm>
          <a:off x="13131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全国市町村や広島県市町の平均を大きく上回り、類似団体内でもかなりの高率となっています。</a:t>
          </a:r>
          <a:endParaRPr lang="ja-JP" altLang="ja-JP" sz="1400">
            <a:effectLst/>
          </a:endParaRPr>
        </a:p>
        <a:p>
          <a:r>
            <a:rPr kumimoji="1" lang="ja-JP" altLang="ja-JP" sz="1100">
              <a:solidFill>
                <a:schemeClr val="dk1"/>
              </a:solidFill>
              <a:effectLst/>
              <a:latin typeface="+mn-lt"/>
              <a:ea typeface="+mn-ea"/>
              <a:cs typeface="+mn-cs"/>
            </a:rPr>
            <a:t>　ただし、充当可能財源の増加により、前年度と比較し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ポイント低減しています。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91863</xdr:rowOff>
    </xdr:to>
    <xdr:cxnSp macro="">
      <xdr:nvCxnSpPr>
        <xdr:cNvPr id="444" name="直線コネクタ 443"/>
        <xdr:cNvCxnSpPr/>
      </xdr:nvCxnSpPr>
      <xdr:spPr>
        <a:xfrm flipV="1">
          <a:off x="17018000" y="2313214"/>
          <a:ext cx="0" cy="1207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63940</xdr:rowOff>
    </xdr:from>
    <xdr:ext cx="762000" cy="259045"/>
    <xdr:sp macro="" textlink="">
      <xdr:nvSpPr>
        <xdr:cNvPr id="445" name="将来負担の状況最小値テキスト"/>
        <xdr:cNvSpPr txBox="1"/>
      </xdr:nvSpPr>
      <xdr:spPr>
        <a:xfrm>
          <a:off x="17106900" y="349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91863</xdr:rowOff>
    </xdr:from>
    <xdr:to>
      <xdr:col>81</xdr:col>
      <xdr:colOff>133350</xdr:colOff>
      <xdr:row>20</xdr:row>
      <xdr:rowOff>91863</xdr:rowOff>
    </xdr:to>
    <xdr:cxnSp macro="">
      <xdr:nvCxnSpPr>
        <xdr:cNvPr id="446" name="直線コネクタ 445"/>
        <xdr:cNvCxnSpPr/>
      </xdr:nvCxnSpPr>
      <xdr:spPr>
        <a:xfrm>
          <a:off x="16929100" y="352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25219</xdr:rowOff>
    </xdr:from>
    <xdr:to>
      <xdr:col>81</xdr:col>
      <xdr:colOff>44450</xdr:colOff>
      <xdr:row>20</xdr:row>
      <xdr:rowOff>80373</xdr:rowOff>
    </xdr:to>
    <xdr:cxnSp macro="">
      <xdr:nvCxnSpPr>
        <xdr:cNvPr id="449" name="直線コネクタ 448"/>
        <xdr:cNvCxnSpPr/>
      </xdr:nvCxnSpPr>
      <xdr:spPr>
        <a:xfrm flipV="1">
          <a:off x="16179800" y="345421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50"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86421</xdr:rowOff>
    </xdr:from>
    <xdr:to>
      <xdr:col>81</xdr:col>
      <xdr:colOff>95250</xdr:colOff>
      <xdr:row>14</xdr:row>
      <xdr:rowOff>16571</xdr:rowOff>
    </xdr:to>
    <xdr:sp macro="" textlink="">
      <xdr:nvSpPr>
        <xdr:cNvPr id="451" name="フローチャート: 判断 450"/>
        <xdr:cNvSpPr/>
      </xdr:nvSpPr>
      <xdr:spPr>
        <a:xfrm>
          <a:off x="169672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80373</xdr:rowOff>
    </xdr:from>
    <xdr:to>
      <xdr:col>77</xdr:col>
      <xdr:colOff>44450</xdr:colOff>
      <xdr:row>20</xdr:row>
      <xdr:rowOff>143570</xdr:rowOff>
    </xdr:to>
    <xdr:cxnSp macro="">
      <xdr:nvCxnSpPr>
        <xdr:cNvPr id="452" name="直線コネクタ 451"/>
        <xdr:cNvCxnSpPr/>
      </xdr:nvCxnSpPr>
      <xdr:spPr>
        <a:xfrm flipV="1">
          <a:off x="15290800" y="3509373"/>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53" name="フローチャート: 判断 452"/>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4" name="テキスト ボックス 453"/>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143570</xdr:rowOff>
    </xdr:from>
    <xdr:to>
      <xdr:col>72</xdr:col>
      <xdr:colOff>203200</xdr:colOff>
      <xdr:row>21</xdr:row>
      <xdr:rowOff>18082</xdr:rowOff>
    </xdr:to>
    <xdr:cxnSp macro="">
      <xdr:nvCxnSpPr>
        <xdr:cNvPr id="455" name="直線コネクタ 454"/>
        <xdr:cNvCxnSpPr/>
      </xdr:nvCxnSpPr>
      <xdr:spPr>
        <a:xfrm flipV="1">
          <a:off x="14401800" y="357257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95371</xdr:rowOff>
    </xdr:from>
    <xdr:to>
      <xdr:col>73</xdr:col>
      <xdr:colOff>44450</xdr:colOff>
      <xdr:row>15</xdr:row>
      <xdr:rowOff>25521</xdr:rowOff>
    </xdr:to>
    <xdr:sp macro="" textlink="">
      <xdr:nvSpPr>
        <xdr:cNvPr id="456" name="フローチャート: 判断 455"/>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35698</xdr:rowOff>
    </xdr:from>
    <xdr:ext cx="762000" cy="259045"/>
    <xdr:sp macro="" textlink="">
      <xdr:nvSpPr>
        <xdr:cNvPr id="457" name="テキスト ボックス 456"/>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18082</xdr:rowOff>
    </xdr:from>
    <xdr:to>
      <xdr:col>68</xdr:col>
      <xdr:colOff>152400</xdr:colOff>
      <xdr:row>22</xdr:row>
      <xdr:rowOff>43119</xdr:rowOff>
    </xdr:to>
    <xdr:cxnSp macro="">
      <xdr:nvCxnSpPr>
        <xdr:cNvPr id="458" name="直線コネクタ 457"/>
        <xdr:cNvCxnSpPr/>
      </xdr:nvCxnSpPr>
      <xdr:spPr>
        <a:xfrm flipV="1">
          <a:off x="13512800" y="3618532"/>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71241</xdr:rowOff>
    </xdr:from>
    <xdr:to>
      <xdr:col>68</xdr:col>
      <xdr:colOff>203200</xdr:colOff>
      <xdr:row>15</xdr:row>
      <xdr:rowOff>1391</xdr:rowOff>
    </xdr:to>
    <xdr:sp macro="" textlink="">
      <xdr:nvSpPr>
        <xdr:cNvPr id="459" name="フローチャート: 判断 458"/>
        <xdr:cNvSpPr/>
      </xdr:nvSpPr>
      <xdr:spPr>
        <a:xfrm>
          <a:off x="14351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11568</xdr:rowOff>
    </xdr:from>
    <xdr:ext cx="762000" cy="259045"/>
    <xdr:sp macro="" textlink="">
      <xdr:nvSpPr>
        <xdr:cNvPr id="460" name="テキスト ボックス 459"/>
        <xdr:cNvSpPr txBox="1"/>
      </xdr:nvSpPr>
      <xdr:spPr>
        <a:xfrm>
          <a:off x="14020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1" name="フローチャート: 判断 460"/>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2" name="テキスト ボックス 461"/>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145869</xdr:rowOff>
    </xdr:from>
    <xdr:to>
      <xdr:col>81</xdr:col>
      <xdr:colOff>95250</xdr:colOff>
      <xdr:row>20</xdr:row>
      <xdr:rowOff>76019</xdr:rowOff>
    </xdr:to>
    <xdr:sp macro="" textlink="">
      <xdr:nvSpPr>
        <xdr:cNvPr id="468" name="楕円 467"/>
        <xdr:cNvSpPr/>
      </xdr:nvSpPr>
      <xdr:spPr>
        <a:xfrm>
          <a:off x="16967200" y="34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41746</xdr:rowOff>
    </xdr:from>
    <xdr:ext cx="762000" cy="259045"/>
    <xdr:sp macro="" textlink="">
      <xdr:nvSpPr>
        <xdr:cNvPr id="469" name="将来負担の状況該当値テキスト"/>
        <xdr:cNvSpPr txBox="1"/>
      </xdr:nvSpPr>
      <xdr:spPr>
        <a:xfrm>
          <a:off x="17106900" y="32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29573</xdr:rowOff>
    </xdr:from>
    <xdr:to>
      <xdr:col>77</xdr:col>
      <xdr:colOff>95250</xdr:colOff>
      <xdr:row>20</xdr:row>
      <xdr:rowOff>131173</xdr:rowOff>
    </xdr:to>
    <xdr:sp macro="" textlink="">
      <xdr:nvSpPr>
        <xdr:cNvPr id="470" name="楕円 469"/>
        <xdr:cNvSpPr/>
      </xdr:nvSpPr>
      <xdr:spPr>
        <a:xfrm>
          <a:off x="16129000" y="34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115950</xdr:rowOff>
    </xdr:from>
    <xdr:ext cx="736600" cy="259045"/>
    <xdr:sp macro="" textlink="">
      <xdr:nvSpPr>
        <xdr:cNvPr id="471" name="テキスト ボックス 470"/>
        <xdr:cNvSpPr txBox="1"/>
      </xdr:nvSpPr>
      <xdr:spPr>
        <a:xfrm>
          <a:off x="15798800" y="354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92770</xdr:rowOff>
    </xdr:from>
    <xdr:to>
      <xdr:col>73</xdr:col>
      <xdr:colOff>44450</xdr:colOff>
      <xdr:row>21</xdr:row>
      <xdr:rowOff>22920</xdr:rowOff>
    </xdr:to>
    <xdr:sp macro="" textlink="">
      <xdr:nvSpPr>
        <xdr:cNvPr id="472" name="楕円 471"/>
        <xdr:cNvSpPr/>
      </xdr:nvSpPr>
      <xdr:spPr>
        <a:xfrm>
          <a:off x="15240000" y="35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7697</xdr:rowOff>
    </xdr:from>
    <xdr:ext cx="762000" cy="259045"/>
    <xdr:sp macro="" textlink="">
      <xdr:nvSpPr>
        <xdr:cNvPr id="473" name="テキスト ボックス 472"/>
        <xdr:cNvSpPr txBox="1"/>
      </xdr:nvSpPr>
      <xdr:spPr>
        <a:xfrm>
          <a:off x="14909800" y="36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138732</xdr:rowOff>
    </xdr:from>
    <xdr:to>
      <xdr:col>68</xdr:col>
      <xdr:colOff>203200</xdr:colOff>
      <xdr:row>21</xdr:row>
      <xdr:rowOff>68882</xdr:rowOff>
    </xdr:to>
    <xdr:sp macro="" textlink="">
      <xdr:nvSpPr>
        <xdr:cNvPr id="474" name="楕円 473"/>
        <xdr:cNvSpPr/>
      </xdr:nvSpPr>
      <xdr:spPr>
        <a:xfrm>
          <a:off x="14351000" y="35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53659</xdr:rowOff>
    </xdr:from>
    <xdr:ext cx="762000" cy="259045"/>
    <xdr:sp macro="" textlink="">
      <xdr:nvSpPr>
        <xdr:cNvPr id="475" name="テキスト ボックス 474"/>
        <xdr:cNvSpPr txBox="1"/>
      </xdr:nvSpPr>
      <xdr:spPr>
        <a:xfrm>
          <a:off x="14020800" y="365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163769</xdr:rowOff>
    </xdr:from>
    <xdr:to>
      <xdr:col>64</xdr:col>
      <xdr:colOff>152400</xdr:colOff>
      <xdr:row>22</xdr:row>
      <xdr:rowOff>93919</xdr:rowOff>
    </xdr:to>
    <xdr:sp macro="" textlink="">
      <xdr:nvSpPr>
        <xdr:cNvPr id="476" name="楕円 475"/>
        <xdr:cNvSpPr/>
      </xdr:nvSpPr>
      <xdr:spPr>
        <a:xfrm>
          <a:off x="13462000" y="3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78696</xdr:rowOff>
    </xdr:from>
    <xdr:ext cx="762000" cy="259045"/>
    <xdr:sp macro="" textlink="">
      <xdr:nvSpPr>
        <xdr:cNvPr id="477" name="テキスト ボックス 476"/>
        <xdr:cNvSpPr txBox="1"/>
      </xdr:nvSpPr>
      <xdr:spPr>
        <a:xfrm>
          <a:off x="13131800" y="385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52,935
52,293
10.41
21,523,211
21,198,782
293,979
10,883,685
25,879,876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a:t>
          </a:r>
          <a:r>
            <a:rPr kumimoji="1" lang="ja-JP" altLang="en-US" sz="1100">
              <a:solidFill>
                <a:schemeClr val="dk1"/>
              </a:solidFill>
              <a:effectLst/>
              <a:latin typeface="+mn-lt"/>
              <a:ea typeface="+mn-ea"/>
              <a:cs typeface="+mn-cs"/>
            </a:rPr>
            <a:t>を上回っているものの、</a:t>
          </a:r>
          <a:r>
            <a:rPr kumimoji="1" lang="ja-JP" altLang="ja-JP" sz="1100">
              <a:solidFill>
                <a:schemeClr val="dk1"/>
              </a:solidFill>
              <a:effectLst/>
              <a:latin typeface="+mn-lt"/>
              <a:ea typeface="+mn-ea"/>
              <a:cs typeface="+mn-cs"/>
            </a:rPr>
            <a:t>広島県市町及び全国市町村の平均を下回っています。</a:t>
          </a:r>
          <a:endParaRPr lang="ja-JP" altLang="ja-JP" sz="1400">
            <a:effectLst/>
          </a:endParaRPr>
        </a:p>
        <a:p>
          <a:r>
            <a:rPr kumimoji="1" lang="ja-JP" altLang="ja-JP" sz="1100">
              <a:solidFill>
                <a:schemeClr val="dk1"/>
              </a:solidFill>
              <a:effectLst/>
              <a:latin typeface="+mn-lt"/>
              <a:ea typeface="+mn-ea"/>
              <a:cs typeface="+mn-cs"/>
            </a:rPr>
            <a:t>　前年度と比較し、一般財源等の増加により、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ポイント減となっています。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37846</xdr:rowOff>
    </xdr:to>
    <xdr:cxnSp macro="">
      <xdr:nvCxnSpPr>
        <xdr:cNvPr id="64" name="直線コネクタ 63"/>
        <xdr:cNvCxnSpPr/>
      </xdr:nvCxnSpPr>
      <xdr:spPr>
        <a:xfrm flipV="1">
          <a:off x="3987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152146</xdr:rowOff>
    </xdr:to>
    <xdr:cxnSp macro="">
      <xdr:nvCxnSpPr>
        <xdr:cNvPr id="67" name="直線コネクタ 66"/>
        <xdr:cNvCxnSpPr/>
      </xdr:nvCxnSpPr>
      <xdr:spPr>
        <a:xfrm flipV="1">
          <a:off x="3098800" y="63814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37</xdr:row>
      <xdr:rowOff>156718</xdr:rowOff>
    </xdr:to>
    <xdr:cxnSp macro="">
      <xdr:nvCxnSpPr>
        <xdr:cNvPr id="70" name="直線コネクタ 69"/>
        <xdr:cNvCxnSpPr/>
      </xdr:nvCxnSpPr>
      <xdr:spPr>
        <a:xfrm flipV="1">
          <a:off x="2209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35560</xdr:rowOff>
    </xdr:to>
    <xdr:cxnSp macro="">
      <xdr:nvCxnSpPr>
        <xdr:cNvPr id="73" name="直線コネクタ 72"/>
        <xdr:cNvCxnSpPr/>
      </xdr:nvCxnSpPr>
      <xdr:spPr>
        <a:xfrm flipV="1">
          <a:off x="1320800" y="6500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広島県市町や全国市町村、類似団体の平均を上回っています。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前年度と比較し、物件費充当一般財源は増加しましたが、経常一般財源等の増により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60706</xdr:rowOff>
    </xdr:to>
    <xdr:cxnSp macro="">
      <xdr:nvCxnSpPr>
        <xdr:cNvPr id="123" name="直線コネクタ 122"/>
        <xdr:cNvCxnSpPr/>
      </xdr:nvCxnSpPr>
      <xdr:spPr>
        <a:xfrm flipV="1">
          <a:off x="15671800" y="28381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60706</xdr:rowOff>
    </xdr:to>
    <xdr:cxnSp macro="">
      <xdr:nvCxnSpPr>
        <xdr:cNvPr id="126" name="直線コネクタ 125"/>
        <xdr:cNvCxnSpPr/>
      </xdr:nvCxnSpPr>
      <xdr:spPr>
        <a:xfrm>
          <a:off x="14782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51562</xdr:rowOff>
    </xdr:to>
    <xdr:cxnSp macro="">
      <xdr:nvCxnSpPr>
        <xdr:cNvPr id="129" name="直線コネクタ 128"/>
        <xdr:cNvCxnSpPr/>
      </xdr:nvCxnSpPr>
      <xdr:spPr>
        <a:xfrm>
          <a:off x="13893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124714</xdr:rowOff>
    </xdr:to>
    <xdr:cxnSp macro="">
      <xdr:nvCxnSpPr>
        <xdr:cNvPr id="132" name="直線コネクタ 131"/>
        <xdr:cNvCxnSpPr/>
      </xdr:nvCxnSpPr>
      <xdr:spPr>
        <a:xfrm flipV="1">
          <a:off x="13004800" y="2929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2" name="楕円 141"/>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16273</xdr:rowOff>
    </xdr:from>
    <xdr:ext cx="762000" cy="259045"/>
    <xdr:sp macro="" textlink="">
      <xdr:nvSpPr>
        <xdr:cNvPr id="143"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4" name="楕円 143"/>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5" name="テキスト ボックス 144"/>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6" name="楕円 145"/>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7" name="テキスト ボックス 146"/>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8" name="楕円 147"/>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9" name="テキスト ボックス 148"/>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0" name="楕円 149"/>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1" name="テキスト ボックス 150"/>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広島県市町や全国市町村、類似団体の平均をいずれも上回っており、前年度と比較し扶助費充当一般財源も増加しています。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年度に設置した福祉事務所に係る給付費等により、高率のまま推移しています。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114300</xdr:rowOff>
    </xdr:to>
    <xdr:cxnSp macro="">
      <xdr:nvCxnSpPr>
        <xdr:cNvPr id="184" name="直線コネクタ 183"/>
        <xdr:cNvCxnSpPr/>
      </xdr:nvCxnSpPr>
      <xdr:spPr>
        <a:xfrm flipV="1">
          <a:off x="3987800" y="10299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114300</xdr:rowOff>
    </xdr:from>
    <xdr:to>
      <xdr:col>19</xdr:col>
      <xdr:colOff>187325</xdr:colOff>
      <xdr:row>61</xdr:row>
      <xdr:rowOff>44450</xdr:rowOff>
    </xdr:to>
    <xdr:cxnSp macro="">
      <xdr:nvCxnSpPr>
        <xdr:cNvPr id="187" name="直線コネクタ 186"/>
        <xdr:cNvCxnSpPr/>
      </xdr:nvCxnSpPr>
      <xdr:spPr>
        <a:xfrm flipV="1">
          <a:off x="3098800" y="1040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152400</xdr:rowOff>
    </xdr:from>
    <xdr:to>
      <xdr:col>15</xdr:col>
      <xdr:colOff>98425</xdr:colOff>
      <xdr:row>61</xdr:row>
      <xdr:rowOff>44450</xdr:rowOff>
    </xdr:to>
    <xdr:cxnSp macro="">
      <xdr:nvCxnSpPr>
        <xdr:cNvPr id="190" name="直線コネクタ 189"/>
        <xdr:cNvCxnSpPr/>
      </xdr:nvCxnSpPr>
      <xdr:spPr>
        <a:xfrm>
          <a:off x="2209800" y="1043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152400</xdr:rowOff>
    </xdr:from>
    <xdr:to>
      <xdr:col>11</xdr:col>
      <xdr:colOff>9525</xdr:colOff>
      <xdr:row>61</xdr:row>
      <xdr:rowOff>6350</xdr:rowOff>
    </xdr:to>
    <xdr:cxnSp macro="">
      <xdr:nvCxnSpPr>
        <xdr:cNvPr id="193" name="直線コネクタ 192"/>
        <xdr:cNvCxnSpPr/>
      </xdr:nvCxnSpPr>
      <xdr:spPr>
        <a:xfrm flipV="1">
          <a:off x="1320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3" name="楕円 202"/>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4"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63500</xdr:rowOff>
    </xdr:from>
    <xdr:to>
      <xdr:col>20</xdr:col>
      <xdr:colOff>38100</xdr:colOff>
      <xdr:row>60</xdr:row>
      <xdr:rowOff>165100</xdr:rowOff>
    </xdr:to>
    <xdr:sp macro="" textlink="">
      <xdr:nvSpPr>
        <xdr:cNvPr id="205" name="楕円 204"/>
        <xdr:cNvSpPr/>
      </xdr:nvSpPr>
      <xdr:spPr>
        <a:xfrm>
          <a:off x="3937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149877</xdr:rowOff>
    </xdr:from>
    <xdr:ext cx="736600" cy="259045"/>
    <xdr:sp macro="" textlink="">
      <xdr:nvSpPr>
        <xdr:cNvPr id="206" name="テキスト ボックス 205"/>
        <xdr:cNvSpPr txBox="1"/>
      </xdr:nvSpPr>
      <xdr:spPr>
        <a:xfrm>
          <a:off x="3606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7" name="楕円 206"/>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08" name="テキスト ボックス 20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101600</xdr:rowOff>
    </xdr:from>
    <xdr:to>
      <xdr:col>11</xdr:col>
      <xdr:colOff>60325</xdr:colOff>
      <xdr:row>61</xdr:row>
      <xdr:rowOff>31750</xdr:rowOff>
    </xdr:to>
    <xdr:sp macro="" textlink="">
      <xdr:nvSpPr>
        <xdr:cNvPr id="209" name="楕円 208"/>
        <xdr:cNvSpPr/>
      </xdr:nvSpPr>
      <xdr:spPr>
        <a:xfrm>
          <a:off x="215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16527</xdr:rowOff>
    </xdr:from>
    <xdr:ext cx="762000" cy="259045"/>
    <xdr:sp macro="" textlink="">
      <xdr:nvSpPr>
        <xdr:cNvPr id="210" name="テキスト ボックス 209"/>
        <xdr:cNvSpPr txBox="1"/>
      </xdr:nvSpPr>
      <xdr:spPr>
        <a:xfrm>
          <a:off x="1828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127000</xdr:rowOff>
    </xdr:from>
    <xdr:to>
      <xdr:col>6</xdr:col>
      <xdr:colOff>171450</xdr:colOff>
      <xdr:row>61</xdr:row>
      <xdr:rowOff>57150</xdr:rowOff>
    </xdr:to>
    <xdr:sp macro="" textlink="">
      <xdr:nvSpPr>
        <xdr:cNvPr id="211" name="楕円 210"/>
        <xdr:cNvSpPr/>
      </xdr:nvSpPr>
      <xdr:spPr>
        <a:xfrm>
          <a:off x="1270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41927</xdr:rowOff>
    </xdr:from>
    <xdr:ext cx="762000" cy="259045"/>
    <xdr:sp macro="" textlink="">
      <xdr:nvSpPr>
        <xdr:cNvPr id="212" name="テキスト ボックス 211"/>
        <xdr:cNvSpPr txBox="1"/>
      </xdr:nvSpPr>
      <xdr:spPr>
        <a:xfrm>
          <a:off x="939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広島県市町や全国市町村、類似団体の平均を上回っています。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前年度と比較し、一般財源等の増加により、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57</xdr:row>
      <xdr:rowOff>69850</xdr:rowOff>
    </xdr:to>
    <xdr:cxnSp macro="">
      <xdr:nvCxnSpPr>
        <xdr:cNvPr id="247" name="直線コネクタ 246"/>
        <xdr:cNvCxnSpPr/>
      </xdr:nvCxnSpPr>
      <xdr:spPr>
        <a:xfrm flipV="1">
          <a:off x="15671800" y="97009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69850</xdr:rowOff>
    </xdr:to>
    <xdr:cxnSp macro="">
      <xdr:nvCxnSpPr>
        <xdr:cNvPr id="250" name="直線コネクタ 249"/>
        <xdr:cNvCxnSpPr/>
      </xdr:nvCxnSpPr>
      <xdr:spPr>
        <a:xfrm>
          <a:off x="14782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59</xdr:row>
      <xdr:rowOff>31750</xdr:rowOff>
    </xdr:to>
    <xdr:cxnSp macro="">
      <xdr:nvCxnSpPr>
        <xdr:cNvPr id="253" name="直線コネクタ 252"/>
        <xdr:cNvCxnSpPr/>
      </xdr:nvCxnSpPr>
      <xdr:spPr>
        <a:xfrm flipV="1">
          <a:off x="13893800" y="97880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60</xdr:row>
      <xdr:rowOff>88900</xdr:rowOff>
    </xdr:to>
    <xdr:cxnSp macro="">
      <xdr:nvCxnSpPr>
        <xdr:cNvPr id="256" name="直線コネクタ 255"/>
        <xdr:cNvCxnSpPr/>
      </xdr:nvCxnSpPr>
      <xdr:spPr>
        <a:xfrm flipV="1">
          <a:off x="13004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66" name="楕円 265"/>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67" name="その他該当値テキスト"/>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0" name="楕円 269"/>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1" name="テキスト ボックス 270"/>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4" name="楕円 273"/>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5" name="テキスト ボックス 274"/>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広島県市町の平均を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回っているものの、類似団体</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全国市町村の平均を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回っています。</a:t>
          </a:r>
          <a:endParaRPr lang="ja-JP" altLang="ja-JP" sz="1400">
            <a:effectLst/>
          </a:endParaRPr>
        </a:p>
        <a:p>
          <a:r>
            <a:rPr kumimoji="1" lang="ja-JP" altLang="ja-JP" sz="1100">
              <a:solidFill>
                <a:schemeClr val="dk1"/>
              </a:solidFill>
              <a:effectLst/>
              <a:latin typeface="+mn-lt"/>
              <a:ea typeface="+mn-ea"/>
              <a:cs typeface="+mn-cs"/>
            </a:rPr>
            <a:t>　前年度と比較し、一般財源等の増加により、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58420</xdr:rowOff>
    </xdr:to>
    <xdr:cxnSp macro="">
      <xdr:nvCxnSpPr>
        <xdr:cNvPr id="305" name="直線コネクタ 304"/>
        <xdr:cNvCxnSpPr/>
      </xdr:nvCxnSpPr>
      <xdr:spPr>
        <a:xfrm flipV="1">
          <a:off x="15671800" y="6189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58420</xdr:rowOff>
    </xdr:to>
    <xdr:cxnSp macro="">
      <xdr:nvCxnSpPr>
        <xdr:cNvPr id="308" name="直線コネクタ 307"/>
        <xdr:cNvCxnSpPr/>
      </xdr:nvCxnSpPr>
      <xdr:spPr>
        <a:xfrm>
          <a:off x="14782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36</xdr:row>
      <xdr:rowOff>40132</xdr:rowOff>
    </xdr:to>
    <xdr:cxnSp macro="">
      <xdr:nvCxnSpPr>
        <xdr:cNvPr id="311" name="直線コネクタ 310"/>
        <xdr:cNvCxnSpPr/>
      </xdr:nvCxnSpPr>
      <xdr:spPr>
        <a:xfrm>
          <a:off x="13893800" y="60660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65278</xdr:rowOff>
    </xdr:to>
    <xdr:cxnSp macro="">
      <xdr:nvCxnSpPr>
        <xdr:cNvPr id="314" name="直線コネクタ 313"/>
        <xdr:cNvCxnSpPr/>
      </xdr:nvCxnSpPr>
      <xdr:spPr>
        <a:xfrm>
          <a:off x="13004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4" name="楕円 323"/>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5"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0" name="楕円 329"/>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1" name="テキスト ボックス 330"/>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2" name="楕円 331"/>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3" name="テキスト ボックス 332"/>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広島県市町の平均を下回っているものの、全国市町村や類似団体の平均を上回っています。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一般財源等の増加により、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21844</xdr:rowOff>
    </xdr:to>
    <xdr:cxnSp macro="">
      <xdr:nvCxnSpPr>
        <xdr:cNvPr id="363" name="直線コネクタ 362"/>
        <xdr:cNvCxnSpPr/>
      </xdr:nvCxnSpPr>
      <xdr:spPr>
        <a:xfrm flipV="1">
          <a:off x="3987800" y="13385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21844</xdr:rowOff>
    </xdr:to>
    <xdr:cxnSp macro="">
      <xdr:nvCxnSpPr>
        <xdr:cNvPr id="366" name="直線コネクタ 365"/>
        <xdr:cNvCxnSpPr/>
      </xdr:nvCxnSpPr>
      <xdr:spPr>
        <a:xfrm>
          <a:off x="3098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147574</xdr:rowOff>
    </xdr:to>
    <xdr:cxnSp macro="">
      <xdr:nvCxnSpPr>
        <xdr:cNvPr id="369" name="直線コネクタ 368"/>
        <xdr:cNvCxnSpPr/>
      </xdr:nvCxnSpPr>
      <xdr:spPr>
        <a:xfrm>
          <a:off x="2209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17272</xdr:rowOff>
    </xdr:to>
    <xdr:cxnSp macro="">
      <xdr:nvCxnSpPr>
        <xdr:cNvPr id="372" name="直線コネクタ 371"/>
        <xdr:cNvCxnSpPr/>
      </xdr:nvCxnSpPr>
      <xdr:spPr>
        <a:xfrm flipV="1">
          <a:off x="1320800" y="133309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2" name="楕円 381"/>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3"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4" name="楕円 383"/>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5" name="テキスト ボックス 384"/>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6" name="楕円 385"/>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7" name="テキスト ボックス 386"/>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89" name="テキスト ボックス 388"/>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0" name="楕円 389"/>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1" name="テキスト ボックス 390"/>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広島県市町や全国市町村、類似団体の平均をいずれも上回っています。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ポイント減となっていますが、他市町と比較して高率であり、経常収支比率引き上げの一要因となっています。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92711</xdr:rowOff>
    </xdr:to>
    <xdr:cxnSp macro="">
      <xdr:nvCxnSpPr>
        <xdr:cNvPr id="424" name="直線コネクタ 423"/>
        <xdr:cNvCxnSpPr/>
      </xdr:nvCxnSpPr>
      <xdr:spPr>
        <a:xfrm flipV="1">
          <a:off x="15671800" y="134543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8889</xdr:rowOff>
    </xdr:to>
    <xdr:cxnSp macro="">
      <xdr:nvCxnSpPr>
        <xdr:cNvPr id="427" name="直線コネクタ 426"/>
        <xdr:cNvCxnSpPr/>
      </xdr:nvCxnSpPr>
      <xdr:spPr>
        <a:xfrm flipV="1">
          <a:off x="14782800" y="136372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8889</xdr:rowOff>
    </xdr:to>
    <xdr:cxnSp macro="">
      <xdr:nvCxnSpPr>
        <xdr:cNvPr id="430" name="直線コネクタ 429"/>
        <xdr:cNvCxnSpPr/>
      </xdr:nvCxnSpPr>
      <xdr:spPr>
        <a:xfrm>
          <a:off x="13893800" y="13698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138430</xdr:rowOff>
    </xdr:to>
    <xdr:cxnSp macro="">
      <xdr:nvCxnSpPr>
        <xdr:cNvPr id="433" name="直線コネクタ 432"/>
        <xdr:cNvCxnSpPr/>
      </xdr:nvCxnSpPr>
      <xdr:spPr>
        <a:xfrm flipV="1">
          <a:off x="13004800" y="136982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3" name="楕円 442"/>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4"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5" name="楕円 444"/>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6" name="テキスト ボックス 445"/>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129539</xdr:rowOff>
    </xdr:from>
    <xdr:to>
      <xdr:col>74</xdr:col>
      <xdr:colOff>31750</xdr:colOff>
      <xdr:row>80</xdr:row>
      <xdr:rowOff>59689</xdr:rowOff>
    </xdr:to>
    <xdr:sp macro="" textlink="">
      <xdr:nvSpPr>
        <xdr:cNvPr id="447" name="楕円 446"/>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44466</xdr:rowOff>
    </xdr:from>
    <xdr:ext cx="762000" cy="259045"/>
    <xdr:sp macro="" textlink="">
      <xdr:nvSpPr>
        <xdr:cNvPr id="448" name="テキスト ボックス 447"/>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9" name="楕円 448"/>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0" name="テキスト ボックス 449"/>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87630</xdr:rowOff>
    </xdr:from>
    <xdr:to>
      <xdr:col>65</xdr:col>
      <xdr:colOff>53975</xdr:colOff>
      <xdr:row>81</xdr:row>
      <xdr:rowOff>17780</xdr:rowOff>
    </xdr:to>
    <xdr:sp macro="" textlink="">
      <xdr:nvSpPr>
        <xdr:cNvPr id="451" name="楕円 450"/>
        <xdr:cNvSpPr/>
      </xdr:nvSpPr>
      <xdr:spPr>
        <a:xfrm>
          <a:off x="12954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2557</xdr:rowOff>
    </xdr:from>
    <xdr:ext cx="762000" cy="259045"/>
    <xdr:sp macro="" textlink="">
      <xdr:nvSpPr>
        <xdr:cNvPr id="452" name="テキスト ボックス 451"/>
        <xdr:cNvSpPr txBox="1"/>
      </xdr:nvSpPr>
      <xdr:spPr>
        <a:xfrm>
          <a:off x="126238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187</xdr:rowOff>
    </xdr:from>
    <xdr:to>
      <xdr:col>29</xdr:col>
      <xdr:colOff>127000</xdr:colOff>
      <xdr:row>19</xdr:row>
      <xdr:rowOff>18295</xdr:rowOff>
    </xdr:to>
    <xdr:cxnSp macro="">
      <xdr:nvCxnSpPr>
        <xdr:cNvPr id="52" name="直線コネクタ 51"/>
        <xdr:cNvCxnSpPr/>
      </xdr:nvCxnSpPr>
      <xdr:spPr bwMode="auto">
        <a:xfrm flipV="1">
          <a:off x="5003800" y="3305362"/>
          <a:ext cx="647700" cy="1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12335</xdr:rowOff>
    </xdr:from>
    <xdr:to>
      <xdr:col>26</xdr:col>
      <xdr:colOff>50800</xdr:colOff>
      <xdr:row>19</xdr:row>
      <xdr:rowOff>18295</xdr:rowOff>
    </xdr:to>
    <xdr:cxnSp macro="">
      <xdr:nvCxnSpPr>
        <xdr:cNvPr id="55" name="直線コネクタ 54"/>
        <xdr:cNvCxnSpPr/>
      </xdr:nvCxnSpPr>
      <xdr:spPr bwMode="auto">
        <a:xfrm>
          <a:off x="4305300" y="3317510"/>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167816</xdr:rowOff>
    </xdr:from>
    <xdr:to>
      <xdr:col>22</xdr:col>
      <xdr:colOff>114300</xdr:colOff>
      <xdr:row>19</xdr:row>
      <xdr:rowOff>12335</xdr:rowOff>
    </xdr:to>
    <xdr:cxnSp macro="">
      <xdr:nvCxnSpPr>
        <xdr:cNvPr id="58" name="直線コネクタ 57"/>
        <xdr:cNvCxnSpPr/>
      </xdr:nvCxnSpPr>
      <xdr:spPr bwMode="auto">
        <a:xfrm>
          <a:off x="3606800" y="3301541"/>
          <a:ext cx="6985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167816</xdr:rowOff>
    </xdr:from>
    <xdr:to>
      <xdr:col>18</xdr:col>
      <xdr:colOff>177800</xdr:colOff>
      <xdr:row>19</xdr:row>
      <xdr:rowOff>1444</xdr:rowOff>
    </xdr:to>
    <xdr:cxnSp macro="">
      <xdr:nvCxnSpPr>
        <xdr:cNvPr id="61" name="直線コネクタ 60"/>
        <xdr:cNvCxnSpPr/>
      </xdr:nvCxnSpPr>
      <xdr:spPr bwMode="auto">
        <a:xfrm flipV="1">
          <a:off x="2908300" y="3301541"/>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120837</xdr:rowOff>
    </xdr:from>
    <xdr:to>
      <xdr:col>29</xdr:col>
      <xdr:colOff>177800</xdr:colOff>
      <xdr:row>19</xdr:row>
      <xdr:rowOff>50987</xdr:rowOff>
    </xdr:to>
    <xdr:sp macro="" textlink="">
      <xdr:nvSpPr>
        <xdr:cNvPr id="71" name="楕円 70"/>
        <xdr:cNvSpPr/>
      </xdr:nvSpPr>
      <xdr:spPr bwMode="auto">
        <a:xfrm>
          <a:off x="5600700" y="325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92914</xdr:rowOff>
    </xdr:from>
    <xdr:ext cx="762000" cy="259045"/>
    <xdr:sp macro="" textlink="">
      <xdr:nvSpPr>
        <xdr:cNvPr id="72" name="人口1人当たり決算額の推移該当値テキスト130"/>
        <xdr:cNvSpPr txBox="1"/>
      </xdr:nvSpPr>
      <xdr:spPr>
        <a:xfrm>
          <a:off x="5740400" y="322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138945</xdr:rowOff>
    </xdr:from>
    <xdr:to>
      <xdr:col>26</xdr:col>
      <xdr:colOff>101600</xdr:colOff>
      <xdr:row>19</xdr:row>
      <xdr:rowOff>69095</xdr:rowOff>
    </xdr:to>
    <xdr:sp macro="" textlink="">
      <xdr:nvSpPr>
        <xdr:cNvPr id="73" name="楕円 72"/>
        <xdr:cNvSpPr/>
      </xdr:nvSpPr>
      <xdr:spPr bwMode="auto">
        <a:xfrm>
          <a:off x="4953000" y="327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53872</xdr:rowOff>
    </xdr:from>
    <xdr:ext cx="736600" cy="259045"/>
    <xdr:sp macro="" textlink="">
      <xdr:nvSpPr>
        <xdr:cNvPr id="74" name="テキスト ボックス 73"/>
        <xdr:cNvSpPr txBox="1"/>
      </xdr:nvSpPr>
      <xdr:spPr>
        <a:xfrm>
          <a:off x="4622800" y="33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132985</xdr:rowOff>
    </xdr:from>
    <xdr:to>
      <xdr:col>22</xdr:col>
      <xdr:colOff>165100</xdr:colOff>
      <xdr:row>19</xdr:row>
      <xdr:rowOff>63135</xdr:rowOff>
    </xdr:to>
    <xdr:sp macro="" textlink="">
      <xdr:nvSpPr>
        <xdr:cNvPr id="75" name="楕円 74"/>
        <xdr:cNvSpPr/>
      </xdr:nvSpPr>
      <xdr:spPr bwMode="auto">
        <a:xfrm>
          <a:off x="4254500" y="326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47912</xdr:rowOff>
    </xdr:from>
    <xdr:ext cx="762000" cy="259045"/>
    <xdr:sp macro="" textlink="">
      <xdr:nvSpPr>
        <xdr:cNvPr id="76" name="テキスト ボックス 75"/>
        <xdr:cNvSpPr txBox="1"/>
      </xdr:nvSpPr>
      <xdr:spPr>
        <a:xfrm>
          <a:off x="3924300" y="335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117016</xdr:rowOff>
    </xdr:from>
    <xdr:to>
      <xdr:col>19</xdr:col>
      <xdr:colOff>38100</xdr:colOff>
      <xdr:row>19</xdr:row>
      <xdr:rowOff>47166</xdr:rowOff>
    </xdr:to>
    <xdr:sp macro="" textlink="">
      <xdr:nvSpPr>
        <xdr:cNvPr id="77" name="楕円 76"/>
        <xdr:cNvSpPr/>
      </xdr:nvSpPr>
      <xdr:spPr bwMode="auto">
        <a:xfrm>
          <a:off x="3556000" y="325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31943</xdr:rowOff>
    </xdr:from>
    <xdr:ext cx="762000" cy="259045"/>
    <xdr:sp macro="" textlink="">
      <xdr:nvSpPr>
        <xdr:cNvPr id="78" name="テキスト ボックス 77"/>
        <xdr:cNvSpPr txBox="1"/>
      </xdr:nvSpPr>
      <xdr:spPr>
        <a:xfrm>
          <a:off x="3225800" y="333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122094</xdr:rowOff>
    </xdr:from>
    <xdr:to>
      <xdr:col>15</xdr:col>
      <xdr:colOff>101600</xdr:colOff>
      <xdr:row>19</xdr:row>
      <xdr:rowOff>52244</xdr:rowOff>
    </xdr:to>
    <xdr:sp macro="" textlink="">
      <xdr:nvSpPr>
        <xdr:cNvPr id="79" name="楕円 78"/>
        <xdr:cNvSpPr/>
      </xdr:nvSpPr>
      <xdr:spPr bwMode="auto">
        <a:xfrm>
          <a:off x="2857500" y="325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37021</xdr:rowOff>
    </xdr:from>
    <xdr:ext cx="762000" cy="259045"/>
    <xdr:sp macro="" textlink="">
      <xdr:nvSpPr>
        <xdr:cNvPr id="80" name="テキスト ボックス 79"/>
        <xdr:cNvSpPr txBox="1"/>
      </xdr:nvSpPr>
      <xdr:spPr>
        <a:xfrm>
          <a:off x="2527300" y="334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238081</xdr:rowOff>
    </xdr:from>
    <xdr:to>
      <xdr:col>29</xdr:col>
      <xdr:colOff>127000</xdr:colOff>
      <xdr:row>36</xdr:row>
      <xdr:rowOff>15501</xdr:rowOff>
    </xdr:to>
    <xdr:cxnSp macro="">
      <xdr:nvCxnSpPr>
        <xdr:cNvPr id="113" name="直線コネクタ 112"/>
        <xdr:cNvCxnSpPr/>
      </xdr:nvCxnSpPr>
      <xdr:spPr bwMode="auto">
        <a:xfrm flipV="1">
          <a:off x="5003800" y="6848431"/>
          <a:ext cx="647700" cy="12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15501</xdr:rowOff>
    </xdr:from>
    <xdr:to>
      <xdr:col>26</xdr:col>
      <xdr:colOff>50800</xdr:colOff>
      <xdr:row>36</xdr:row>
      <xdr:rowOff>78042</xdr:rowOff>
    </xdr:to>
    <xdr:cxnSp macro="">
      <xdr:nvCxnSpPr>
        <xdr:cNvPr id="116" name="直線コネクタ 115"/>
        <xdr:cNvCxnSpPr/>
      </xdr:nvCxnSpPr>
      <xdr:spPr bwMode="auto">
        <a:xfrm flipV="1">
          <a:off x="4305300" y="6968751"/>
          <a:ext cx="698500" cy="6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34207</xdr:rowOff>
    </xdr:from>
    <xdr:to>
      <xdr:col>22</xdr:col>
      <xdr:colOff>114300</xdr:colOff>
      <xdr:row>36</xdr:row>
      <xdr:rowOff>78042</xdr:rowOff>
    </xdr:to>
    <xdr:cxnSp macro="">
      <xdr:nvCxnSpPr>
        <xdr:cNvPr id="119" name="直線コネクタ 118"/>
        <xdr:cNvCxnSpPr/>
      </xdr:nvCxnSpPr>
      <xdr:spPr bwMode="auto">
        <a:xfrm>
          <a:off x="3606800" y="6987457"/>
          <a:ext cx="698500" cy="4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18529</xdr:rowOff>
    </xdr:from>
    <xdr:to>
      <xdr:col>18</xdr:col>
      <xdr:colOff>177800</xdr:colOff>
      <xdr:row>36</xdr:row>
      <xdr:rowOff>34207</xdr:rowOff>
    </xdr:to>
    <xdr:cxnSp macro="">
      <xdr:nvCxnSpPr>
        <xdr:cNvPr id="122" name="直線コネクタ 121"/>
        <xdr:cNvCxnSpPr/>
      </xdr:nvCxnSpPr>
      <xdr:spPr bwMode="auto">
        <a:xfrm>
          <a:off x="2908300" y="6971779"/>
          <a:ext cx="698500" cy="1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187281</xdr:rowOff>
    </xdr:from>
    <xdr:to>
      <xdr:col>29</xdr:col>
      <xdr:colOff>177800</xdr:colOff>
      <xdr:row>35</xdr:row>
      <xdr:rowOff>288881</xdr:rowOff>
    </xdr:to>
    <xdr:sp macro="" textlink="">
      <xdr:nvSpPr>
        <xdr:cNvPr id="132" name="楕円 131"/>
        <xdr:cNvSpPr/>
      </xdr:nvSpPr>
      <xdr:spPr bwMode="auto">
        <a:xfrm>
          <a:off x="5600700" y="6797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32358</xdr:rowOff>
    </xdr:from>
    <xdr:ext cx="762000" cy="259045"/>
    <xdr:sp macro="" textlink="">
      <xdr:nvSpPr>
        <xdr:cNvPr id="133" name="人口1人当たり決算額の推移該当値テキスト445"/>
        <xdr:cNvSpPr txBox="1"/>
      </xdr:nvSpPr>
      <xdr:spPr>
        <a:xfrm>
          <a:off x="5740400" y="6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307601</xdr:rowOff>
    </xdr:from>
    <xdr:to>
      <xdr:col>26</xdr:col>
      <xdr:colOff>101600</xdr:colOff>
      <xdr:row>36</xdr:row>
      <xdr:rowOff>66301</xdr:rowOff>
    </xdr:to>
    <xdr:sp macro="" textlink="">
      <xdr:nvSpPr>
        <xdr:cNvPr id="134" name="楕円 133"/>
        <xdr:cNvSpPr/>
      </xdr:nvSpPr>
      <xdr:spPr bwMode="auto">
        <a:xfrm>
          <a:off x="4953000" y="691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51078</xdr:rowOff>
    </xdr:from>
    <xdr:ext cx="736600" cy="259045"/>
    <xdr:sp macro="" textlink="">
      <xdr:nvSpPr>
        <xdr:cNvPr id="135" name="テキスト ボックス 134"/>
        <xdr:cNvSpPr txBox="1"/>
      </xdr:nvSpPr>
      <xdr:spPr>
        <a:xfrm>
          <a:off x="4622800" y="700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27242</xdr:rowOff>
    </xdr:from>
    <xdr:to>
      <xdr:col>22</xdr:col>
      <xdr:colOff>165100</xdr:colOff>
      <xdr:row>36</xdr:row>
      <xdr:rowOff>128842</xdr:rowOff>
    </xdr:to>
    <xdr:sp macro="" textlink="">
      <xdr:nvSpPr>
        <xdr:cNvPr id="136" name="楕円 135"/>
        <xdr:cNvSpPr/>
      </xdr:nvSpPr>
      <xdr:spPr bwMode="auto">
        <a:xfrm>
          <a:off x="4254500" y="698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113619</xdr:rowOff>
    </xdr:from>
    <xdr:ext cx="762000" cy="259045"/>
    <xdr:sp macro="" textlink="">
      <xdr:nvSpPr>
        <xdr:cNvPr id="137" name="テキスト ボックス 136"/>
        <xdr:cNvSpPr txBox="1"/>
      </xdr:nvSpPr>
      <xdr:spPr>
        <a:xfrm>
          <a:off x="3924300" y="70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326307</xdr:rowOff>
    </xdr:from>
    <xdr:to>
      <xdr:col>19</xdr:col>
      <xdr:colOff>38100</xdr:colOff>
      <xdr:row>36</xdr:row>
      <xdr:rowOff>85007</xdr:rowOff>
    </xdr:to>
    <xdr:sp macro="" textlink="">
      <xdr:nvSpPr>
        <xdr:cNvPr id="138" name="楕円 137"/>
        <xdr:cNvSpPr/>
      </xdr:nvSpPr>
      <xdr:spPr bwMode="auto">
        <a:xfrm>
          <a:off x="3556000" y="693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69784</xdr:rowOff>
    </xdr:from>
    <xdr:ext cx="762000" cy="259045"/>
    <xdr:sp macro="" textlink="">
      <xdr:nvSpPr>
        <xdr:cNvPr id="139" name="テキスト ボックス 138"/>
        <xdr:cNvSpPr txBox="1"/>
      </xdr:nvSpPr>
      <xdr:spPr>
        <a:xfrm>
          <a:off x="3225800" y="70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310629</xdr:rowOff>
    </xdr:from>
    <xdr:to>
      <xdr:col>15</xdr:col>
      <xdr:colOff>101600</xdr:colOff>
      <xdr:row>36</xdr:row>
      <xdr:rowOff>69329</xdr:rowOff>
    </xdr:to>
    <xdr:sp macro="" textlink="">
      <xdr:nvSpPr>
        <xdr:cNvPr id="140" name="楕円 139"/>
        <xdr:cNvSpPr/>
      </xdr:nvSpPr>
      <xdr:spPr bwMode="auto">
        <a:xfrm>
          <a:off x="2857500" y="692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54106</xdr:rowOff>
    </xdr:from>
    <xdr:ext cx="762000" cy="259045"/>
    <xdr:sp macro="" textlink="">
      <xdr:nvSpPr>
        <xdr:cNvPr id="141" name="テキスト ボックス 140"/>
        <xdr:cNvSpPr txBox="1"/>
      </xdr:nvSpPr>
      <xdr:spPr>
        <a:xfrm>
          <a:off x="2527300" y="700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52,935
52,293
10.41
21,523,211
21,198,782
293,979
10,883,685
25,879,876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32753</xdr:rowOff>
    </xdr:from>
    <xdr:to>
      <xdr:col>24</xdr:col>
      <xdr:colOff>63500</xdr:colOff>
      <xdr:row>37</xdr:row>
      <xdr:rowOff>82207</xdr:rowOff>
    </xdr:to>
    <xdr:cxnSp macro="">
      <xdr:nvCxnSpPr>
        <xdr:cNvPr id="61" name="直線コネクタ 60"/>
        <xdr:cNvCxnSpPr/>
      </xdr:nvCxnSpPr>
      <xdr:spPr>
        <a:xfrm flipV="1">
          <a:off x="3797300" y="6376403"/>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74454</xdr:rowOff>
    </xdr:from>
    <xdr:to>
      <xdr:col>19</xdr:col>
      <xdr:colOff>177800</xdr:colOff>
      <xdr:row>37</xdr:row>
      <xdr:rowOff>82207</xdr:rowOff>
    </xdr:to>
    <xdr:cxnSp macro="">
      <xdr:nvCxnSpPr>
        <xdr:cNvPr id="64" name="直線コネクタ 63"/>
        <xdr:cNvCxnSpPr/>
      </xdr:nvCxnSpPr>
      <xdr:spPr>
        <a:xfrm>
          <a:off x="2908300" y="6418104"/>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72949</xdr:rowOff>
    </xdr:from>
    <xdr:to>
      <xdr:col>15</xdr:col>
      <xdr:colOff>50800</xdr:colOff>
      <xdr:row>37</xdr:row>
      <xdr:rowOff>74454</xdr:rowOff>
    </xdr:to>
    <xdr:cxnSp macro="">
      <xdr:nvCxnSpPr>
        <xdr:cNvPr id="67" name="直線コネクタ 66"/>
        <xdr:cNvCxnSpPr/>
      </xdr:nvCxnSpPr>
      <xdr:spPr>
        <a:xfrm>
          <a:off x="2019300" y="6416599"/>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72949</xdr:rowOff>
    </xdr:from>
    <xdr:to>
      <xdr:col>10</xdr:col>
      <xdr:colOff>114300</xdr:colOff>
      <xdr:row>37</xdr:row>
      <xdr:rowOff>113278</xdr:rowOff>
    </xdr:to>
    <xdr:cxnSp macro="">
      <xdr:nvCxnSpPr>
        <xdr:cNvPr id="70" name="直線コネクタ 69"/>
        <xdr:cNvCxnSpPr/>
      </xdr:nvCxnSpPr>
      <xdr:spPr>
        <a:xfrm flipV="1">
          <a:off x="1130300" y="6416599"/>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153403</xdr:rowOff>
    </xdr:from>
    <xdr:to>
      <xdr:col>24</xdr:col>
      <xdr:colOff>114300</xdr:colOff>
      <xdr:row>37</xdr:row>
      <xdr:rowOff>83553</xdr:rowOff>
    </xdr:to>
    <xdr:sp macro="" textlink="">
      <xdr:nvSpPr>
        <xdr:cNvPr id="80" name="楕円 79"/>
        <xdr:cNvSpPr/>
      </xdr:nvSpPr>
      <xdr:spPr>
        <a:xfrm>
          <a:off x="4584700" y="63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131830</xdr:rowOff>
    </xdr:from>
    <xdr:ext cx="534377" cy="259045"/>
    <xdr:sp macro="" textlink="">
      <xdr:nvSpPr>
        <xdr:cNvPr id="81" name="人件費該当値テキスト"/>
        <xdr:cNvSpPr txBox="1"/>
      </xdr:nvSpPr>
      <xdr:spPr>
        <a:xfrm>
          <a:off x="4686300" y="63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31407</xdr:rowOff>
    </xdr:from>
    <xdr:to>
      <xdr:col>20</xdr:col>
      <xdr:colOff>38100</xdr:colOff>
      <xdr:row>37</xdr:row>
      <xdr:rowOff>133007</xdr:rowOff>
    </xdr:to>
    <xdr:sp macro="" textlink="">
      <xdr:nvSpPr>
        <xdr:cNvPr id="82" name="楕円 81"/>
        <xdr:cNvSpPr/>
      </xdr:nvSpPr>
      <xdr:spPr>
        <a:xfrm>
          <a:off x="37465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124134</xdr:rowOff>
    </xdr:from>
    <xdr:ext cx="534377" cy="259045"/>
    <xdr:sp macro="" textlink="">
      <xdr:nvSpPr>
        <xdr:cNvPr id="83" name="テキスト ボックス 82"/>
        <xdr:cNvSpPr txBox="1"/>
      </xdr:nvSpPr>
      <xdr:spPr>
        <a:xfrm>
          <a:off x="3530111" y="64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23654</xdr:rowOff>
    </xdr:from>
    <xdr:to>
      <xdr:col>15</xdr:col>
      <xdr:colOff>101600</xdr:colOff>
      <xdr:row>37</xdr:row>
      <xdr:rowOff>125254</xdr:rowOff>
    </xdr:to>
    <xdr:sp macro="" textlink="">
      <xdr:nvSpPr>
        <xdr:cNvPr id="84" name="楕円 83"/>
        <xdr:cNvSpPr/>
      </xdr:nvSpPr>
      <xdr:spPr>
        <a:xfrm>
          <a:off x="2857500" y="63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116381</xdr:rowOff>
    </xdr:from>
    <xdr:ext cx="534377" cy="259045"/>
    <xdr:sp macro="" textlink="">
      <xdr:nvSpPr>
        <xdr:cNvPr id="85" name="テキスト ボックス 84"/>
        <xdr:cNvSpPr txBox="1"/>
      </xdr:nvSpPr>
      <xdr:spPr>
        <a:xfrm>
          <a:off x="2641111" y="6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22149</xdr:rowOff>
    </xdr:from>
    <xdr:to>
      <xdr:col>10</xdr:col>
      <xdr:colOff>165100</xdr:colOff>
      <xdr:row>37</xdr:row>
      <xdr:rowOff>123749</xdr:rowOff>
    </xdr:to>
    <xdr:sp macro="" textlink="">
      <xdr:nvSpPr>
        <xdr:cNvPr id="86" name="楕円 85"/>
        <xdr:cNvSpPr/>
      </xdr:nvSpPr>
      <xdr:spPr>
        <a:xfrm>
          <a:off x="1968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140276</xdr:rowOff>
    </xdr:from>
    <xdr:ext cx="534377" cy="259045"/>
    <xdr:sp macro="" textlink="">
      <xdr:nvSpPr>
        <xdr:cNvPr id="87" name="テキスト ボックス 86"/>
        <xdr:cNvSpPr txBox="1"/>
      </xdr:nvSpPr>
      <xdr:spPr>
        <a:xfrm>
          <a:off x="1752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62478</xdr:rowOff>
    </xdr:from>
    <xdr:to>
      <xdr:col>6</xdr:col>
      <xdr:colOff>38100</xdr:colOff>
      <xdr:row>37</xdr:row>
      <xdr:rowOff>164078</xdr:rowOff>
    </xdr:to>
    <xdr:sp macro="" textlink="">
      <xdr:nvSpPr>
        <xdr:cNvPr id="88" name="楕円 87"/>
        <xdr:cNvSpPr/>
      </xdr:nvSpPr>
      <xdr:spPr>
        <a:xfrm>
          <a:off x="1079500" y="64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155205</xdr:rowOff>
    </xdr:from>
    <xdr:ext cx="534377" cy="259045"/>
    <xdr:sp macro="" textlink="">
      <xdr:nvSpPr>
        <xdr:cNvPr id="89" name="テキスト ボックス 88"/>
        <xdr:cNvSpPr txBox="1"/>
      </xdr:nvSpPr>
      <xdr:spPr>
        <a:xfrm>
          <a:off x="863111" y="64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132741</xdr:rowOff>
    </xdr:from>
    <xdr:to>
      <xdr:col>24</xdr:col>
      <xdr:colOff>63500</xdr:colOff>
      <xdr:row>57</xdr:row>
      <xdr:rowOff>146672</xdr:rowOff>
    </xdr:to>
    <xdr:cxnSp macro="">
      <xdr:nvCxnSpPr>
        <xdr:cNvPr id="119" name="直線コネクタ 118"/>
        <xdr:cNvCxnSpPr/>
      </xdr:nvCxnSpPr>
      <xdr:spPr>
        <a:xfrm flipV="1">
          <a:off x="3797300" y="9905391"/>
          <a:ext cx="8382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146672</xdr:rowOff>
    </xdr:from>
    <xdr:to>
      <xdr:col>19</xdr:col>
      <xdr:colOff>177800</xdr:colOff>
      <xdr:row>58</xdr:row>
      <xdr:rowOff>86589</xdr:rowOff>
    </xdr:to>
    <xdr:cxnSp macro="">
      <xdr:nvCxnSpPr>
        <xdr:cNvPr id="122" name="直線コネクタ 121"/>
        <xdr:cNvCxnSpPr/>
      </xdr:nvCxnSpPr>
      <xdr:spPr>
        <a:xfrm flipV="1">
          <a:off x="2908300" y="9919322"/>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86589</xdr:rowOff>
    </xdr:from>
    <xdr:to>
      <xdr:col>15</xdr:col>
      <xdr:colOff>50800</xdr:colOff>
      <xdr:row>58</xdr:row>
      <xdr:rowOff>116687</xdr:rowOff>
    </xdr:to>
    <xdr:cxnSp macro="">
      <xdr:nvCxnSpPr>
        <xdr:cNvPr id="125" name="直線コネクタ 124"/>
        <xdr:cNvCxnSpPr/>
      </xdr:nvCxnSpPr>
      <xdr:spPr>
        <a:xfrm flipV="1">
          <a:off x="2019300" y="10030689"/>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111379</xdr:rowOff>
    </xdr:from>
    <xdr:to>
      <xdr:col>10</xdr:col>
      <xdr:colOff>114300</xdr:colOff>
      <xdr:row>58</xdr:row>
      <xdr:rowOff>116687</xdr:rowOff>
    </xdr:to>
    <xdr:cxnSp macro="">
      <xdr:nvCxnSpPr>
        <xdr:cNvPr id="128" name="直線コネクタ 127"/>
        <xdr:cNvCxnSpPr/>
      </xdr:nvCxnSpPr>
      <xdr:spPr>
        <a:xfrm>
          <a:off x="1130300" y="10055479"/>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81941</xdr:rowOff>
    </xdr:from>
    <xdr:to>
      <xdr:col>24</xdr:col>
      <xdr:colOff>114300</xdr:colOff>
      <xdr:row>58</xdr:row>
      <xdr:rowOff>12091</xdr:rowOff>
    </xdr:to>
    <xdr:sp macro="" textlink="">
      <xdr:nvSpPr>
        <xdr:cNvPr id="138" name="楕円 137"/>
        <xdr:cNvSpPr/>
      </xdr:nvSpPr>
      <xdr:spPr>
        <a:xfrm>
          <a:off x="4584700" y="98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60368</xdr:rowOff>
    </xdr:from>
    <xdr:ext cx="534377" cy="259045"/>
    <xdr:sp macro="" textlink="">
      <xdr:nvSpPr>
        <xdr:cNvPr id="139" name="物件費該当値テキスト"/>
        <xdr:cNvSpPr txBox="1"/>
      </xdr:nvSpPr>
      <xdr:spPr>
        <a:xfrm>
          <a:off x="4686300" y="98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95872</xdr:rowOff>
    </xdr:from>
    <xdr:to>
      <xdr:col>20</xdr:col>
      <xdr:colOff>38100</xdr:colOff>
      <xdr:row>58</xdr:row>
      <xdr:rowOff>26022</xdr:rowOff>
    </xdr:to>
    <xdr:sp macro="" textlink="">
      <xdr:nvSpPr>
        <xdr:cNvPr id="140" name="楕円 139"/>
        <xdr:cNvSpPr/>
      </xdr:nvSpPr>
      <xdr:spPr>
        <a:xfrm>
          <a:off x="3746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17149</xdr:rowOff>
    </xdr:from>
    <xdr:ext cx="534377" cy="259045"/>
    <xdr:sp macro="" textlink="">
      <xdr:nvSpPr>
        <xdr:cNvPr id="141" name="テキスト ボックス 140"/>
        <xdr:cNvSpPr txBox="1"/>
      </xdr:nvSpPr>
      <xdr:spPr>
        <a:xfrm>
          <a:off x="3530111" y="99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35789</xdr:rowOff>
    </xdr:from>
    <xdr:to>
      <xdr:col>15</xdr:col>
      <xdr:colOff>101600</xdr:colOff>
      <xdr:row>58</xdr:row>
      <xdr:rowOff>137389</xdr:rowOff>
    </xdr:to>
    <xdr:sp macro="" textlink="">
      <xdr:nvSpPr>
        <xdr:cNvPr id="142" name="楕円 141"/>
        <xdr:cNvSpPr/>
      </xdr:nvSpPr>
      <xdr:spPr>
        <a:xfrm>
          <a:off x="2857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128516</xdr:rowOff>
    </xdr:from>
    <xdr:ext cx="534377" cy="259045"/>
    <xdr:sp macro="" textlink="">
      <xdr:nvSpPr>
        <xdr:cNvPr id="143" name="テキスト ボックス 142"/>
        <xdr:cNvSpPr txBox="1"/>
      </xdr:nvSpPr>
      <xdr:spPr>
        <a:xfrm>
          <a:off x="2641111" y="10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65887</xdr:rowOff>
    </xdr:from>
    <xdr:to>
      <xdr:col>10</xdr:col>
      <xdr:colOff>165100</xdr:colOff>
      <xdr:row>58</xdr:row>
      <xdr:rowOff>167487</xdr:rowOff>
    </xdr:to>
    <xdr:sp macro="" textlink="">
      <xdr:nvSpPr>
        <xdr:cNvPr id="144" name="楕円 143"/>
        <xdr:cNvSpPr/>
      </xdr:nvSpPr>
      <xdr:spPr>
        <a:xfrm>
          <a:off x="1968500" y="100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158614</xdr:rowOff>
    </xdr:from>
    <xdr:ext cx="534377" cy="259045"/>
    <xdr:sp macro="" textlink="">
      <xdr:nvSpPr>
        <xdr:cNvPr id="145" name="テキスト ボックス 144"/>
        <xdr:cNvSpPr txBox="1"/>
      </xdr:nvSpPr>
      <xdr:spPr>
        <a:xfrm>
          <a:off x="1752111" y="101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60579</xdr:rowOff>
    </xdr:from>
    <xdr:to>
      <xdr:col>6</xdr:col>
      <xdr:colOff>38100</xdr:colOff>
      <xdr:row>58</xdr:row>
      <xdr:rowOff>162179</xdr:rowOff>
    </xdr:to>
    <xdr:sp macro="" textlink="">
      <xdr:nvSpPr>
        <xdr:cNvPr id="146" name="楕円 145"/>
        <xdr:cNvSpPr/>
      </xdr:nvSpPr>
      <xdr:spPr>
        <a:xfrm>
          <a:off x="1079500" y="100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153306</xdr:rowOff>
    </xdr:from>
    <xdr:ext cx="534377" cy="259045"/>
    <xdr:sp macro="" textlink="">
      <xdr:nvSpPr>
        <xdr:cNvPr id="147" name="テキスト ボックス 146"/>
        <xdr:cNvSpPr txBox="1"/>
      </xdr:nvSpPr>
      <xdr:spPr>
        <a:xfrm>
          <a:off x="863111" y="100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53656</xdr:rowOff>
    </xdr:from>
    <xdr:to>
      <xdr:col>24</xdr:col>
      <xdr:colOff>63500</xdr:colOff>
      <xdr:row>78</xdr:row>
      <xdr:rowOff>78389</xdr:rowOff>
    </xdr:to>
    <xdr:cxnSp macro="">
      <xdr:nvCxnSpPr>
        <xdr:cNvPr id="174" name="直線コネクタ 173"/>
        <xdr:cNvCxnSpPr/>
      </xdr:nvCxnSpPr>
      <xdr:spPr>
        <a:xfrm>
          <a:off x="3797300" y="13426756"/>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53656</xdr:rowOff>
    </xdr:from>
    <xdr:to>
      <xdr:col>19</xdr:col>
      <xdr:colOff>177800</xdr:colOff>
      <xdr:row>78</xdr:row>
      <xdr:rowOff>86664</xdr:rowOff>
    </xdr:to>
    <xdr:cxnSp macro="">
      <xdr:nvCxnSpPr>
        <xdr:cNvPr id="177" name="直線コネクタ 176"/>
        <xdr:cNvCxnSpPr/>
      </xdr:nvCxnSpPr>
      <xdr:spPr>
        <a:xfrm flipV="1">
          <a:off x="2908300" y="13426756"/>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59553</xdr:rowOff>
    </xdr:from>
    <xdr:to>
      <xdr:col>15</xdr:col>
      <xdr:colOff>50800</xdr:colOff>
      <xdr:row>78</xdr:row>
      <xdr:rowOff>86664</xdr:rowOff>
    </xdr:to>
    <xdr:cxnSp macro="">
      <xdr:nvCxnSpPr>
        <xdr:cNvPr id="180" name="直線コネクタ 179"/>
        <xdr:cNvCxnSpPr/>
      </xdr:nvCxnSpPr>
      <xdr:spPr>
        <a:xfrm>
          <a:off x="2019300" y="13432653"/>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38111</xdr:rowOff>
    </xdr:from>
    <xdr:to>
      <xdr:col>10</xdr:col>
      <xdr:colOff>114300</xdr:colOff>
      <xdr:row>78</xdr:row>
      <xdr:rowOff>59553</xdr:rowOff>
    </xdr:to>
    <xdr:cxnSp macro="">
      <xdr:nvCxnSpPr>
        <xdr:cNvPr id="183" name="直線コネクタ 182"/>
        <xdr:cNvCxnSpPr/>
      </xdr:nvCxnSpPr>
      <xdr:spPr>
        <a:xfrm>
          <a:off x="1130300" y="13411211"/>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27589</xdr:rowOff>
    </xdr:from>
    <xdr:to>
      <xdr:col>24</xdr:col>
      <xdr:colOff>114300</xdr:colOff>
      <xdr:row>78</xdr:row>
      <xdr:rowOff>129189</xdr:rowOff>
    </xdr:to>
    <xdr:sp macro="" textlink="">
      <xdr:nvSpPr>
        <xdr:cNvPr id="193" name="楕円 192"/>
        <xdr:cNvSpPr/>
      </xdr:nvSpPr>
      <xdr:spPr>
        <a:xfrm>
          <a:off x="45847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113966</xdr:rowOff>
    </xdr:from>
    <xdr:ext cx="469744" cy="259045"/>
    <xdr:sp macro="" textlink="">
      <xdr:nvSpPr>
        <xdr:cNvPr id="194" name="維持補修費該当値テキスト"/>
        <xdr:cNvSpPr txBox="1"/>
      </xdr:nvSpPr>
      <xdr:spPr>
        <a:xfrm>
          <a:off x="4686300" y="1331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2856</xdr:rowOff>
    </xdr:from>
    <xdr:to>
      <xdr:col>20</xdr:col>
      <xdr:colOff>38100</xdr:colOff>
      <xdr:row>78</xdr:row>
      <xdr:rowOff>104456</xdr:rowOff>
    </xdr:to>
    <xdr:sp macro="" textlink="">
      <xdr:nvSpPr>
        <xdr:cNvPr id="195" name="楕円 194"/>
        <xdr:cNvSpPr/>
      </xdr:nvSpPr>
      <xdr:spPr>
        <a:xfrm>
          <a:off x="37465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95583</xdr:rowOff>
    </xdr:from>
    <xdr:ext cx="469744" cy="259045"/>
    <xdr:sp macro="" textlink="">
      <xdr:nvSpPr>
        <xdr:cNvPr id="196" name="テキスト ボックス 195"/>
        <xdr:cNvSpPr txBox="1"/>
      </xdr:nvSpPr>
      <xdr:spPr>
        <a:xfrm>
          <a:off x="3562428" y="134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35864</xdr:rowOff>
    </xdr:from>
    <xdr:to>
      <xdr:col>15</xdr:col>
      <xdr:colOff>101600</xdr:colOff>
      <xdr:row>78</xdr:row>
      <xdr:rowOff>137464</xdr:rowOff>
    </xdr:to>
    <xdr:sp macro="" textlink="">
      <xdr:nvSpPr>
        <xdr:cNvPr id="197" name="楕円 196"/>
        <xdr:cNvSpPr/>
      </xdr:nvSpPr>
      <xdr:spPr>
        <a:xfrm>
          <a:off x="2857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128591</xdr:rowOff>
    </xdr:from>
    <xdr:ext cx="469744" cy="259045"/>
    <xdr:sp macro="" textlink="">
      <xdr:nvSpPr>
        <xdr:cNvPr id="198" name="テキスト ボックス 197"/>
        <xdr:cNvSpPr txBox="1"/>
      </xdr:nvSpPr>
      <xdr:spPr>
        <a:xfrm>
          <a:off x="2673428"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8753</xdr:rowOff>
    </xdr:from>
    <xdr:to>
      <xdr:col>10</xdr:col>
      <xdr:colOff>165100</xdr:colOff>
      <xdr:row>78</xdr:row>
      <xdr:rowOff>110353</xdr:rowOff>
    </xdr:to>
    <xdr:sp macro="" textlink="">
      <xdr:nvSpPr>
        <xdr:cNvPr id="199" name="楕円 198"/>
        <xdr:cNvSpPr/>
      </xdr:nvSpPr>
      <xdr:spPr>
        <a:xfrm>
          <a:off x="1968500" y="133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101480</xdr:rowOff>
    </xdr:from>
    <xdr:ext cx="469744" cy="259045"/>
    <xdr:sp macro="" textlink="">
      <xdr:nvSpPr>
        <xdr:cNvPr id="200" name="テキスト ボックス 199"/>
        <xdr:cNvSpPr txBox="1"/>
      </xdr:nvSpPr>
      <xdr:spPr>
        <a:xfrm>
          <a:off x="1784428" y="134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158761</xdr:rowOff>
    </xdr:from>
    <xdr:to>
      <xdr:col>6</xdr:col>
      <xdr:colOff>38100</xdr:colOff>
      <xdr:row>78</xdr:row>
      <xdr:rowOff>88911</xdr:rowOff>
    </xdr:to>
    <xdr:sp macro="" textlink="">
      <xdr:nvSpPr>
        <xdr:cNvPr id="201" name="楕円 200"/>
        <xdr:cNvSpPr/>
      </xdr:nvSpPr>
      <xdr:spPr>
        <a:xfrm>
          <a:off x="1079500" y="133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80038</xdr:rowOff>
    </xdr:from>
    <xdr:ext cx="469744" cy="259045"/>
    <xdr:sp macro="" textlink="">
      <xdr:nvSpPr>
        <xdr:cNvPr id="202" name="テキスト ボックス 201"/>
        <xdr:cNvSpPr txBox="1"/>
      </xdr:nvSpPr>
      <xdr:spPr>
        <a:xfrm>
          <a:off x="895428" y="1345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76772</xdr:rowOff>
    </xdr:from>
    <xdr:to>
      <xdr:col>24</xdr:col>
      <xdr:colOff>63500</xdr:colOff>
      <xdr:row>96</xdr:row>
      <xdr:rowOff>55181</xdr:rowOff>
    </xdr:to>
    <xdr:cxnSp macro="">
      <xdr:nvCxnSpPr>
        <xdr:cNvPr id="232" name="直線コネクタ 231"/>
        <xdr:cNvCxnSpPr/>
      </xdr:nvCxnSpPr>
      <xdr:spPr>
        <a:xfrm flipV="1">
          <a:off x="3797300" y="16193072"/>
          <a:ext cx="838200" cy="3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55181</xdr:rowOff>
    </xdr:from>
    <xdr:to>
      <xdr:col>19</xdr:col>
      <xdr:colOff>177800</xdr:colOff>
      <xdr:row>96</xdr:row>
      <xdr:rowOff>116484</xdr:rowOff>
    </xdr:to>
    <xdr:cxnSp macro="">
      <xdr:nvCxnSpPr>
        <xdr:cNvPr id="235" name="直線コネクタ 234"/>
        <xdr:cNvCxnSpPr/>
      </xdr:nvCxnSpPr>
      <xdr:spPr>
        <a:xfrm flipV="1">
          <a:off x="2908300" y="16514381"/>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116484</xdr:rowOff>
    </xdr:from>
    <xdr:to>
      <xdr:col>15</xdr:col>
      <xdr:colOff>50800</xdr:colOff>
      <xdr:row>97</xdr:row>
      <xdr:rowOff>11671</xdr:rowOff>
    </xdr:to>
    <xdr:cxnSp macro="">
      <xdr:nvCxnSpPr>
        <xdr:cNvPr id="238" name="直線コネクタ 237"/>
        <xdr:cNvCxnSpPr/>
      </xdr:nvCxnSpPr>
      <xdr:spPr>
        <a:xfrm flipV="1">
          <a:off x="2019300" y="16575684"/>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11671</xdr:rowOff>
    </xdr:from>
    <xdr:to>
      <xdr:col>10</xdr:col>
      <xdr:colOff>114300</xdr:colOff>
      <xdr:row>97</xdr:row>
      <xdr:rowOff>27991</xdr:rowOff>
    </xdr:to>
    <xdr:cxnSp macro="">
      <xdr:nvCxnSpPr>
        <xdr:cNvPr id="241" name="直線コネクタ 240"/>
        <xdr:cNvCxnSpPr/>
      </xdr:nvCxnSpPr>
      <xdr:spPr>
        <a:xfrm flipV="1">
          <a:off x="1130300" y="16642321"/>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25972</xdr:rowOff>
    </xdr:from>
    <xdr:to>
      <xdr:col>24</xdr:col>
      <xdr:colOff>114300</xdr:colOff>
      <xdr:row>94</xdr:row>
      <xdr:rowOff>127572</xdr:rowOff>
    </xdr:to>
    <xdr:sp macro="" textlink="">
      <xdr:nvSpPr>
        <xdr:cNvPr id="251" name="楕円 250"/>
        <xdr:cNvSpPr/>
      </xdr:nvSpPr>
      <xdr:spPr>
        <a:xfrm>
          <a:off x="4584700" y="161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48849</xdr:rowOff>
    </xdr:from>
    <xdr:ext cx="599010" cy="259045"/>
    <xdr:sp macro="" textlink="">
      <xdr:nvSpPr>
        <xdr:cNvPr id="252" name="扶助費該当値テキスト"/>
        <xdr:cNvSpPr txBox="1"/>
      </xdr:nvSpPr>
      <xdr:spPr>
        <a:xfrm>
          <a:off x="4686300" y="1599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4381</xdr:rowOff>
    </xdr:from>
    <xdr:to>
      <xdr:col>20</xdr:col>
      <xdr:colOff>38100</xdr:colOff>
      <xdr:row>96</xdr:row>
      <xdr:rowOff>105981</xdr:rowOff>
    </xdr:to>
    <xdr:sp macro="" textlink="">
      <xdr:nvSpPr>
        <xdr:cNvPr id="253" name="楕円 252"/>
        <xdr:cNvSpPr/>
      </xdr:nvSpPr>
      <xdr:spPr>
        <a:xfrm>
          <a:off x="3746500" y="164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122508</xdr:rowOff>
    </xdr:from>
    <xdr:ext cx="534377" cy="259045"/>
    <xdr:sp macro="" textlink="">
      <xdr:nvSpPr>
        <xdr:cNvPr id="254" name="テキスト ボックス 253"/>
        <xdr:cNvSpPr txBox="1"/>
      </xdr:nvSpPr>
      <xdr:spPr>
        <a:xfrm>
          <a:off x="3530111" y="162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65684</xdr:rowOff>
    </xdr:from>
    <xdr:to>
      <xdr:col>15</xdr:col>
      <xdr:colOff>101600</xdr:colOff>
      <xdr:row>96</xdr:row>
      <xdr:rowOff>167284</xdr:rowOff>
    </xdr:to>
    <xdr:sp macro="" textlink="">
      <xdr:nvSpPr>
        <xdr:cNvPr id="255" name="楕円 254"/>
        <xdr:cNvSpPr/>
      </xdr:nvSpPr>
      <xdr:spPr>
        <a:xfrm>
          <a:off x="2857500" y="165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12361</xdr:rowOff>
    </xdr:from>
    <xdr:ext cx="534377" cy="259045"/>
    <xdr:sp macro="" textlink="">
      <xdr:nvSpPr>
        <xdr:cNvPr id="256" name="テキスト ボックス 255"/>
        <xdr:cNvSpPr txBox="1"/>
      </xdr:nvSpPr>
      <xdr:spPr>
        <a:xfrm>
          <a:off x="2641111" y="163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132321</xdr:rowOff>
    </xdr:from>
    <xdr:to>
      <xdr:col>10</xdr:col>
      <xdr:colOff>165100</xdr:colOff>
      <xdr:row>97</xdr:row>
      <xdr:rowOff>62471</xdr:rowOff>
    </xdr:to>
    <xdr:sp macro="" textlink="">
      <xdr:nvSpPr>
        <xdr:cNvPr id="257" name="楕円 256"/>
        <xdr:cNvSpPr/>
      </xdr:nvSpPr>
      <xdr:spPr>
        <a:xfrm>
          <a:off x="1968500" y="165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78998</xdr:rowOff>
    </xdr:from>
    <xdr:ext cx="534377" cy="259045"/>
    <xdr:sp macro="" textlink="">
      <xdr:nvSpPr>
        <xdr:cNvPr id="258" name="テキスト ボックス 257"/>
        <xdr:cNvSpPr txBox="1"/>
      </xdr:nvSpPr>
      <xdr:spPr>
        <a:xfrm>
          <a:off x="1752111" y="163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148641</xdr:rowOff>
    </xdr:from>
    <xdr:to>
      <xdr:col>6</xdr:col>
      <xdr:colOff>38100</xdr:colOff>
      <xdr:row>97</xdr:row>
      <xdr:rowOff>78791</xdr:rowOff>
    </xdr:to>
    <xdr:sp macro="" textlink="">
      <xdr:nvSpPr>
        <xdr:cNvPr id="259" name="楕円 258"/>
        <xdr:cNvSpPr/>
      </xdr:nvSpPr>
      <xdr:spPr>
        <a:xfrm>
          <a:off x="1079500" y="166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95318</xdr:rowOff>
    </xdr:from>
    <xdr:ext cx="534377" cy="259045"/>
    <xdr:sp macro="" textlink="">
      <xdr:nvSpPr>
        <xdr:cNvPr id="260" name="テキスト ボックス 259"/>
        <xdr:cNvSpPr txBox="1"/>
      </xdr:nvSpPr>
      <xdr:spPr>
        <a:xfrm>
          <a:off x="863111" y="163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63489</xdr:rowOff>
    </xdr:from>
    <xdr:to>
      <xdr:col>55</xdr:col>
      <xdr:colOff>0</xdr:colOff>
      <xdr:row>36</xdr:row>
      <xdr:rowOff>119126</xdr:rowOff>
    </xdr:to>
    <xdr:cxnSp macro="">
      <xdr:nvCxnSpPr>
        <xdr:cNvPr id="291" name="直線コネクタ 290"/>
        <xdr:cNvCxnSpPr/>
      </xdr:nvCxnSpPr>
      <xdr:spPr>
        <a:xfrm>
          <a:off x="9639300" y="5378439"/>
          <a:ext cx="838200" cy="9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63489</xdr:rowOff>
    </xdr:from>
    <xdr:to>
      <xdr:col>50</xdr:col>
      <xdr:colOff>114300</xdr:colOff>
      <xdr:row>37</xdr:row>
      <xdr:rowOff>134018</xdr:rowOff>
    </xdr:to>
    <xdr:cxnSp macro="">
      <xdr:nvCxnSpPr>
        <xdr:cNvPr id="294" name="直線コネクタ 293"/>
        <xdr:cNvCxnSpPr/>
      </xdr:nvCxnSpPr>
      <xdr:spPr>
        <a:xfrm flipV="1">
          <a:off x="8750300" y="5378439"/>
          <a:ext cx="889000" cy="109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134018</xdr:rowOff>
    </xdr:from>
    <xdr:to>
      <xdr:col>45</xdr:col>
      <xdr:colOff>177800</xdr:colOff>
      <xdr:row>38</xdr:row>
      <xdr:rowOff>40575</xdr:rowOff>
    </xdr:to>
    <xdr:cxnSp macro="">
      <xdr:nvCxnSpPr>
        <xdr:cNvPr id="297" name="直線コネクタ 296"/>
        <xdr:cNvCxnSpPr/>
      </xdr:nvCxnSpPr>
      <xdr:spPr>
        <a:xfrm flipV="1">
          <a:off x="7861300" y="6477668"/>
          <a:ext cx="889000" cy="7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31834</xdr:rowOff>
    </xdr:from>
    <xdr:to>
      <xdr:col>41</xdr:col>
      <xdr:colOff>50800</xdr:colOff>
      <xdr:row>38</xdr:row>
      <xdr:rowOff>40575</xdr:rowOff>
    </xdr:to>
    <xdr:cxnSp macro="">
      <xdr:nvCxnSpPr>
        <xdr:cNvPr id="300" name="直線コネクタ 299"/>
        <xdr:cNvCxnSpPr/>
      </xdr:nvCxnSpPr>
      <xdr:spPr>
        <a:xfrm>
          <a:off x="6972300" y="6546934"/>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68326</xdr:rowOff>
    </xdr:from>
    <xdr:to>
      <xdr:col>55</xdr:col>
      <xdr:colOff>50800</xdr:colOff>
      <xdr:row>36</xdr:row>
      <xdr:rowOff>169926</xdr:rowOff>
    </xdr:to>
    <xdr:sp macro="" textlink="">
      <xdr:nvSpPr>
        <xdr:cNvPr id="310" name="楕円 309"/>
        <xdr:cNvSpPr/>
      </xdr:nvSpPr>
      <xdr:spPr>
        <a:xfrm>
          <a:off x="104267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46753</xdr:rowOff>
    </xdr:from>
    <xdr:ext cx="534377" cy="259045"/>
    <xdr:sp macro="" textlink="">
      <xdr:nvSpPr>
        <xdr:cNvPr id="311" name="補助費等該当値テキスト"/>
        <xdr:cNvSpPr txBox="1"/>
      </xdr:nvSpPr>
      <xdr:spPr>
        <a:xfrm>
          <a:off x="10528300" y="62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12689</xdr:rowOff>
    </xdr:from>
    <xdr:to>
      <xdr:col>50</xdr:col>
      <xdr:colOff>165100</xdr:colOff>
      <xdr:row>31</xdr:row>
      <xdr:rowOff>114289</xdr:rowOff>
    </xdr:to>
    <xdr:sp macro="" textlink="">
      <xdr:nvSpPr>
        <xdr:cNvPr id="312" name="楕円 311"/>
        <xdr:cNvSpPr/>
      </xdr:nvSpPr>
      <xdr:spPr>
        <a:xfrm>
          <a:off x="9588500" y="53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105416</xdr:rowOff>
    </xdr:from>
    <xdr:ext cx="599010" cy="259045"/>
    <xdr:sp macro="" textlink="">
      <xdr:nvSpPr>
        <xdr:cNvPr id="313" name="テキスト ボックス 312"/>
        <xdr:cNvSpPr txBox="1"/>
      </xdr:nvSpPr>
      <xdr:spPr>
        <a:xfrm>
          <a:off x="9339795" y="54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83218</xdr:rowOff>
    </xdr:from>
    <xdr:to>
      <xdr:col>46</xdr:col>
      <xdr:colOff>38100</xdr:colOff>
      <xdr:row>38</xdr:row>
      <xdr:rowOff>13368</xdr:rowOff>
    </xdr:to>
    <xdr:sp macro="" textlink="">
      <xdr:nvSpPr>
        <xdr:cNvPr id="314" name="楕円 313"/>
        <xdr:cNvSpPr/>
      </xdr:nvSpPr>
      <xdr:spPr>
        <a:xfrm>
          <a:off x="86995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4494</xdr:rowOff>
    </xdr:from>
    <xdr:ext cx="534377" cy="259045"/>
    <xdr:sp macro="" textlink="">
      <xdr:nvSpPr>
        <xdr:cNvPr id="315" name="テキスト ボックス 314"/>
        <xdr:cNvSpPr txBox="1"/>
      </xdr:nvSpPr>
      <xdr:spPr>
        <a:xfrm>
          <a:off x="8483111" y="6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161225</xdr:rowOff>
    </xdr:from>
    <xdr:to>
      <xdr:col>41</xdr:col>
      <xdr:colOff>101600</xdr:colOff>
      <xdr:row>38</xdr:row>
      <xdr:rowOff>91375</xdr:rowOff>
    </xdr:to>
    <xdr:sp macro="" textlink="">
      <xdr:nvSpPr>
        <xdr:cNvPr id="316" name="楕円 315"/>
        <xdr:cNvSpPr/>
      </xdr:nvSpPr>
      <xdr:spPr>
        <a:xfrm>
          <a:off x="7810500" y="6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82502</xdr:rowOff>
    </xdr:from>
    <xdr:ext cx="534377" cy="259045"/>
    <xdr:sp macro="" textlink="">
      <xdr:nvSpPr>
        <xdr:cNvPr id="317" name="テキスト ボックス 316"/>
        <xdr:cNvSpPr txBox="1"/>
      </xdr:nvSpPr>
      <xdr:spPr>
        <a:xfrm>
          <a:off x="7594111" y="65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152483</xdr:rowOff>
    </xdr:from>
    <xdr:to>
      <xdr:col>36</xdr:col>
      <xdr:colOff>165100</xdr:colOff>
      <xdr:row>38</xdr:row>
      <xdr:rowOff>82634</xdr:rowOff>
    </xdr:to>
    <xdr:sp macro="" textlink="">
      <xdr:nvSpPr>
        <xdr:cNvPr id="318" name="楕円 317"/>
        <xdr:cNvSpPr/>
      </xdr:nvSpPr>
      <xdr:spPr>
        <a:xfrm>
          <a:off x="6921500" y="6496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73761</xdr:rowOff>
    </xdr:from>
    <xdr:ext cx="534377" cy="259045"/>
    <xdr:sp macro="" textlink="">
      <xdr:nvSpPr>
        <xdr:cNvPr id="319" name="テキスト ボックス 318"/>
        <xdr:cNvSpPr txBox="1"/>
      </xdr:nvSpPr>
      <xdr:spPr>
        <a:xfrm>
          <a:off x="6705111" y="65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110874</xdr:rowOff>
    </xdr:from>
    <xdr:to>
      <xdr:col>55</xdr:col>
      <xdr:colOff>0</xdr:colOff>
      <xdr:row>58</xdr:row>
      <xdr:rowOff>35358</xdr:rowOff>
    </xdr:to>
    <xdr:cxnSp macro="">
      <xdr:nvCxnSpPr>
        <xdr:cNvPr id="346" name="直線コネクタ 345"/>
        <xdr:cNvCxnSpPr/>
      </xdr:nvCxnSpPr>
      <xdr:spPr>
        <a:xfrm flipV="1">
          <a:off x="9639300" y="9883524"/>
          <a:ext cx="838200" cy="9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157874</xdr:rowOff>
    </xdr:from>
    <xdr:to>
      <xdr:col>50</xdr:col>
      <xdr:colOff>114300</xdr:colOff>
      <xdr:row>58</xdr:row>
      <xdr:rowOff>35358</xdr:rowOff>
    </xdr:to>
    <xdr:cxnSp macro="">
      <xdr:nvCxnSpPr>
        <xdr:cNvPr id="349" name="直線コネクタ 348"/>
        <xdr:cNvCxnSpPr/>
      </xdr:nvCxnSpPr>
      <xdr:spPr>
        <a:xfrm>
          <a:off x="8750300" y="9930524"/>
          <a:ext cx="8890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147417</xdr:rowOff>
    </xdr:from>
    <xdr:to>
      <xdr:col>45</xdr:col>
      <xdr:colOff>177800</xdr:colOff>
      <xdr:row>57</xdr:row>
      <xdr:rowOff>157874</xdr:rowOff>
    </xdr:to>
    <xdr:cxnSp macro="">
      <xdr:nvCxnSpPr>
        <xdr:cNvPr id="352" name="直線コネクタ 351"/>
        <xdr:cNvCxnSpPr/>
      </xdr:nvCxnSpPr>
      <xdr:spPr>
        <a:xfrm>
          <a:off x="7861300" y="992006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79903</xdr:rowOff>
    </xdr:from>
    <xdr:to>
      <xdr:col>41</xdr:col>
      <xdr:colOff>50800</xdr:colOff>
      <xdr:row>57</xdr:row>
      <xdr:rowOff>147417</xdr:rowOff>
    </xdr:to>
    <xdr:cxnSp macro="">
      <xdr:nvCxnSpPr>
        <xdr:cNvPr id="355" name="直線コネクタ 354"/>
        <xdr:cNvCxnSpPr/>
      </xdr:nvCxnSpPr>
      <xdr:spPr>
        <a:xfrm>
          <a:off x="6972300" y="9681103"/>
          <a:ext cx="889000" cy="2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60074</xdr:rowOff>
    </xdr:from>
    <xdr:to>
      <xdr:col>55</xdr:col>
      <xdr:colOff>50800</xdr:colOff>
      <xdr:row>57</xdr:row>
      <xdr:rowOff>161674</xdr:rowOff>
    </xdr:to>
    <xdr:sp macro="" textlink="">
      <xdr:nvSpPr>
        <xdr:cNvPr id="365" name="楕円 364"/>
        <xdr:cNvSpPr/>
      </xdr:nvSpPr>
      <xdr:spPr>
        <a:xfrm>
          <a:off x="10426700" y="98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38501</xdr:rowOff>
    </xdr:from>
    <xdr:ext cx="534377" cy="259045"/>
    <xdr:sp macro="" textlink="">
      <xdr:nvSpPr>
        <xdr:cNvPr id="366" name="普通建設事業費該当値テキスト"/>
        <xdr:cNvSpPr txBox="1"/>
      </xdr:nvSpPr>
      <xdr:spPr>
        <a:xfrm>
          <a:off x="10528300" y="98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156008</xdr:rowOff>
    </xdr:from>
    <xdr:to>
      <xdr:col>50</xdr:col>
      <xdr:colOff>165100</xdr:colOff>
      <xdr:row>58</xdr:row>
      <xdr:rowOff>86158</xdr:rowOff>
    </xdr:to>
    <xdr:sp macro="" textlink="">
      <xdr:nvSpPr>
        <xdr:cNvPr id="367" name="楕円 366"/>
        <xdr:cNvSpPr/>
      </xdr:nvSpPr>
      <xdr:spPr>
        <a:xfrm>
          <a:off x="9588500" y="99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77285</xdr:rowOff>
    </xdr:from>
    <xdr:ext cx="534377" cy="259045"/>
    <xdr:sp macro="" textlink="">
      <xdr:nvSpPr>
        <xdr:cNvPr id="368" name="テキスト ボックス 367"/>
        <xdr:cNvSpPr txBox="1"/>
      </xdr:nvSpPr>
      <xdr:spPr>
        <a:xfrm>
          <a:off x="9372111" y="100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107074</xdr:rowOff>
    </xdr:from>
    <xdr:to>
      <xdr:col>46</xdr:col>
      <xdr:colOff>38100</xdr:colOff>
      <xdr:row>58</xdr:row>
      <xdr:rowOff>37224</xdr:rowOff>
    </xdr:to>
    <xdr:sp macro="" textlink="">
      <xdr:nvSpPr>
        <xdr:cNvPr id="369" name="楕円 368"/>
        <xdr:cNvSpPr/>
      </xdr:nvSpPr>
      <xdr:spPr>
        <a:xfrm>
          <a:off x="8699500" y="98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28351</xdr:rowOff>
    </xdr:from>
    <xdr:ext cx="534377" cy="259045"/>
    <xdr:sp macro="" textlink="">
      <xdr:nvSpPr>
        <xdr:cNvPr id="370" name="テキスト ボックス 369"/>
        <xdr:cNvSpPr txBox="1"/>
      </xdr:nvSpPr>
      <xdr:spPr>
        <a:xfrm>
          <a:off x="8483111" y="99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96617</xdr:rowOff>
    </xdr:from>
    <xdr:to>
      <xdr:col>41</xdr:col>
      <xdr:colOff>101600</xdr:colOff>
      <xdr:row>58</xdr:row>
      <xdr:rowOff>26767</xdr:rowOff>
    </xdr:to>
    <xdr:sp macro="" textlink="">
      <xdr:nvSpPr>
        <xdr:cNvPr id="371" name="楕円 370"/>
        <xdr:cNvSpPr/>
      </xdr:nvSpPr>
      <xdr:spPr>
        <a:xfrm>
          <a:off x="7810500" y="98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17894</xdr:rowOff>
    </xdr:from>
    <xdr:ext cx="534377" cy="259045"/>
    <xdr:sp macro="" textlink="">
      <xdr:nvSpPr>
        <xdr:cNvPr id="372" name="テキスト ボックス 371"/>
        <xdr:cNvSpPr txBox="1"/>
      </xdr:nvSpPr>
      <xdr:spPr>
        <a:xfrm>
          <a:off x="7594111" y="996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29103</xdr:rowOff>
    </xdr:from>
    <xdr:to>
      <xdr:col>36</xdr:col>
      <xdr:colOff>165100</xdr:colOff>
      <xdr:row>56</xdr:row>
      <xdr:rowOff>130703</xdr:rowOff>
    </xdr:to>
    <xdr:sp macro="" textlink="">
      <xdr:nvSpPr>
        <xdr:cNvPr id="373" name="楕円 372"/>
        <xdr:cNvSpPr/>
      </xdr:nvSpPr>
      <xdr:spPr>
        <a:xfrm>
          <a:off x="6921500" y="96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147230</xdr:rowOff>
    </xdr:from>
    <xdr:ext cx="534377" cy="259045"/>
    <xdr:sp macro="" textlink="">
      <xdr:nvSpPr>
        <xdr:cNvPr id="374" name="テキスト ボックス 373"/>
        <xdr:cNvSpPr txBox="1"/>
      </xdr:nvSpPr>
      <xdr:spPr>
        <a:xfrm>
          <a:off x="6705111" y="94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132059</xdr:rowOff>
    </xdr:from>
    <xdr:to>
      <xdr:col>55</xdr:col>
      <xdr:colOff>0</xdr:colOff>
      <xdr:row>78</xdr:row>
      <xdr:rowOff>170952</xdr:rowOff>
    </xdr:to>
    <xdr:cxnSp macro="">
      <xdr:nvCxnSpPr>
        <xdr:cNvPr id="405" name="直線コネクタ 404"/>
        <xdr:cNvCxnSpPr/>
      </xdr:nvCxnSpPr>
      <xdr:spPr>
        <a:xfrm flipV="1">
          <a:off x="9639300" y="13162259"/>
          <a:ext cx="838200" cy="3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170952</xdr:rowOff>
    </xdr:from>
    <xdr:to>
      <xdr:col>50</xdr:col>
      <xdr:colOff>114300</xdr:colOff>
      <xdr:row>79</xdr:row>
      <xdr:rowOff>59477</xdr:rowOff>
    </xdr:to>
    <xdr:cxnSp macro="">
      <xdr:nvCxnSpPr>
        <xdr:cNvPr id="408" name="直線コネクタ 407"/>
        <xdr:cNvCxnSpPr/>
      </xdr:nvCxnSpPr>
      <xdr:spPr>
        <a:xfrm flipV="1">
          <a:off x="8750300" y="13544052"/>
          <a:ext cx="889000" cy="5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40830</xdr:rowOff>
    </xdr:from>
    <xdr:to>
      <xdr:col>45</xdr:col>
      <xdr:colOff>177800</xdr:colOff>
      <xdr:row>79</xdr:row>
      <xdr:rowOff>59477</xdr:rowOff>
    </xdr:to>
    <xdr:cxnSp macro="">
      <xdr:nvCxnSpPr>
        <xdr:cNvPr id="411" name="直線コネクタ 410"/>
        <xdr:cNvCxnSpPr/>
      </xdr:nvCxnSpPr>
      <xdr:spPr>
        <a:xfrm>
          <a:off x="7861300" y="13585380"/>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143145</xdr:rowOff>
    </xdr:from>
    <xdr:to>
      <xdr:col>41</xdr:col>
      <xdr:colOff>50800</xdr:colOff>
      <xdr:row>79</xdr:row>
      <xdr:rowOff>40830</xdr:rowOff>
    </xdr:to>
    <xdr:cxnSp macro="">
      <xdr:nvCxnSpPr>
        <xdr:cNvPr id="414" name="直線コネクタ 413"/>
        <xdr:cNvCxnSpPr/>
      </xdr:nvCxnSpPr>
      <xdr:spPr>
        <a:xfrm>
          <a:off x="6972300" y="13516245"/>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81259</xdr:rowOff>
    </xdr:from>
    <xdr:to>
      <xdr:col>55</xdr:col>
      <xdr:colOff>50800</xdr:colOff>
      <xdr:row>77</xdr:row>
      <xdr:rowOff>11409</xdr:rowOff>
    </xdr:to>
    <xdr:sp macro="" textlink="">
      <xdr:nvSpPr>
        <xdr:cNvPr id="424" name="楕円 423"/>
        <xdr:cNvSpPr/>
      </xdr:nvSpPr>
      <xdr:spPr>
        <a:xfrm>
          <a:off x="10426700" y="131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104136</xdr:rowOff>
    </xdr:from>
    <xdr:ext cx="534377" cy="259045"/>
    <xdr:sp macro="" textlink="">
      <xdr:nvSpPr>
        <xdr:cNvPr id="425" name="普通建設事業費 （ うち新規整備　）該当値テキスト"/>
        <xdr:cNvSpPr txBox="1"/>
      </xdr:nvSpPr>
      <xdr:spPr>
        <a:xfrm>
          <a:off x="10528300" y="129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120152</xdr:rowOff>
    </xdr:from>
    <xdr:to>
      <xdr:col>50</xdr:col>
      <xdr:colOff>165100</xdr:colOff>
      <xdr:row>79</xdr:row>
      <xdr:rowOff>50302</xdr:rowOff>
    </xdr:to>
    <xdr:sp macro="" textlink="">
      <xdr:nvSpPr>
        <xdr:cNvPr id="426" name="楕円 425"/>
        <xdr:cNvSpPr/>
      </xdr:nvSpPr>
      <xdr:spPr>
        <a:xfrm>
          <a:off x="9588500" y="134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41429</xdr:rowOff>
    </xdr:from>
    <xdr:ext cx="469744" cy="259045"/>
    <xdr:sp macro="" textlink="">
      <xdr:nvSpPr>
        <xdr:cNvPr id="427" name="テキスト ボックス 426"/>
        <xdr:cNvSpPr txBox="1"/>
      </xdr:nvSpPr>
      <xdr:spPr>
        <a:xfrm>
          <a:off x="9404428" y="1358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8677</xdr:rowOff>
    </xdr:from>
    <xdr:to>
      <xdr:col>46</xdr:col>
      <xdr:colOff>38100</xdr:colOff>
      <xdr:row>79</xdr:row>
      <xdr:rowOff>110277</xdr:rowOff>
    </xdr:to>
    <xdr:sp macro="" textlink="">
      <xdr:nvSpPr>
        <xdr:cNvPr id="428" name="楕円 427"/>
        <xdr:cNvSpPr/>
      </xdr:nvSpPr>
      <xdr:spPr>
        <a:xfrm>
          <a:off x="8699500" y="135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101404</xdr:rowOff>
    </xdr:from>
    <xdr:ext cx="469744" cy="259045"/>
    <xdr:sp macro="" textlink="">
      <xdr:nvSpPr>
        <xdr:cNvPr id="429" name="テキスト ボックス 428"/>
        <xdr:cNvSpPr txBox="1"/>
      </xdr:nvSpPr>
      <xdr:spPr>
        <a:xfrm>
          <a:off x="8515428" y="136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161480</xdr:rowOff>
    </xdr:from>
    <xdr:to>
      <xdr:col>41</xdr:col>
      <xdr:colOff>101600</xdr:colOff>
      <xdr:row>79</xdr:row>
      <xdr:rowOff>91630</xdr:rowOff>
    </xdr:to>
    <xdr:sp macro="" textlink="">
      <xdr:nvSpPr>
        <xdr:cNvPr id="430" name="楕円 429"/>
        <xdr:cNvSpPr/>
      </xdr:nvSpPr>
      <xdr:spPr>
        <a:xfrm>
          <a:off x="7810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82757</xdr:rowOff>
    </xdr:from>
    <xdr:ext cx="469744" cy="259045"/>
    <xdr:sp macro="" textlink="">
      <xdr:nvSpPr>
        <xdr:cNvPr id="431" name="テキスト ボックス 430"/>
        <xdr:cNvSpPr txBox="1"/>
      </xdr:nvSpPr>
      <xdr:spPr>
        <a:xfrm>
          <a:off x="7626428" y="1362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92345</xdr:rowOff>
    </xdr:from>
    <xdr:to>
      <xdr:col>36</xdr:col>
      <xdr:colOff>165100</xdr:colOff>
      <xdr:row>79</xdr:row>
      <xdr:rowOff>22495</xdr:rowOff>
    </xdr:to>
    <xdr:sp macro="" textlink="">
      <xdr:nvSpPr>
        <xdr:cNvPr id="432" name="楕円 431"/>
        <xdr:cNvSpPr/>
      </xdr:nvSpPr>
      <xdr:spPr>
        <a:xfrm>
          <a:off x="6921500" y="134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13622</xdr:rowOff>
    </xdr:from>
    <xdr:ext cx="469744" cy="259045"/>
    <xdr:sp macro="" textlink="">
      <xdr:nvSpPr>
        <xdr:cNvPr id="433" name="テキスト ボックス 432"/>
        <xdr:cNvSpPr txBox="1"/>
      </xdr:nvSpPr>
      <xdr:spPr>
        <a:xfrm>
          <a:off x="6737428" y="1355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81393</xdr:rowOff>
    </xdr:from>
    <xdr:to>
      <xdr:col>55</xdr:col>
      <xdr:colOff>0</xdr:colOff>
      <xdr:row>98</xdr:row>
      <xdr:rowOff>99755</xdr:rowOff>
    </xdr:to>
    <xdr:cxnSp macro="">
      <xdr:nvCxnSpPr>
        <xdr:cNvPr id="460" name="直線コネクタ 459"/>
        <xdr:cNvCxnSpPr/>
      </xdr:nvCxnSpPr>
      <xdr:spPr>
        <a:xfrm>
          <a:off x="9639300" y="16883493"/>
          <a:ext cx="8382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18328</xdr:rowOff>
    </xdr:from>
    <xdr:to>
      <xdr:col>50</xdr:col>
      <xdr:colOff>114300</xdr:colOff>
      <xdr:row>98</xdr:row>
      <xdr:rowOff>81393</xdr:rowOff>
    </xdr:to>
    <xdr:cxnSp macro="">
      <xdr:nvCxnSpPr>
        <xdr:cNvPr id="463" name="直線コネクタ 462"/>
        <xdr:cNvCxnSpPr/>
      </xdr:nvCxnSpPr>
      <xdr:spPr>
        <a:xfrm>
          <a:off x="8750300" y="16820428"/>
          <a:ext cx="889000" cy="6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18328</xdr:rowOff>
    </xdr:from>
    <xdr:to>
      <xdr:col>45</xdr:col>
      <xdr:colOff>177800</xdr:colOff>
      <xdr:row>98</xdr:row>
      <xdr:rowOff>30361</xdr:rowOff>
    </xdr:to>
    <xdr:cxnSp macro="">
      <xdr:nvCxnSpPr>
        <xdr:cNvPr id="466" name="直線コネクタ 465"/>
        <xdr:cNvCxnSpPr/>
      </xdr:nvCxnSpPr>
      <xdr:spPr>
        <a:xfrm flipV="1">
          <a:off x="7861300" y="1682042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161430</xdr:rowOff>
    </xdr:from>
    <xdr:to>
      <xdr:col>41</xdr:col>
      <xdr:colOff>50800</xdr:colOff>
      <xdr:row>98</xdr:row>
      <xdr:rowOff>30361</xdr:rowOff>
    </xdr:to>
    <xdr:cxnSp macro="">
      <xdr:nvCxnSpPr>
        <xdr:cNvPr id="469" name="直線コネクタ 468"/>
        <xdr:cNvCxnSpPr/>
      </xdr:nvCxnSpPr>
      <xdr:spPr>
        <a:xfrm>
          <a:off x="6972300" y="16620630"/>
          <a:ext cx="889000" cy="2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48955</xdr:rowOff>
    </xdr:from>
    <xdr:to>
      <xdr:col>55</xdr:col>
      <xdr:colOff>50800</xdr:colOff>
      <xdr:row>98</xdr:row>
      <xdr:rowOff>150555</xdr:rowOff>
    </xdr:to>
    <xdr:sp macro="" textlink="">
      <xdr:nvSpPr>
        <xdr:cNvPr id="479" name="楕円 478"/>
        <xdr:cNvSpPr/>
      </xdr:nvSpPr>
      <xdr:spPr>
        <a:xfrm>
          <a:off x="10426700" y="168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135332</xdr:rowOff>
    </xdr:from>
    <xdr:ext cx="469744" cy="259045"/>
    <xdr:sp macro="" textlink="">
      <xdr:nvSpPr>
        <xdr:cNvPr id="480" name="普通建設事業費 （ うち更新整備　）該当値テキスト"/>
        <xdr:cNvSpPr txBox="1"/>
      </xdr:nvSpPr>
      <xdr:spPr>
        <a:xfrm>
          <a:off x="10528300" y="1676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30593</xdr:rowOff>
    </xdr:from>
    <xdr:to>
      <xdr:col>50</xdr:col>
      <xdr:colOff>165100</xdr:colOff>
      <xdr:row>98</xdr:row>
      <xdr:rowOff>132193</xdr:rowOff>
    </xdr:to>
    <xdr:sp macro="" textlink="">
      <xdr:nvSpPr>
        <xdr:cNvPr id="481" name="楕円 480"/>
        <xdr:cNvSpPr/>
      </xdr:nvSpPr>
      <xdr:spPr>
        <a:xfrm>
          <a:off x="9588500" y="168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123320</xdr:rowOff>
    </xdr:from>
    <xdr:ext cx="534377" cy="259045"/>
    <xdr:sp macro="" textlink="">
      <xdr:nvSpPr>
        <xdr:cNvPr id="482" name="テキスト ボックス 481"/>
        <xdr:cNvSpPr txBox="1"/>
      </xdr:nvSpPr>
      <xdr:spPr>
        <a:xfrm>
          <a:off x="9372111" y="169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138978</xdr:rowOff>
    </xdr:from>
    <xdr:to>
      <xdr:col>46</xdr:col>
      <xdr:colOff>38100</xdr:colOff>
      <xdr:row>98</xdr:row>
      <xdr:rowOff>69128</xdr:rowOff>
    </xdr:to>
    <xdr:sp macro="" textlink="">
      <xdr:nvSpPr>
        <xdr:cNvPr id="483" name="楕円 482"/>
        <xdr:cNvSpPr/>
      </xdr:nvSpPr>
      <xdr:spPr>
        <a:xfrm>
          <a:off x="8699500" y="167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60255</xdr:rowOff>
    </xdr:from>
    <xdr:ext cx="534377" cy="259045"/>
    <xdr:sp macro="" textlink="">
      <xdr:nvSpPr>
        <xdr:cNvPr id="484" name="テキスト ボックス 483"/>
        <xdr:cNvSpPr txBox="1"/>
      </xdr:nvSpPr>
      <xdr:spPr>
        <a:xfrm>
          <a:off x="8483111" y="168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151011</xdr:rowOff>
    </xdr:from>
    <xdr:to>
      <xdr:col>41</xdr:col>
      <xdr:colOff>101600</xdr:colOff>
      <xdr:row>98</xdr:row>
      <xdr:rowOff>81161</xdr:rowOff>
    </xdr:to>
    <xdr:sp macro="" textlink="">
      <xdr:nvSpPr>
        <xdr:cNvPr id="485" name="楕円 484"/>
        <xdr:cNvSpPr/>
      </xdr:nvSpPr>
      <xdr:spPr>
        <a:xfrm>
          <a:off x="7810500" y="167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97688</xdr:rowOff>
    </xdr:from>
    <xdr:ext cx="534377" cy="259045"/>
    <xdr:sp macro="" textlink="">
      <xdr:nvSpPr>
        <xdr:cNvPr id="486" name="テキスト ボックス 485"/>
        <xdr:cNvSpPr txBox="1"/>
      </xdr:nvSpPr>
      <xdr:spPr>
        <a:xfrm>
          <a:off x="7594111" y="165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110630</xdr:rowOff>
    </xdr:from>
    <xdr:to>
      <xdr:col>36</xdr:col>
      <xdr:colOff>165100</xdr:colOff>
      <xdr:row>97</xdr:row>
      <xdr:rowOff>40780</xdr:rowOff>
    </xdr:to>
    <xdr:sp macro="" textlink="">
      <xdr:nvSpPr>
        <xdr:cNvPr id="487" name="楕円 486"/>
        <xdr:cNvSpPr/>
      </xdr:nvSpPr>
      <xdr:spPr>
        <a:xfrm>
          <a:off x="6921500" y="165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57307</xdr:rowOff>
    </xdr:from>
    <xdr:ext cx="534377" cy="259045"/>
    <xdr:sp macro="" textlink="">
      <xdr:nvSpPr>
        <xdr:cNvPr id="488" name="テキスト ボックス 487"/>
        <xdr:cNvSpPr txBox="1"/>
      </xdr:nvSpPr>
      <xdr:spPr>
        <a:xfrm>
          <a:off x="6705111" y="163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168084</xdr:rowOff>
    </xdr:from>
    <xdr:to>
      <xdr:col>85</xdr:col>
      <xdr:colOff>127000</xdr:colOff>
      <xdr:row>39</xdr:row>
      <xdr:rowOff>11900</xdr:rowOff>
    </xdr:to>
    <xdr:cxnSp macro="">
      <xdr:nvCxnSpPr>
        <xdr:cNvPr id="517" name="直線コネクタ 516"/>
        <xdr:cNvCxnSpPr/>
      </xdr:nvCxnSpPr>
      <xdr:spPr>
        <a:xfrm>
          <a:off x="15481300" y="6683184"/>
          <a:ext cx="8382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8" name="災害復旧事業費平均値テキスト"/>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134912</xdr:rowOff>
    </xdr:from>
    <xdr:to>
      <xdr:col>81</xdr:col>
      <xdr:colOff>50800</xdr:colOff>
      <xdr:row>38</xdr:row>
      <xdr:rowOff>168084</xdr:rowOff>
    </xdr:to>
    <xdr:cxnSp macro="">
      <xdr:nvCxnSpPr>
        <xdr:cNvPr id="520" name="直線コネクタ 519"/>
        <xdr:cNvCxnSpPr/>
      </xdr:nvCxnSpPr>
      <xdr:spPr>
        <a:xfrm>
          <a:off x="14592300" y="6650012"/>
          <a:ext cx="889000" cy="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106273</xdr:rowOff>
    </xdr:from>
    <xdr:to>
      <xdr:col>76</xdr:col>
      <xdr:colOff>114300</xdr:colOff>
      <xdr:row>38</xdr:row>
      <xdr:rowOff>134912</xdr:rowOff>
    </xdr:to>
    <xdr:cxnSp macro="">
      <xdr:nvCxnSpPr>
        <xdr:cNvPr id="523" name="直線コネクタ 522"/>
        <xdr:cNvCxnSpPr/>
      </xdr:nvCxnSpPr>
      <xdr:spPr>
        <a:xfrm>
          <a:off x="13703300" y="6621373"/>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106273</xdr:rowOff>
    </xdr:from>
    <xdr:to>
      <xdr:col>71</xdr:col>
      <xdr:colOff>177800</xdr:colOff>
      <xdr:row>39</xdr:row>
      <xdr:rowOff>44450</xdr:rowOff>
    </xdr:to>
    <xdr:cxnSp macro="">
      <xdr:nvCxnSpPr>
        <xdr:cNvPr id="526" name="直線コネクタ 525"/>
        <xdr:cNvCxnSpPr/>
      </xdr:nvCxnSpPr>
      <xdr:spPr>
        <a:xfrm flipV="1">
          <a:off x="12814300" y="6621373"/>
          <a:ext cx="889000" cy="1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132550</xdr:rowOff>
    </xdr:from>
    <xdr:to>
      <xdr:col>85</xdr:col>
      <xdr:colOff>177800</xdr:colOff>
      <xdr:row>39</xdr:row>
      <xdr:rowOff>62700</xdr:rowOff>
    </xdr:to>
    <xdr:sp macro="" textlink="">
      <xdr:nvSpPr>
        <xdr:cNvPr id="536" name="楕円 535"/>
        <xdr:cNvSpPr/>
      </xdr:nvSpPr>
      <xdr:spPr>
        <a:xfrm>
          <a:off x="16268700" y="66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91927</xdr:rowOff>
    </xdr:from>
    <xdr:ext cx="469744" cy="259045"/>
    <xdr:sp macro="" textlink="">
      <xdr:nvSpPr>
        <xdr:cNvPr id="537" name="災害復旧事業費該当値テキスト"/>
        <xdr:cNvSpPr txBox="1"/>
      </xdr:nvSpPr>
      <xdr:spPr>
        <a:xfrm>
          <a:off x="16370300" y="64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117284</xdr:rowOff>
    </xdr:from>
    <xdr:to>
      <xdr:col>81</xdr:col>
      <xdr:colOff>101600</xdr:colOff>
      <xdr:row>39</xdr:row>
      <xdr:rowOff>47434</xdr:rowOff>
    </xdr:to>
    <xdr:sp macro="" textlink="">
      <xdr:nvSpPr>
        <xdr:cNvPr id="538" name="楕円 537"/>
        <xdr:cNvSpPr/>
      </xdr:nvSpPr>
      <xdr:spPr>
        <a:xfrm>
          <a:off x="15430500" y="66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63961</xdr:rowOff>
    </xdr:from>
    <xdr:ext cx="469744" cy="259045"/>
    <xdr:sp macro="" textlink="">
      <xdr:nvSpPr>
        <xdr:cNvPr id="539" name="テキスト ボックス 538"/>
        <xdr:cNvSpPr txBox="1"/>
      </xdr:nvSpPr>
      <xdr:spPr>
        <a:xfrm>
          <a:off x="15246428" y="64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84112</xdr:rowOff>
    </xdr:from>
    <xdr:to>
      <xdr:col>76</xdr:col>
      <xdr:colOff>165100</xdr:colOff>
      <xdr:row>39</xdr:row>
      <xdr:rowOff>14262</xdr:rowOff>
    </xdr:to>
    <xdr:sp macro="" textlink="">
      <xdr:nvSpPr>
        <xdr:cNvPr id="540" name="楕円 539"/>
        <xdr:cNvSpPr/>
      </xdr:nvSpPr>
      <xdr:spPr>
        <a:xfrm>
          <a:off x="14541500" y="65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30789</xdr:rowOff>
    </xdr:from>
    <xdr:ext cx="469744" cy="259045"/>
    <xdr:sp macro="" textlink="">
      <xdr:nvSpPr>
        <xdr:cNvPr id="541" name="テキスト ボックス 540"/>
        <xdr:cNvSpPr txBox="1"/>
      </xdr:nvSpPr>
      <xdr:spPr>
        <a:xfrm>
          <a:off x="14357428" y="63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55473</xdr:rowOff>
    </xdr:from>
    <xdr:to>
      <xdr:col>72</xdr:col>
      <xdr:colOff>38100</xdr:colOff>
      <xdr:row>38</xdr:row>
      <xdr:rowOff>157073</xdr:rowOff>
    </xdr:to>
    <xdr:sp macro="" textlink="">
      <xdr:nvSpPr>
        <xdr:cNvPr id="542" name="楕円 541"/>
        <xdr:cNvSpPr/>
      </xdr:nvSpPr>
      <xdr:spPr>
        <a:xfrm>
          <a:off x="13652500" y="65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2151</xdr:rowOff>
    </xdr:from>
    <xdr:ext cx="469744" cy="259045"/>
    <xdr:sp macro="" textlink="">
      <xdr:nvSpPr>
        <xdr:cNvPr id="543" name="テキスト ボックス 542"/>
        <xdr:cNvSpPr txBox="1"/>
      </xdr:nvSpPr>
      <xdr:spPr>
        <a:xfrm>
          <a:off x="13468428" y="63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165760</xdr:rowOff>
    </xdr:from>
    <xdr:to>
      <xdr:col>85</xdr:col>
      <xdr:colOff>127000</xdr:colOff>
      <xdr:row>76</xdr:row>
      <xdr:rowOff>37123</xdr:rowOff>
    </xdr:to>
    <xdr:cxnSp macro="">
      <xdr:nvCxnSpPr>
        <xdr:cNvPr id="625" name="直線コネクタ 624"/>
        <xdr:cNvCxnSpPr/>
      </xdr:nvCxnSpPr>
      <xdr:spPr>
        <a:xfrm flipV="1">
          <a:off x="15481300" y="13024510"/>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37123</xdr:rowOff>
    </xdr:from>
    <xdr:to>
      <xdr:col>81</xdr:col>
      <xdr:colOff>50800</xdr:colOff>
      <xdr:row>76</xdr:row>
      <xdr:rowOff>87057</xdr:rowOff>
    </xdr:to>
    <xdr:cxnSp macro="">
      <xdr:nvCxnSpPr>
        <xdr:cNvPr id="628" name="直線コネクタ 627"/>
        <xdr:cNvCxnSpPr/>
      </xdr:nvCxnSpPr>
      <xdr:spPr>
        <a:xfrm flipV="1">
          <a:off x="14592300" y="13067323"/>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87057</xdr:rowOff>
    </xdr:from>
    <xdr:to>
      <xdr:col>76</xdr:col>
      <xdr:colOff>114300</xdr:colOff>
      <xdr:row>76</xdr:row>
      <xdr:rowOff>104577</xdr:rowOff>
    </xdr:to>
    <xdr:cxnSp macro="">
      <xdr:nvCxnSpPr>
        <xdr:cNvPr id="631" name="直線コネクタ 630"/>
        <xdr:cNvCxnSpPr/>
      </xdr:nvCxnSpPr>
      <xdr:spPr>
        <a:xfrm flipV="1">
          <a:off x="13703300" y="1311725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104577</xdr:rowOff>
    </xdr:from>
    <xdr:to>
      <xdr:col>71</xdr:col>
      <xdr:colOff>177800</xdr:colOff>
      <xdr:row>76</xdr:row>
      <xdr:rowOff>105328</xdr:rowOff>
    </xdr:to>
    <xdr:cxnSp macro="">
      <xdr:nvCxnSpPr>
        <xdr:cNvPr id="634" name="直線コネクタ 633"/>
        <xdr:cNvCxnSpPr/>
      </xdr:nvCxnSpPr>
      <xdr:spPr>
        <a:xfrm flipV="1">
          <a:off x="12814300" y="1313477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114960</xdr:rowOff>
    </xdr:from>
    <xdr:to>
      <xdr:col>85</xdr:col>
      <xdr:colOff>177800</xdr:colOff>
      <xdr:row>76</xdr:row>
      <xdr:rowOff>45110</xdr:rowOff>
    </xdr:to>
    <xdr:sp macro="" textlink="">
      <xdr:nvSpPr>
        <xdr:cNvPr id="644" name="楕円 643"/>
        <xdr:cNvSpPr/>
      </xdr:nvSpPr>
      <xdr:spPr>
        <a:xfrm>
          <a:off x="162687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137837</xdr:rowOff>
    </xdr:from>
    <xdr:ext cx="534377" cy="259045"/>
    <xdr:sp macro="" textlink="">
      <xdr:nvSpPr>
        <xdr:cNvPr id="645" name="公債費該当値テキスト"/>
        <xdr:cNvSpPr txBox="1"/>
      </xdr:nvSpPr>
      <xdr:spPr>
        <a:xfrm>
          <a:off x="16370300" y="128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157773</xdr:rowOff>
    </xdr:from>
    <xdr:to>
      <xdr:col>81</xdr:col>
      <xdr:colOff>101600</xdr:colOff>
      <xdr:row>76</xdr:row>
      <xdr:rowOff>87923</xdr:rowOff>
    </xdr:to>
    <xdr:sp macro="" textlink="">
      <xdr:nvSpPr>
        <xdr:cNvPr id="646" name="楕円 645"/>
        <xdr:cNvSpPr/>
      </xdr:nvSpPr>
      <xdr:spPr>
        <a:xfrm>
          <a:off x="15430500" y="130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104451</xdr:rowOff>
    </xdr:from>
    <xdr:ext cx="534377" cy="259045"/>
    <xdr:sp macro="" textlink="">
      <xdr:nvSpPr>
        <xdr:cNvPr id="647" name="テキスト ボックス 646"/>
        <xdr:cNvSpPr txBox="1"/>
      </xdr:nvSpPr>
      <xdr:spPr>
        <a:xfrm>
          <a:off x="15214111" y="127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36257</xdr:rowOff>
    </xdr:from>
    <xdr:to>
      <xdr:col>76</xdr:col>
      <xdr:colOff>165100</xdr:colOff>
      <xdr:row>76</xdr:row>
      <xdr:rowOff>137857</xdr:rowOff>
    </xdr:to>
    <xdr:sp macro="" textlink="">
      <xdr:nvSpPr>
        <xdr:cNvPr id="648" name="楕円 647"/>
        <xdr:cNvSpPr/>
      </xdr:nvSpPr>
      <xdr:spPr>
        <a:xfrm>
          <a:off x="14541500" y="13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154384</xdr:rowOff>
    </xdr:from>
    <xdr:ext cx="534377" cy="259045"/>
    <xdr:sp macro="" textlink="">
      <xdr:nvSpPr>
        <xdr:cNvPr id="649" name="テキスト ボックス 648"/>
        <xdr:cNvSpPr txBox="1"/>
      </xdr:nvSpPr>
      <xdr:spPr>
        <a:xfrm>
          <a:off x="14325111" y="128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53777</xdr:rowOff>
    </xdr:from>
    <xdr:to>
      <xdr:col>72</xdr:col>
      <xdr:colOff>38100</xdr:colOff>
      <xdr:row>76</xdr:row>
      <xdr:rowOff>155377</xdr:rowOff>
    </xdr:to>
    <xdr:sp macro="" textlink="">
      <xdr:nvSpPr>
        <xdr:cNvPr id="650" name="楕円 649"/>
        <xdr:cNvSpPr/>
      </xdr:nvSpPr>
      <xdr:spPr>
        <a:xfrm>
          <a:off x="13652500" y="130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146504</xdr:rowOff>
    </xdr:from>
    <xdr:ext cx="534377" cy="259045"/>
    <xdr:sp macro="" textlink="">
      <xdr:nvSpPr>
        <xdr:cNvPr id="651" name="テキスト ボックス 650"/>
        <xdr:cNvSpPr txBox="1"/>
      </xdr:nvSpPr>
      <xdr:spPr>
        <a:xfrm>
          <a:off x="13436111" y="131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54528</xdr:rowOff>
    </xdr:from>
    <xdr:to>
      <xdr:col>67</xdr:col>
      <xdr:colOff>101600</xdr:colOff>
      <xdr:row>76</xdr:row>
      <xdr:rowOff>156128</xdr:rowOff>
    </xdr:to>
    <xdr:sp macro="" textlink="">
      <xdr:nvSpPr>
        <xdr:cNvPr id="652" name="楕円 651"/>
        <xdr:cNvSpPr/>
      </xdr:nvSpPr>
      <xdr:spPr>
        <a:xfrm>
          <a:off x="12763500" y="13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147255</xdr:rowOff>
    </xdr:from>
    <xdr:ext cx="534377" cy="259045"/>
    <xdr:sp macro="" textlink="">
      <xdr:nvSpPr>
        <xdr:cNvPr id="653" name="テキスト ボックス 652"/>
        <xdr:cNvSpPr txBox="1"/>
      </xdr:nvSpPr>
      <xdr:spPr>
        <a:xfrm>
          <a:off x="12547111" y="131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20287</xdr:rowOff>
    </xdr:from>
    <xdr:to>
      <xdr:col>85</xdr:col>
      <xdr:colOff>127000</xdr:colOff>
      <xdr:row>99</xdr:row>
      <xdr:rowOff>41577</xdr:rowOff>
    </xdr:to>
    <xdr:cxnSp macro="">
      <xdr:nvCxnSpPr>
        <xdr:cNvPr id="682" name="直線コネクタ 681"/>
        <xdr:cNvCxnSpPr/>
      </xdr:nvCxnSpPr>
      <xdr:spPr>
        <a:xfrm flipV="1">
          <a:off x="15481300" y="16993837"/>
          <a:ext cx="8382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40739</xdr:rowOff>
    </xdr:from>
    <xdr:to>
      <xdr:col>81</xdr:col>
      <xdr:colOff>50800</xdr:colOff>
      <xdr:row>99</xdr:row>
      <xdr:rowOff>41577</xdr:rowOff>
    </xdr:to>
    <xdr:cxnSp macro="">
      <xdr:nvCxnSpPr>
        <xdr:cNvPr id="685" name="直線コネクタ 684"/>
        <xdr:cNvCxnSpPr/>
      </xdr:nvCxnSpPr>
      <xdr:spPr>
        <a:xfrm>
          <a:off x="14592300" y="1701428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38636</xdr:rowOff>
    </xdr:from>
    <xdr:to>
      <xdr:col>76</xdr:col>
      <xdr:colOff>114300</xdr:colOff>
      <xdr:row>99</xdr:row>
      <xdr:rowOff>40739</xdr:rowOff>
    </xdr:to>
    <xdr:cxnSp macro="">
      <xdr:nvCxnSpPr>
        <xdr:cNvPr id="688" name="直線コネクタ 687"/>
        <xdr:cNvCxnSpPr/>
      </xdr:nvCxnSpPr>
      <xdr:spPr>
        <a:xfrm>
          <a:off x="13703300" y="1701218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6952</xdr:rowOff>
    </xdr:from>
    <xdr:to>
      <xdr:col>71</xdr:col>
      <xdr:colOff>177800</xdr:colOff>
      <xdr:row>99</xdr:row>
      <xdr:rowOff>38636</xdr:rowOff>
    </xdr:to>
    <xdr:cxnSp macro="">
      <xdr:nvCxnSpPr>
        <xdr:cNvPr id="691" name="直線コネクタ 690"/>
        <xdr:cNvCxnSpPr/>
      </xdr:nvCxnSpPr>
      <xdr:spPr>
        <a:xfrm>
          <a:off x="12814300" y="1698050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140937</xdr:rowOff>
    </xdr:from>
    <xdr:to>
      <xdr:col>85</xdr:col>
      <xdr:colOff>177800</xdr:colOff>
      <xdr:row>99</xdr:row>
      <xdr:rowOff>71087</xdr:rowOff>
    </xdr:to>
    <xdr:sp macro="" textlink="">
      <xdr:nvSpPr>
        <xdr:cNvPr id="701" name="楕円 700"/>
        <xdr:cNvSpPr/>
      </xdr:nvSpPr>
      <xdr:spPr>
        <a:xfrm>
          <a:off x="16268700" y="169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55864</xdr:rowOff>
    </xdr:from>
    <xdr:ext cx="469744" cy="259045"/>
    <xdr:sp macro="" textlink="">
      <xdr:nvSpPr>
        <xdr:cNvPr id="702" name="積立金該当値テキスト"/>
        <xdr:cNvSpPr txBox="1"/>
      </xdr:nvSpPr>
      <xdr:spPr>
        <a:xfrm>
          <a:off x="16370300" y="1685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162227</xdr:rowOff>
    </xdr:from>
    <xdr:to>
      <xdr:col>81</xdr:col>
      <xdr:colOff>101600</xdr:colOff>
      <xdr:row>99</xdr:row>
      <xdr:rowOff>92377</xdr:rowOff>
    </xdr:to>
    <xdr:sp macro="" textlink="">
      <xdr:nvSpPr>
        <xdr:cNvPr id="703" name="楕円 702"/>
        <xdr:cNvSpPr/>
      </xdr:nvSpPr>
      <xdr:spPr>
        <a:xfrm>
          <a:off x="15430500" y="169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83504</xdr:rowOff>
    </xdr:from>
    <xdr:ext cx="378565" cy="259045"/>
    <xdr:sp macro="" textlink="">
      <xdr:nvSpPr>
        <xdr:cNvPr id="704" name="テキスト ボックス 703"/>
        <xdr:cNvSpPr txBox="1"/>
      </xdr:nvSpPr>
      <xdr:spPr>
        <a:xfrm>
          <a:off x="15292017" y="17057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161389</xdr:rowOff>
    </xdr:from>
    <xdr:to>
      <xdr:col>76</xdr:col>
      <xdr:colOff>165100</xdr:colOff>
      <xdr:row>99</xdr:row>
      <xdr:rowOff>91539</xdr:rowOff>
    </xdr:to>
    <xdr:sp macro="" textlink="">
      <xdr:nvSpPr>
        <xdr:cNvPr id="705" name="楕円 704"/>
        <xdr:cNvSpPr/>
      </xdr:nvSpPr>
      <xdr:spPr>
        <a:xfrm>
          <a:off x="14541500" y="169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82666</xdr:rowOff>
    </xdr:from>
    <xdr:ext cx="378565" cy="259045"/>
    <xdr:sp macro="" textlink="">
      <xdr:nvSpPr>
        <xdr:cNvPr id="706" name="テキスト ボックス 705"/>
        <xdr:cNvSpPr txBox="1"/>
      </xdr:nvSpPr>
      <xdr:spPr>
        <a:xfrm>
          <a:off x="14403017" y="1705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159286</xdr:rowOff>
    </xdr:from>
    <xdr:to>
      <xdr:col>72</xdr:col>
      <xdr:colOff>38100</xdr:colOff>
      <xdr:row>99</xdr:row>
      <xdr:rowOff>89436</xdr:rowOff>
    </xdr:to>
    <xdr:sp macro="" textlink="">
      <xdr:nvSpPr>
        <xdr:cNvPr id="707" name="楕円 706"/>
        <xdr:cNvSpPr/>
      </xdr:nvSpPr>
      <xdr:spPr>
        <a:xfrm>
          <a:off x="13652500" y="169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80563</xdr:rowOff>
    </xdr:from>
    <xdr:ext cx="378565" cy="259045"/>
    <xdr:sp macro="" textlink="">
      <xdr:nvSpPr>
        <xdr:cNvPr id="708" name="テキスト ボックス 707"/>
        <xdr:cNvSpPr txBox="1"/>
      </xdr:nvSpPr>
      <xdr:spPr>
        <a:xfrm>
          <a:off x="13514017" y="17054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127602</xdr:rowOff>
    </xdr:from>
    <xdr:to>
      <xdr:col>67</xdr:col>
      <xdr:colOff>101600</xdr:colOff>
      <xdr:row>99</xdr:row>
      <xdr:rowOff>57752</xdr:rowOff>
    </xdr:to>
    <xdr:sp macro="" textlink="">
      <xdr:nvSpPr>
        <xdr:cNvPr id="709" name="楕円 708"/>
        <xdr:cNvSpPr/>
      </xdr:nvSpPr>
      <xdr:spPr>
        <a:xfrm>
          <a:off x="12763500" y="1692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48879</xdr:rowOff>
    </xdr:from>
    <xdr:ext cx="469744" cy="259045"/>
    <xdr:sp macro="" textlink="">
      <xdr:nvSpPr>
        <xdr:cNvPr id="710" name="テキスト ボックス 709"/>
        <xdr:cNvSpPr txBox="1"/>
      </xdr:nvSpPr>
      <xdr:spPr>
        <a:xfrm>
          <a:off x="12579428" y="1702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136216</xdr:rowOff>
    </xdr:from>
    <xdr:to>
      <xdr:col>116</xdr:col>
      <xdr:colOff>63500</xdr:colOff>
      <xdr:row>39</xdr:row>
      <xdr:rowOff>98878</xdr:rowOff>
    </xdr:to>
    <xdr:cxnSp macro="">
      <xdr:nvCxnSpPr>
        <xdr:cNvPr id="741" name="直線コネクタ 740"/>
        <xdr:cNvCxnSpPr/>
      </xdr:nvCxnSpPr>
      <xdr:spPr>
        <a:xfrm flipV="1">
          <a:off x="21323300" y="6651316"/>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152327</xdr:rowOff>
    </xdr:from>
    <xdr:to>
      <xdr:col>111</xdr:col>
      <xdr:colOff>177800</xdr:colOff>
      <xdr:row>39</xdr:row>
      <xdr:rowOff>98878</xdr:rowOff>
    </xdr:to>
    <xdr:cxnSp macro="">
      <xdr:nvCxnSpPr>
        <xdr:cNvPr id="744" name="直線コネクタ 743"/>
        <xdr:cNvCxnSpPr/>
      </xdr:nvCxnSpPr>
      <xdr:spPr>
        <a:xfrm>
          <a:off x="20434300" y="6667427"/>
          <a:ext cx="889000" cy="1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152327</xdr:rowOff>
    </xdr:from>
    <xdr:to>
      <xdr:col>107</xdr:col>
      <xdr:colOff>50800</xdr:colOff>
      <xdr:row>39</xdr:row>
      <xdr:rowOff>98878</xdr:rowOff>
    </xdr:to>
    <xdr:cxnSp macro="">
      <xdr:nvCxnSpPr>
        <xdr:cNvPr id="747" name="直線コネクタ 746"/>
        <xdr:cNvCxnSpPr/>
      </xdr:nvCxnSpPr>
      <xdr:spPr>
        <a:xfrm flipV="1">
          <a:off x="19545300" y="6667427"/>
          <a:ext cx="889000" cy="1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85416</xdr:rowOff>
    </xdr:from>
    <xdr:to>
      <xdr:col>116</xdr:col>
      <xdr:colOff>114300</xdr:colOff>
      <xdr:row>39</xdr:row>
      <xdr:rowOff>15566</xdr:rowOff>
    </xdr:to>
    <xdr:sp macro="" textlink="">
      <xdr:nvSpPr>
        <xdr:cNvPr id="760" name="楕円 759"/>
        <xdr:cNvSpPr/>
      </xdr:nvSpPr>
      <xdr:spPr>
        <a:xfrm>
          <a:off x="22110700" y="66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63843</xdr:rowOff>
    </xdr:from>
    <xdr:ext cx="469744" cy="259045"/>
    <xdr:sp macro="" textlink="">
      <xdr:nvSpPr>
        <xdr:cNvPr id="761" name="投資及び出資金該当値テキスト"/>
        <xdr:cNvSpPr txBox="1"/>
      </xdr:nvSpPr>
      <xdr:spPr>
        <a:xfrm>
          <a:off x="22212300" y="657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101527</xdr:rowOff>
    </xdr:from>
    <xdr:to>
      <xdr:col>107</xdr:col>
      <xdr:colOff>101600</xdr:colOff>
      <xdr:row>39</xdr:row>
      <xdr:rowOff>31677</xdr:rowOff>
    </xdr:to>
    <xdr:sp macro="" textlink="">
      <xdr:nvSpPr>
        <xdr:cNvPr id="764" name="楕円 763"/>
        <xdr:cNvSpPr/>
      </xdr:nvSpPr>
      <xdr:spPr>
        <a:xfrm>
          <a:off x="20383500" y="66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22804</xdr:rowOff>
    </xdr:from>
    <xdr:ext cx="469744" cy="259045"/>
    <xdr:sp macro="" textlink="">
      <xdr:nvSpPr>
        <xdr:cNvPr id="765" name="テキスト ボックス 764"/>
        <xdr:cNvSpPr txBox="1"/>
      </xdr:nvSpPr>
      <xdr:spPr>
        <a:xfrm>
          <a:off x="20199428" y="670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161798</xdr:rowOff>
    </xdr:from>
    <xdr:to>
      <xdr:col>116</xdr:col>
      <xdr:colOff>63500</xdr:colOff>
      <xdr:row>58</xdr:row>
      <xdr:rowOff>162637</xdr:rowOff>
    </xdr:to>
    <xdr:cxnSp macro="">
      <xdr:nvCxnSpPr>
        <xdr:cNvPr id="798" name="直線コネクタ 797"/>
        <xdr:cNvCxnSpPr/>
      </xdr:nvCxnSpPr>
      <xdr:spPr>
        <a:xfrm>
          <a:off x="21323300" y="10105898"/>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161798</xdr:rowOff>
    </xdr:from>
    <xdr:to>
      <xdr:col>111</xdr:col>
      <xdr:colOff>177800</xdr:colOff>
      <xdr:row>58</xdr:row>
      <xdr:rowOff>161874</xdr:rowOff>
    </xdr:to>
    <xdr:cxnSp macro="">
      <xdr:nvCxnSpPr>
        <xdr:cNvPr id="801" name="直線コネクタ 800"/>
        <xdr:cNvCxnSpPr/>
      </xdr:nvCxnSpPr>
      <xdr:spPr>
        <a:xfrm flipV="1">
          <a:off x="20434300" y="1010589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161874</xdr:rowOff>
    </xdr:from>
    <xdr:to>
      <xdr:col>107</xdr:col>
      <xdr:colOff>50800</xdr:colOff>
      <xdr:row>58</xdr:row>
      <xdr:rowOff>161951</xdr:rowOff>
    </xdr:to>
    <xdr:cxnSp macro="">
      <xdr:nvCxnSpPr>
        <xdr:cNvPr id="804" name="直線コネクタ 803"/>
        <xdr:cNvCxnSpPr/>
      </xdr:nvCxnSpPr>
      <xdr:spPr>
        <a:xfrm flipV="1">
          <a:off x="19545300" y="1010597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161798</xdr:rowOff>
    </xdr:from>
    <xdr:to>
      <xdr:col>102</xdr:col>
      <xdr:colOff>114300</xdr:colOff>
      <xdr:row>58</xdr:row>
      <xdr:rowOff>161951</xdr:rowOff>
    </xdr:to>
    <xdr:cxnSp macro="">
      <xdr:nvCxnSpPr>
        <xdr:cNvPr id="807" name="直線コネクタ 806"/>
        <xdr:cNvCxnSpPr/>
      </xdr:nvCxnSpPr>
      <xdr:spPr>
        <a:xfrm>
          <a:off x="18656300" y="101058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111837</xdr:rowOff>
    </xdr:from>
    <xdr:to>
      <xdr:col>116</xdr:col>
      <xdr:colOff>114300</xdr:colOff>
      <xdr:row>59</xdr:row>
      <xdr:rowOff>41987</xdr:rowOff>
    </xdr:to>
    <xdr:sp macro="" textlink="">
      <xdr:nvSpPr>
        <xdr:cNvPr id="817" name="楕円 816"/>
        <xdr:cNvSpPr/>
      </xdr:nvSpPr>
      <xdr:spPr>
        <a:xfrm>
          <a:off x="221107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18" name="貸付金該当値テキスト"/>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110998</xdr:rowOff>
    </xdr:from>
    <xdr:to>
      <xdr:col>112</xdr:col>
      <xdr:colOff>38100</xdr:colOff>
      <xdr:row>59</xdr:row>
      <xdr:rowOff>41148</xdr:rowOff>
    </xdr:to>
    <xdr:sp macro="" textlink="">
      <xdr:nvSpPr>
        <xdr:cNvPr id="819" name="楕円 818"/>
        <xdr:cNvSpPr/>
      </xdr:nvSpPr>
      <xdr:spPr>
        <a:xfrm>
          <a:off x="21272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32275</xdr:rowOff>
    </xdr:from>
    <xdr:ext cx="378565" cy="259045"/>
    <xdr:sp macro="" textlink="">
      <xdr:nvSpPr>
        <xdr:cNvPr id="820" name="テキスト ボックス 819"/>
        <xdr:cNvSpPr txBox="1"/>
      </xdr:nvSpPr>
      <xdr:spPr>
        <a:xfrm>
          <a:off x="21134017" y="1014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111074</xdr:rowOff>
    </xdr:from>
    <xdr:to>
      <xdr:col>107</xdr:col>
      <xdr:colOff>101600</xdr:colOff>
      <xdr:row>59</xdr:row>
      <xdr:rowOff>41224</xdr:rowOff>
    </xdr:to>
    <xdr:sp macro="" textlink="">
      <xdr:nvSpPr>
        <xdr:cNvPr id="821" name="楕円 820"/>
        <xdr:cNvSpPr/>
      </xdr:nvSpPr>
      <xdr:spPr>
        <a:xfrm>
          <a:off x="20383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32351</xdr:rowOff>
    </xdr:from>
    <xdr:ext cx="378565" cy="259045"/>
    <xdr:sp macro="" textlink="">
      <xdr:nvSpPr>
        <xdr:cNvPr id="822" name="テキスト ボックス 821"/>
        <xdr:cNvSpPr txBox="1"/>
      </xdr:nvSpPr>
      <xdr:spPr>
        <a:xfrm>
          <a:off x="20245017" y="1014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111151</xdr:rowOff>
    </xdr:from>
    <xdr:to>
      <xdr:col>102</xdr:col>
      <xdr:colOff>165100</xdr:colOff>
      <xdr:row>59</xdr:row>
      <xdr:rowOff>41301</xdr:rowOff>
    </xdr:to>
    <xdr:sp macro="" textlink="">
      <xdr:nvSpPr>
        <xdr:cNvPr id="823" name="楕円 822"/>
        <xdr:cNvSpPr/>
      </xdr:nvSpPr>
      <xdr:spPr>
        <a:xfrm>
          <a:off x="19494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32428</xdr:rowOff>
    </xdr:from>
    <xdr:ext cx="378565" cy="259045"/>
    <xdr:sp macro="" textlink="">
      <xdr:nvSpPr>
        <xdr:cNvPr id="824" name="テキスト ボックス 823"/>
        <xdr:cNvSpPr txBox="1"/>
      </xdr:nvSpPr>
      <xdr:spPr>
        <a:xfrm>
          <a:off x="19356017" y="1014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110998</xdr:rowOff>
    </xdr:from>
    <xdr:to>
      <xdr:col>98</xdr:col>
      <xdr:colOff>38100</xdr:colOff>
      <xdr:row>59</xdr:row>
      <xdr:rowOff>41148</xdr:rowOff>
    </xdr:to>
    <xdr:sp macro="" textlink="">
      <xdr:nvSpPr>
        <xdr:cNvPr id="825" name="楕円 824"/>
        <xdr:cNvSpPr/>
      </xdr:nvSpPr>
      <xdr:spPr>
        <a:xfrm>
          <a:off x="18605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32275</xdr:rowOff>
    </xdr:from>
    <xdr:ext cx="378565" cy="259045"/>
    <xdr:sp macro="" textlink="">
      <xdr:nvSpPr>
        <xdr:cNvPr id="826" name="テキスト ボックス 825"/>
        <xdr:cNvSpPr txBox="1"/>
      </xdr:nvSpPr>
      <xdr:spPr>
        <a:xfrm>
          <a:off x="18467017" y="1014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10274</xdr:rowOff>
    </xdr:from>
    <xdr:to>
      <xdr:col>116</xdr:col>
      <xdr:colOff>63500</xdr:colOff>
      <xdr:row>78</xdr:row>
      <xdr:rowOff>11170</xdr:rowOff>
    </xdr:to>
    <xdr:cxnSp macro="">
      <xdr:nvCxnSpPr>
        <xdr:cNvPr id="856" name="直線コネクタ 855"/>
        <xdr:cNvCxnSpPr/>
      </xdr:nvCxnSpPr>
      <xdr:spPr>
        <a:xfrm>
          <a:off x="21323300" y="13383374"/>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10274</xdr:rowOff>
    </xdr:from>
    <xdr:to>
      <xdr:col>111</xdr:col>
      <xdr:colOff>177800</xdr:colOff>
      <xdr:row>78</xdr:row>
      <xdr:rowOff>39212</xdr:rowOff>
    </xdr:to>
    <xdr:cxnSp macro="">
      <xdr:nvCxnSpPr>
        <xdr:cNvPr id="859" name="直線コネクタ 858"/>
        <xdr:cNvCxnSpPr/>
      </xdr:nvCxnSpPr>
      <xdr:spPr>
        <a:xfrm flipV="1">
          <a:off x="20434300" y="13383374"/>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20828</xdr:rowOff>
    </xdr:from>
    <xdr:to>
      <xdr:col>107</xdr:col>
      <xdr:colOff>50800</xdr:colOff>
      <xdr:row>78</xdr:row>
      <xdr:rowOff>39212</xdr:rowOff>
    </xdr:to>
    <xdr:cxnSp macro="">
      <xdr:nvCxnSpPr>
        <xdr:cNvPr id="862" name="直線コネクタ 861"/>
        <xdr:cNvCxnSpPr/>
      </xdr:nvCxnSpPr>
      <xdr:spPr>
        <a:xfrm>
          <a:off x="19545300" y="13222478"/>
          <a:ext cx="889000" cy="18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167036</xdr:rowOff>
    </xdr:from>
    <xdr:to>
      <xdr:col>102</xdr:col>
      <xdr:colOff>114300</xdr:colOff>
      <xdr:row>77</xdr:row>
      <xdr:rowOff>20828</xdr:rowOff>
    </xdr:to>
    <xdr:cxnSp macro="">
      <xdr:nvCxnSpPr>
        <xdr:cNvPr id="865" name="直線コネクタ 864"/>
        <xdr:cNvCxnSpPr/>
      </xdr:nvCxnSpPr>
      <xdr:spPr>
        <a:xfrm>
          <a:off x="18656300" y="13197236"/>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131820</xdr:rowOff>
    </xdr:from>
    <xdr:to>
      <xdr:col>116</xdr:col>
      <xdr:colOff>114300</xdr:colOff>
      <xdr:row>78</xdr:row>
      <xdr:rowOff>61970</xdr:rowOff>
    </xdr:to>
    <xdr:sp macro="" textlink="">
      <xdr:nvSpPr>
        <xdr:cNvPr id="875" name="楕円 874"/>
        <xdr:cNvSpPr/>
      </xdr:nvSpPr>
      <xdr:spPr>
        <a:xfrm>
          <a:off x="22110700" y="13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110247</xdr:rowOff>
    </xdr:from>
    <xdr:ext cx="534377" cy="259045"/>
    <xdr:sp macro="" textlink="">
      <xdr:nvSpPr>
        <xdr:cNvPr id="876" name="繰出金該当値テキスト"/>
        <xdr:cNvSpPr txBox="1"/>
      </xdr:nvSpPr>
      <xdr:spPr>
        <a:xfrm>
          <a:off x="22212300" y="13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130924</xdr:rowOff>
    </xdr:from>
    <xdr:to>
      <xdr:col>112</xdr:col>
      <xdr:colOff>38100</xdr:colOff>
      <xdr:row>78</xdr:row>
      <xdr:rowOff>61074</xdr:rowOff>
    </xdr:to>
    <xdr:sp macro="" textlink="">
      <xdr:nvSpPr>
        <xdr:cNvPr id="877" name="楕円 876"/>
        <xdr:cNvSpPr/>
      </xdr:nvSpPr>
      <xdr:spPr>
        <a:xfrm>
          <a:off x="21272500" y="133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52201</xdr:rowOff>
    </xdr:from>
    <xdr:ext cx="534377" cy="259045"/>
    <xdr:sp macro="" textlink="">
      <xdr:nvSpPr>
        <xdr:cNvPr id="878" name="テキスト ボックス 877"/>
        <xdr:cNvSpPr txBox="1"/>
      </xdr:nvSpPr>
      <xdr:spPr>
        <a:xfrm>
          <a:off x="21056111" y="134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159862</xdr:rowOff>
    </xdr:from>
    <xdr:to>
      <xdr:col>107</xdr:col>
      <xdr:colOff>101600</xdr:colOff>
      <xdr:row>78</xdr:row>
      <xdr:rowOff>90012</xdr:rowOff>
    </xdr:to>
    <xdr:sp macro="" textlink="">
      <xdr:nvSpPr>
        <xdr:cNvPr id="879" name="楕円 878"/>
        <xdr:cNvSpPr/>
      </xdr:nvSpPr>
      <xdr:spPr>
        <a:xfrm>
          <a:off x="20383500" y="133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81139</xdr:rowOff>
    </xdr:from>
    <xdr:ext cx="534377" cy="259045"/>
    <xdr:sp macro="" textlink="">
      <xdr:nvSpPr>
        <xdr:cNvPr id="880" name="テキスト ボックス 879"/>
        <xdr:cNvSpPr txBox="1"/>
      </xdr:nvSpPr>
      <xdr:spPr>
        <a:xfrm>
          <a:off x="20167111" y="134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141478</xdr:rowOff>
    </xdr:from>
    <xdr:to>
      <xdr:col>102</xdr:col>
      <xdr:colOff>165100</xdr:colOff>
      <xdr:row>77</xdr:row>
      <xdr:rowOff>71628</xdr:rowOff>
    </xdr:to>
    <xdr:sp macro="" textlink="">
      <xdr:nvSpPr>
        <xdr:cNvPr id="881" name="楕円 880"/>
        <xdr:cNvSpPr/>
      </xdr:nvSpPr>
      <xdr:spPr>
        <a:xfrm>
          <a:off x="19494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62755</xdr:rowOff>
    </xdr:from>
    <xdr:ext cx="534377" cy="259045"/>
    <xdr:sp macro="" textlink="">
      <xdr:nvSpPr>
        <xdr:cNvPr id="882" name="テキスト ボックス 881"/>
        <xdr:cNvSpPr txBox="1"/>
      </xdr:nvSpPr>
      <xdr:spPr>
        <a:xfrm>
          <a:off x="19278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116236</xdr:rowOff>
    </xdr:from>
    <xdr:to>
      <xdr:col>98</xdr:col>
      <xdr:colOff>38100</xdr:colOff>
      <xdr:row>77</xdr:row>
      <xdr:rowOff>46386</xdr:rowOff>
    </xdr:to>
    <xdr:sp macro="" textlink="">
      <xdr:nvSpPr>
        <xdr:cNvPr id="883" name="楕円 882"/>
        <xdr:cNvSpPr/>
      </xdr:nvSpPr>
      <xdr:spPr>
        <a:xfrm>
          <a:off x="18605500" y="131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37513</xdr:rowOff>
    </xdr:from>
    <xdr:ext cx="534377" cy="259045"/>
    <xdr:sp macro="" textlink="">
      <xdr:nvSpPr>
        <xdr:cNvPr id="884" name="テキスト ボックス 883"/>
        <xdr:cNvSpPr txBox="1"/>
      </xdr:nvSpPr>
      <xdr:spPr>
        <a:xfrm>
          <a:off x="18389111" y="132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sz="1400">
            <a:effectLst/>
          </a:endParaRPr>
        </a:p>
        <a:p>
          <a:r>
            <a:rPr kumimoji="1" lang="ja-JP" altLang="ja-JP" sz="1100">
              <a:solidFill>
                <a:schemeClr val="dk1"/>
              </a:solidFill>
              <a:effectLst/>
              <a:latin typeface="+mn-lt"/>
              <a:ea typeface="+mn-ea"/>
              <a:cs typeface="+mn-cs"/>
            </a:rPr>
            <a:t>　ただし、扶助費については、平成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年度に福祉事務所を設置したことにより、類似団体の平均と比較して高額となっており、順位は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位となっています。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52,935
52,293
10.41
21,523,211
21,198,782
293,979
10,883,685
25,879,876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91694</xdr:rowOff>
    </xdr:from>
    <xdr:to>
      <xdr:col>24</xdr:col>
      <xdr:colOff>63500</xdr:colOff>
      <xdr:row>38</xdr:row>
      <xdr:rowOff>4064</xdr:rowOff>
    </xdr:to>
    <xdr:cxnSp macro="">
      <xdr:nvCxnSpPr>
        <xdr:cNvPr id="61" name="直線コネクタ 60"/>
        <xdr:cNvCxnSpPr/>
      </xdr:nvCxnSpPr>
      <xdr:spPr>
        <a:xfrm flipV="1">
          <a:off x="3797300" y="6435344"/>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113792</xdr:rowOff>
    </xdr:from>
    <xdr:to>
      <xdr:col>19</xdr:col>
      <xdr:colOff>177800</xdr:colOff>
      <xdr:row>38</xdr:row>
      <xdr:rowOff>4064</xdr:rowOff>
    </xdr:to>
    <xdr:cxnSp macro="">
      <xdr:nvCxnSpPr>
        <xdr:cNvPr id="64" name="直線コネクタ 63"/>
        <xdr:cNvCxnSpPr/>
      </xdr:nvCxnSpPr>
      <xdr:spPr>
        <a:xfrm>
          <a:off x="2908300" y="645744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101600</xdr:rowOff>
    </xdr:from>
    <xdr:to>
      <xdr:col>15</xdr:col>
      <xdr:colOff>50800</xdr:colOff>
      <xdr:row>37</xdr:row>
      <xdr:rowOff>113792</xdr:rowOff>
    </xdr:to>
    <xdr:cxnSp macro="">
      <xdr:nvCxnSpPr>
        <xdr:cNvPr id="67" name="直線コネクタ 66"/>
        <xdr:cNvCxnSpPr/>
      </xdr:nvCxnSpPr>
      <xdr:spPr>
        <a:xfrm>
          <a:off x="2019300" y="644525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66167</xdr:rowOff>
    </xdr:from>
    <xdr:to>
      <xdr:col>10</xdr:col>
      <xdr:colOff>114300</xdr:colOff>
      <xdr:row>37</xdr:row>
      <xdr:rowOff>101600</xdr:rowOff>
    </xdr:to>
    <xdr:cxnSp macro="">
      <xdr:nvCxnSpPr>
        <xdr:cNvPr id="70" name="直線コネクタ 69"/>
        <xdr:cNvCxnSpPr/>
      </xdr:nvCxnSpPr>
      <xdr:spPr>
        <a:xfrm>
          <a:off x="1130300" y="640981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40894</xdr:rowOff>
    </xdr:from>
    <xdr:to>
      <xdr:col>24</xdr:col>
      <xdr:colOff>114300</xdr:colOff>
      <xdr:row>37</xdr:row>
      <xdr:rowOff>142494</xdr:rowOff>
    </xdr:to>
    <xdr:sp macro="" textlink="">
      <xdr:nvSpPr>
        <xdr:cNvPr id="80" name="楕円 79"/>
        <xdr:cNvSpPr/>
      </xdr:nvSpPr>
      <xdr:spPr>
        <a:xfrm>
          <a:off x="4584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127271</xdr:rowOff>
    </xdr:from>
    <xdr:ext cx="469744" cy="259045"/>
    <xdr:sp macro="" textlink="">
      <xdr:nvSpPr>
        <xdr:cNvPr id="81" name="議会費該当値テキスト"/>
        <xdr:cNvSpPr txBox="1"/>
      </xdr:nvSpPr>
      <xdr:spPr>
        <a:xfrm>
          <a:off x="4686300" y="62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124714</xdr:rowOff>
    </xdr:from>
    <xdr:to>
      <xdr:col>20</xdr:col>
      <xdr:colOff>38100</xdr:colOff>
      <xdr:row>38</xdr:row>
      <xdr:rowOff>54864</xdr:rowOff>
    </xdr:to>
    <xdr:sp macro="" textlink="">
      <xdr:nvSpPr>
        <xdr:cNvPr id="82" name="楕円 81"/>
        <xdr:cNvSpPr/>
      </xdr:nvSpPr>
      <xdr:spPr>
        <a:xfrm>
          <a:off x="3746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45991</xdr:rowOff>
    </xdr:from>
    <xdr:ext cx="469744" cy="259045"/>
    <xdr:sp macro="" textlink="">
      <xdr:nvSpPr>
        <xdr:cNvPr id="83" name="テキスト ボックス 82"/>
        <xdr:cNvSpPr txBox="1"/>
      </xdr:nvSpPr>
      <xdr:spPr>
        <a:xfrm>
          <a:off x="3562428"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62992</xdr:rowOff>
    </xdr:from>
    <xdr:to>
      <xdr:col>15</xdr:col>
      <xdr:colOff>101600</xdr:colOff>
      <xdr:row>37</xdr:row>
      <xdr:rowOff>164592</xdr:rowOff>
    </xdr:to>
    <xdr:sp macro="" textlink="">
      <xdr:nvSpPr>
        <xdr:cNvPr id="84" name="楕円 83"/>
        <xdr:cNvSpPr/>
      </xdr:nvSpPr>
      <xdr:spPr>
        <a:xfrm>
          <a:off x="2857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155719</xdr:rowOff>
    </xdr:from>
    <xdr:ext cx="469744" cy="259045"/>
    <xdr:sp macro="" textlink="">
      <xdr:nvSpPr>
        <xdr:cNvPr id="85" name="テキスト ボックス 84"/>
        <xdr:cNvSpPr txBox="1"/>
      </xdr:nvSpPr>
      <xdr:spPr>
        <a:xfrm>
          <a:off x="2673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50800</xdr:rowOff>
    </xdr:from>
    <xdr:to>
      <xdr:col>10</xdr:col>
      <xdr:colOff>165100</xdr:colOff>
      <xdr:row>37</xdr:row>
      <xdr:rowOff>152400</xdr:rowOff>
    </xdr:to>
    <xdr:sp macro="" textlink="">
      <xdr:nvSpPr>
        <xdr:cNvPr id="86" name="楕円 85"/>
        <xdr:cNvSpPr/>
      </xdr:nvSpPr>
      <xdr:spPr>
        <a:xfrm>
          <a:off x="1968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143527</xdr:rowOff>
    </xdr:from>
    <xdr:ext cx="469744" cy="259045"/>
    <xdr:sp macro="" textlink="">
      <xdr:nvSpPr>
        <xdr:cNvPr id="87" name="テキスト ボックス 86"/>
        <xdr:cNvSpPr txBox="1"/>
      </xdr:nvSpPr>
      <xdr:spPr>
        <a:xfrm>
          <a:off x="1784428"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15367</xdr:rowOff>
    </xdr:from>
    <xdr:to>
      <xdr:col>6</xdr:col>
      <xdr:colOff>38100</xdr:colOff>
      <xdr:row>37</xdr:row>
      <xdr:rowOff>116967</xdr:rowOff>
    </xdr:to>
    <xdr:sp macro="" textlink="">
      <xdr:nvSpPr>
        <xdr:cNvPr id="88" name="楕円 87"/>
        <xdr:cNvSpPr/>
      </xdr:nvSpPr>
      <xdr:spPr>
        <a:xfrm>
          <a:off x="1079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108094</xdr:rowOff>
    </xdr:from>
    <xdr:ext cx="469744" cy="259045"/>
    <xdr:sp macro="" textlink="">
      <xdr:nvSpPr>
        <xdr:cNvPr id="89" name="テキスト ボックス 88"/>
        <xdr:cNvSpPr txBox="1"/>
      </xdr:nvSpPr>
      <xdr:spPr>
        <a:xfrm>
          <a:off x="895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53484</xdr:rowOff>
    </xdr:from>
    <xdr:to>
      <xdr:col>24</xdr:col>
      <xdr:colOff>63500</xdr:colOff>
      <xdr:row>58</xdr:row>
      <xdr:rowOff>19621</xdr:rowOff>
    </xdr:to>
    <xdr:cxnSp macro="">
      <xdr:nvCxnSpPr>
        <xdr:cNvPr id="118" name="直線コネクタ 117"/>
        <xdr:cNvCxnSpPr/>
      </xdr:nvCxnSpPr>
      <xdr:spPr>
        <a:xfrm>
          <a:off x="3797300" y="9654684"/>
          <a:ext cx="838200" cy="30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53484</xdr:rowOff>
    </xdr:from>
    <xdr:to>
      <xdr:col>19</xdr:col>
      <xdr:colOff>177800</xdr:colOff>
      <xdr:row>58</xdr:row>
      <xdr:rowOff>67077</xdr:rowOff>
    </xdr:to>
    <xdr:cxnSp macro="">
      <xdr:nvCxnSpPr>
        <xdr:cNvPr id="121" name="直線コネクタ 120"/>
        <xdr:cNvCxnSpPr/>
      </xdr:nvCxnSpPr>
      <xdr:spPr>
        <a:xfrm flipV="1">
          <a:off x="2908300" y="9654684"/>
          <a:ext cx="889000" cy="35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67077</xdr:rowOff>
    </xdr:from>
    <xdr:to>
      <xdr:col>15</xdr:col>
      <xdr:colOff>50800</xdr:colOff>
      <xdr:row>58</xdr:row>
      <xdr:rowOff>97504</xdr:rowOff>
    </xdr:to>
    <xdr:cxnSp macro="">
      <xdr:nvCxnSpPr>
        <xdr:cNvPr id="124" name="直線コネクタ 123"/>
        <xdr:cNvCxnSpPr/>
      </xdr:nvCxnSpPr>
      <xdr:spPr>
        <a:xfrm flipV="1">
          <a:off x="2019300" y="10011177"/>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74854</xdr:rowOff>
    </xdr:from>
    <xdr:to>
      <xdr:col>10</xdr:col>
      <xdr:colOff>114300</xdr:colOff>
      <xdr:row>58</xdr:row>
      <xdr:rowOff>97504</xdr:rowOff>
    </xdr:to>
    <xdr:cxnSp macro="">
      <xdr:nvCxnSpPr>
        <xdr:cNvPr id="127" name="直線コネクタ 126"/>
        <xdr:cNvCxnSpPr/>
      </xdr:nvCxnSpPr>
      <xdr:spPr>
        <a:xfrm>
          <a:off x="1130300" y="10018954"/>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140271</xdr:rowOff>
    </xdr:from>
    <xdr:to>
      <xdr:col>24</xdr:col>
      <xdr:colOff>114300</xdr:colOff>
      <xdr:row>58</xdr:row>
      <xdr:rowOff>70421</xdr:rowOff>
    </xdr:to>
    <xdr:sp macro="" textlink="">
      <xdr:nvSpPr>
        <xdr:cNvPr id="137" name="楕円 136"/>
        <xdr:cNvSpPr/>
      </xdr:nvSpPr>
      <xdr:spPr>
        <a:xfrm>
          <a:off x="4584700" y="99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55198</xdr:rowOff>
    </xdr:from>
    <xdr:ext cx="534377" cy="259045"/>
    <xdr:sp macro="" textlink="">
      <xdr:nvSpPr>
        <xdr:cNvPr id="138" name="総務費該当値テキスト"/>
        <xdr:cNvSpPr txBox="1"/>
      </xdr:nvSpPr>
      <xdr:spPr>
        <a:xfrm>
          <a:off x="4686300" y="98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2684</xdr:rowOff>
    </xdr:from>
    <xdr:to>
      <xdr:col>20</xdr:col>
      <xdr:colOff>38100</xdr:colOff>
      <xdr:row>56</xdr:row>
      <xdr:rowOff>104284</xdr:rowOff>
    </xdr:to>
    <xdr:sp macro="" textlink="">
      <xdr:nvSpPr>
        <xdr:cNvPr id="139" name="楕円 138"/>
        <xdr:cNvSpPr/>
      </xdr:nvSpPr>
      <xdr:spPr>
        <a:xfrm>
          <a:off x="3746500" y="96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95411</xdr:rowOff>
    </xdr:from>
    <xdr:ext cx="599010" cy="259045"/>
    <xdr:sp macro="" textlink="">
      <xdr:nvSpPr>
        <xdr:cNvPr id="140" name="テキスト ボックス 139"/>
        <xdr:cNvSpPr txBox="1"/>
      </xdr:nvSpPr>
      <xdr:spPr>
        <a:xfrm>
          <a:off x="3497795" y="969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16277</xdr:rowOff>
    </xdr:from>
    <xdr:to>
      <xdr:col>15</xdr:col>
      <xdr:colOff>101600</xdr:colOff>
      <xdr:row>58</xdr:row>
      <xdr:rowOff>117877</xdr:rowOff>
    </xdr:to>
    <xdr:sp macro="" textlink="">
      <xdr:nvSpPr>
        <xdr:cNvPr id="141" name="楕円 140"/>
        <xdr:cNvSpPr/>
      </xdr:nvSpPr>
      <xdr:spPr>
        <a:xfrm>
          <a:off x="2857500" y="99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109004</xdr:rowOff>
    </xdr:from>
    <xdr:ext cx="534377" cy="259045"/>
    <xdr:sp macro="" textlink="">
      <xdr:nvSpPr>
        <xdr:cNvPr id="142" name="テキスト ボックス 141"/>
        <xdr:cNvSpPr txBox="1"/>
      </xdr:nvSpPr>
      <xdr:spPr>
        <a:xfrm>
          <a:off x="2641111" y="100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46704</xdr:rowOff>
    </xdr:from>
    <xdr:to>
      <xdr:col>10</xdr:col>
      <xdr:colOff>165100</xdr:colOff>
      <xdr:row>58</xdr:row>
      <xdr:rowOff>148304</xdr:rowOff>
    </xdr:to>
    <xdr:sp macro="" textlink="">
      <xdr:nvSpPr>
        <xdr:cNvPr id="143" name="楕円 142"/>
        <xdr:cNvSpPr/>
      </xdr:nvSpPr>
      <xdr:spPr>
        <a:xfrm>
          <a:off x="1968500" y="99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139431</xdr:rowOff>
    </xdr:from>
    <xdr:ext cx="534377" cy="259045"/>
    <xdr:sp macro="" textlink="">
      <xdr:nvSpPr>
        <xdr:cNvPr id="144" name="テキスト ボックス 143"/>
        <xdr:cNvSpPr txBox="1"/>
      </xdr:nvSpPr>
      <xdr:spPr>
        <a:xfrm>
          <a:off x="1752111" y="100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24054</xdr:rowOff>
    </xdr:from>
    <xdr:to>
      <xdr:col>6</xdr:col>
      <xdr:colOff>38100</xdr:colOff>
      <xdr:row>58</xdr:row>
      <xdr:rowOff>125654</xdr:rowOff>
    </xdr:to>
    <xdr:sp macro="" textlink="">
      <xdr:nvSpPr>
        <xdr:cNvPr id="145" name="楕円 144"/>
        <xdr:cNvSpPr/>
      </xdr:nvSpPr>
      <xdr:spPr>
        <a:xfrm>
          <a:off x="1079500" y="99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116781</xdr:rowOff>
    </xdr:from>
    <xdr:ext cx="534377" cy="259045"/>
    <xdr:sp macro="" textlink="">
      <xdr:nvSpPr>
        <xdr:cNvPr id="146" name="テキスト ボックス 145"/>
        <xdr:cNvSpPr txBox="1"/>
      </xdr:nvSpPr>
      <xdr:spPr>
        <a:xfrm>
          <a:off x="863111" y="100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77712</xdr:rowOff>
    </xdr:from>
    <xdr:to>
      <xdr:col>24</xdr:col>
      <xdr:colOff>63500</xdr:colOff>
      <xdr:row>77</xdr:row>
      <xdr:rowOff>97256</xdr:rowOff>
    </xdr:to>
    <xdr:cxnSp macro="">
      <xdr:nvCxnSpPr>
        <xdr:cNvPr id="176" name="直線コネクタ 175"/>
        <xdr:cNvCxnSpPr/>
      </xdr:nvCxnSpPr>
      <xdr:spPr>
        <a:xfrm flipV="1">
          <a:off x="3797300" y="13107912"/>
          <a:ext cx="838200" cy="19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97256</xdr:rowOff>
    </xdr:from>
    <xdr:to>
      <xdr:col>19</xdr:col>
      <xdr:colOff>177800</xdr:colOff>
      <xdr:row>77</xdr:row>
      <xdr:rowOff>133665</xdr:rowOff>
    </xdr:to>
    <xdr:cxnSp macro="">
      <xdr:nvCxnSpPr>
        <xdr:cNvPr id="179" name="直線コネクタ 178"/>
        <xdr:cNvCxnSpPr/>
      </xdr:nvCxnSpPr>
      <xdr:spPr>
        <a:xfrm flipV="1">
          <a:off x="2908300" y="13298906"/>
          <a:ext cx="889000" cy="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133665</xdr:rowOff>
    </xdr:from>
    <xdr:to>
      <xdr:col>15</xdr:col>
      <xdr:colOff>50800</xdr:colOff>
      <xdr:row>78</xdr:row>
      <xdr:rowOff>15052</xdr:rowOff>
    </xdr:to>
    <xdr:cxnSp macro="">
      <xdr:nvCxnSpPr>
        <xdr:cNvPr id="182" name="直線コネクタ 181"/>
        <xdr:cNvCxnSpPr/>
      </xdr:nvCxnSpPr>
      <xdr:spPr>
        <a:xfrm flipV="1">
          <a:off x="2019300" y="13335315"/>
          <a:ext cx="889000" cy="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147557</xdr:rowOff>
    </xdr:from>
    <xdr:to>
      <xdr:col>10</xdr:col>
      <xdr:colOff>114300</xdr:colOff>
      <xdr:row>78</xdr:row>
      <xdr:rowOff>15052</xdr:rowOff>
    </xdr:to>
    <xdr:cxnSp macro="">
      <xdr:nvCxnSpPr>
        <xdr:cNvPr id="185" name="直線コネクタ 184"/>
        <xdr:cNvCxnSpPr/>
      </xdr:nvCxnSpPr>
      <xdr:spPr>
        <a:xfrm>
          <a:off x="1130300" y="13349207"/>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26912</xdr:rowOff>
    </xdr:from>
    <xdr:to>
      <xdr:col>24</xdr:col>
      <xdr:colOff>114300</xdr:colOff>
      <xdr:row>76</xdr:row>
      <xdr:rowOff>128512</xdr:rowOff>
    </xdr:to>
    <xdr:sp macro="" textlink="">
      <xdr:nvSpPr>
        <xdr:cNvPr id="195" name="楕円 194"/>
        <xdr:cNvSpPr/>
      </xdr:nvSpPr>
      <xdr:spPr>
        <a:xfrm>
          <a:off x="4584700" y="130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5339</xdr:rowOff>
    </xdr:from>
    <xdr:ext cx="599010" cy="259045"/>
    <xdr:sp macro="" textlink="">
      <xdr:nvSpPr>
        <xdr:cNvPr id="196" name="民生費該当値テキスト"/>
        <xdr:cNvSpPr txBox="1"/>
      </xdr:nvSpPr>
      <xdr:spPr>
        <a:xfrm>
          <a:off x="4686300" y="1303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46456</xdr:rowOff>
    </xdr:from>
    <xdr:to>
      <xdr:col>20</xdr:col>
      <xdr:colOff>38100</xdr:colOff>
      <xdr:row>77</xdr:row>
      <xdr:rowOff>148056</xdr:rowOff>
    </xdr:to>
    <xdr:sp macro="" textlink="">
      <xdr:nvSpPr>
        <xdr:cNvPr id="197" name="楕円 196"/>
        <xdr:cNvSpPr/>
      </xdr:nvSpPr>
      <xdr:spPr>
        <a:xfrm>
          <a:off x="3746500" y="132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164583</xdr:rowOff>
    </xdr:from>
    <xdr:ext cx="599010" cy="259045"/>
    <xdr:sp macro="" textlink="">
      <xdr:nvSpPr>
        <xdr:cNvPr id="198" name="テキスト ボックス 197"/>
        <xdr:cNvSpPr txBox="1"/>
      </xdr:nvSpPr>
      <xdr:spPr>
        <a:xfrm>
          <a:off x="3497795" y="1302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82865</xdr:rowOff>
    </xdr:from>
    <xdr:to>
      <xdr:col>15</xdr:col>
      <xdr:colOff>101600</xdr:colOff>
      <xdr:row>78</xdr:row>
      <xdr:rowOff>13015</xdr:rowOff>
    </xdr:to>
    <xdr:sp macro="" textlink="">
      <xdr:nvSpPr>
        <xdr:cNvPr id="199" name="楕円 198"/>
        <xdr:cNvSpPr/>
      </xdr:nvSpPr>
      <xdr:spPr>
        <a:xfrm>
          <a:off x="2857500" y="132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29542</xdr:rowOff>
    </xdr:from>
    <xdr:ext cx="599010" cy="259045"/>
    <xdr:sp macro="" textlink="">
      <xdr:nvSpPr>
        <xdr:cNvPr id="200" name="テキスト ボックス 199"/>
        <xdr:cNvSpPr txBox="1"/>
      </xdr:nvSpPr>
      <xdr:spPr>
        <a:xfrm>
          <a:off x="2608795" y="1305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135702</xdr:rowOff>
    </xdr:from>
    <xdr:to>
      <xdr:col>10</xdr:col>
      <xdr:colOff>165100</xdr:colOff>
      <xdr:row>78</xdr:row>
      <xdr:rowOff>65852</xdr:rowOff>
    </xdr:to>
    <xdr:sp macro="" textlink="">
      <xdr:nvSpPr>
        <xdr:cNvPr id="201" name="楕円 200"/>
        <xdr:cNvSpPr/>
      </xdr:nvSpPr>
      <xdr:spPr>
        <a:xfrm>
          <a:off x="1968500" y="13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82379</xdr:rowOff>
    </xdr:from>
    <xdr:ext cx="599010" cy="259045"/>
    <xdr:sp macro="" textlink="">
      <xdr:nvSpPr>
        <xdr:cNvPr id="202" name="テキスト ボックス 201"/>
        <xdr:cNvSpPr txBox="1"/>
      </xdr:nvSpPr>
      <xdr:spPr>
        <a:xfrm>
          <a:off x="1719795" y="13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96757</xdr:rowOff>
    </xdr:from>
    <xdr:to>
      <xdr:col>6</xdr:col>
      <xdr:colOff>38100</xdr:colOff>
      <xdr:row>78</xdr:row>
      <xdr:rowOff>26907</xdr:rowOff>
    </xdr:to>
    <xdr:sp macro="" textlink="">
      <xdr:nvSpPr>
        <xdr:cNvPr id="203" name="楕円 202"/>
        <xdr:cNvSpPr/>
      </xdr:nvSpPr>
      <xdr:spPr>
        <a:xfrm>
          <a:off x="1079500" y="13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43434</xdr:rowOff>
    </xdr:from>
    <xdr:ext cx="599010" cy="259045"/>
    <xdr:sp macro="" textlink="">
      <xdr:nvSpPr>
        <xdr:cNvPr id="204" name="テキスト ボックス 203"/>
        <xdr:cNvSpPr txBox="1"/>
      </xdr:nvSpPr>
      <xdr:spPr>
        <a:xfrm>
          <a:off x="830795" y="1307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153760</xdr:rowOff>
    </xdr:from>
    <xdr:to>
      <xdr:col>24</xdr:col>
      <xdr:colOff>63500</xdr:colOff>
      <xdr:row>98</xdr:row>
      <xdr:rowOff>141300</xdr:rowOff>
    </xdr:to>
    <xdr:cxnSp macro="">
      <xdr:nvCxnSpPr>
        <xdr:cNvPr id="236" name="直線コネクタ 235"/>
        <xdr:cNvCxnSpPr/>
      </xdr:nvCxnSpPr>
      <xdr:spPr>
        <a:xfrm flipV="1">
          <a:off x="3797300" y="16784410"/>
          <a:ext cx="838200" cy="15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141300</xdr:rowOff>
    </xdr:from>
    <xdr:to>
      <xdr:col>19</xdr:col>
      <xdr:colOff>177800</xdr:colOff>
      <xdr:row>99</xdr:row>
      <xdr:rowOff>28012</xdr:rowOff>
    </xdr:to>
    <xdr:cxnSp macro="">
      <xdr:nvCxnSpPr>
        <xdr:cNvPr id="239" name="直線コネクタ 238"/>
        <xdr:cNvCxnSpPr/>
      </xdr:nvCxnSpPr>
      <xdr:spPr>
        <a:xfrm flipV="1">
          <a:off x="2908300" y="16943400"/>
          <a:ext cx="889000" cy="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2719</xdr:rowOff>
    </xdr:from>
    <xdr:to>
      <xdr:col>15</xdr:col>
      <xdr:colOff>50800</xdr:colOff>
      <xdr:row>99</xdr:row>
      <xdr:rowOff>28012</xdr:rowOff>
    </xdr:to>
    <xdr:cxnSp macro="">
      <xdr:nvCxnSpPr>
        <xdr:cNvPr id="242" name="直線コネクタ 241"/>
        <xdr:cNvCxnSpPr/>
      </xdr:nvCxnSpPr>
      <xdr:spPr>
        <a:xfrm>
          <a:off x="2019300" y="16976269"/>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147554</xdr:rowOff>
    </xdr:from>
    <xdr:to>
      <xdr:col>10</xdr:col>
      <xdr:colOff>114300</xdr:colOff>
      <xdr:row>99</xdr:row>
      <xdr:rowOff>2719</xdr:rowOff>
    </xdr:to>
    <xdr:cxnSp macro="">
      <xdr:nvCxnSpPr>
        <xdr:cNvPr id="245" name="直線コネクタ 244"/>
        <xdr:cNvCxnSpPr/>
      </xdr:nvCxnSpPr>
      <xdr:spPr>
        <a:xfrm>
          <a:off x="1130300" y="16949654"/>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102960</xdr:rowOff>
    </xdr:from>
    <xdr:to>
      <xdr:col>24</xdr:col>
      <xdr:colOff>114300</xdr:colOff>
      <xdr:row>98</xdr:row>
      <xdr:rowOff>33110</xdr:rowOff>
    </xdr:to>
    <xdr:sp macro="" textlink="">
      <xdr:nvSpPr>
        <xdr:cNvPr id="255" name="楕円 254"/>
        <xdr:cNvSpPr/>
      </xdr:nvSpPr>
      <xdr:spPr>
        <a:xfrm>
          <a:off x="4584700" y="167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81387</xdr:rowOff>
    </xdr:from>
    <xdr:ext cx="534377" cy="259045"/>
    <xdr:sp macro="" textlink="">
      <xdr:nvSpPr>
        <xdr:cNvPr id="256" name="衛生費該当値テキスト"/>
        <xdr:cNvSpPr txBox="1"/>
      </xdr:nvSpPr>
      <xdr:spPr>
        <a:xfrm>
          <a:off x="4686300" y="167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90500</xdr:rowOff>
    </xdr:from>
    <xdr:to>
      <xdr:col>20</xdr:col>
      <xdr:colOff>38100</xdr:colOff>
      <xdr:row>99</xdr:row>
      <xdr:rowOff>20650</xdr:rowOff>
    </xdr:to>
    <xdr:sp macro="" textlink="">
      <xdr:nvSpPr>
        <xdr:cNvPr id="257" name="楕円 256"/>
        <xdr:cNvSpPr/>
      </xdr:nvSpPr>
      <xdr:spPr>
        <a:xfrm>
          <a:off x="3746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11777</xdr:rowOff>
    </xdr:from>
    <xdr:ext cx="534377" cy="259045"/>
    <xdr:sp macro="" textlink="">
      <xdr:nvSpPr>
        <xdr:cNvPr id="258" name="テキスト ボックス 257"/>
        <xdr:cNvSpPr txBox="1"/>
      </xdr:nvSpPr>
      <xdr:spPr>
        <a:xfrm>
          <a:off x="3530111" y="169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148662</xdr:rowOff>
    </xdr:from>
    <xdr:to>
      <xdr:col>15</xdr:col>
      <xdr:colOff>101600</xdr:colOff>
      <xdr:row>99</xdr:row>
      <xdr:rowOff>78812</xdr:rowOff>
    </xdr:to>
    <xdr:sp macro="" textlink="">
      <xdr:nvSpPr>
        <xdr:cNvPr id="259" name="楕円 258"/>
        <xdr:cNvSpPr/>
      </xdr:nvSpPr>
      <xdr:spPr>
        <a:xfrm>
          <a:off x="2857500" y="169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69939</xdr:rowOff>
    </xdr:from>
    <xdr:ext cx="534377" cy="259045"/>
    <xdr:sp macro="" textlink="">
      <xdr:nvSpPr>
        <xdr:cNvPr id="260" name="テキスト ボックス 259"/>
        <xdr:cNvSpPr txBox="1"/>
      </xdr:nvSpPr>
      <xdr:spPr>
        <a:xfrm>
          <a:off x="2641111" y="170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123369</xdr:rowOff>
    </xdr:from>
    <xdr:to>
      <xdr:col>10</xdr:col>
      <xdr:colOff>165100</xdr:colOff>
      <xdr:row>99</xdr:row>
      <xdr:rowOff>53519</xdr:rowOff>
    </xdr:to>
    <xdr:sp macro="" textlink="">
      <xdr:nvSpPr>
        <xdr:cNvPr id="261" name="楕円 260"/>
        <xdr:cNvSpPr/>
      </xdr:nvSpPr>
      <xdr:spPr>
        <a:xfrm>
          <a:off x="1968500" y="169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44646</xdr:rowOff>
    </xdr:from>
    <xdr:ext cx="534377" cy="259045"/>
    <xdr:sp macro="" textlink="">
      <xdr:nvSpPr>
        <xdr:cNvPr id="262" name="テキスト ボックス 261"/>
        <xdr:cNvSpPr txBox="1"/>
      </xdr:nvSpPr>
      <xdr:spPr>
        <a:xfrm>
          <a:off x="1752111" y="170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96754</xdr:rowOff>
    </xdr:from>
    <xdr:to>
      <xdr:col>6</xdr:col>
      <xdr:colOff>38100</xdr:colOff>
      <xdr:row>99</xdr:row>
      <xdr:rowOff>26904</xdr:rowOff>
    </xdr:to>
    <xdr:sp macro="" textlink="">
      <xdr:nvSpPr>
        <xdr:cNvPr id="263" name="楕円 262"/>
        <xdr:cNvSpPr/>
      </xdr:nvSpPr>
      <xdr:spPr>
        <a:xfrm>
          <a:off x="1079500" y="168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18031</xdr:rowOff>
    </xdr:from>
    <xdr:ext cx="534377" cy="259045"/>
    <xdr:sp macro="" textlink="">
      <xdr:nvSpPr>
        <xdr:cNvPr id="264" name="テキスト ボックス 263"/>
        <xdr:cNvSpPr txBox="1"/>
      </xdr:nvSpPr>
      <xdr:spPr>
        <a:xfrm>
          <a:off x="863111" y="169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146884</xdr:rowOff>
    </xdr:from>
    <xdr:to>
      <xdr:col>55</xdr:col>
      <xdr:colOff>0</xdr:colOff>
      <xdr:row>38</xdr:row>
      <xdr:rowOff>2866</xdr:rowOff>
    </xdr:to>
    <xdr:cxnSp macro="">
      <xdr:nvCxnSpPr>
        <xdr:cNvPr id="295" name="直線コネクタ 294"/>
        <xdr:cNvCxnSpPr/>
      </xdr:nvCxnSpPr>
      <xdr:spPr>
        <a:xfrm flipV="1">
          <a:off x="9639300" y="649053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2866</xdr:rowOff>
    </xdr:from>
    <xdr:to>
      <xdr:col>50</xdr:col>
      <xdr:colOff>114300</xdr:colOff>
      <xdr:row>38</xdr:row>
      <xdr:rowOff>5480</xdr:rowOff>
    </xdr:to>
    <xdr:cxnSp macro="">
      <xdr:nvCxnSpPr>
        <xdr:cNvPr id="298" name="直線コネクタ 297"/>
        <xdr:cNvCxnSpPr/>
      </xdr:nvCxnSpPr>
      <xdr:spPr>
        <a:xfrm flipV="1">
          <a:off x="8750300" y="6517966"/>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166479</xdr:rowOff>
    </xdr:from>
    <xdr:to>
      <xdr:col>45</xdr:col>
      <xdr:colOff>177800</xdr:colOff>
      <xdr:row>38</xdr:row>
      <xdr:rowOff>5480</xdr:rowOff>
    </xdr:to>
    <xdr:cxnSp macro="">
      <xdr:nvCxnSpPr>
        <xdr:cNvPr id="301" name="直線コネクタ 300"/>
        <xdr:cNvCxnSpPr/>
      </xdr:nvCxnSpPr>
      <xdr:spPr>
        <a:xfrm>
          <a:off x="7861300" y="651012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166479</xdr:rowOff>
    </xdr:from>
    <xdr:to>
      <xdr:col>41</xdr:col>
      <xdr:colOff>50800</xdr:colOff>
      <xdr:row>37</xdr:row>
      <xdr:rowOff>168765</xdr:rowOff>
    </xdr:to>
    <xdr:cxnSp macro="">
      <xdr:nvCxnSpPr>
        <xdr:cNvPr id="304" name="直線コネクタ 303"/>
        <xdr:cNvCxnSpPr/>
      </xdr:nvCxnSpPr>
      <xdr:spPr>
        <a:xfrm flipV="1">
          <a:off x="6972300" y="65101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96084</xdr:rowOff>
    </xdr:from>
    <xdr:to>
      <xdr:col>55</xdr:col>
      <xdr:colOff>50800</xdr:colOff>
      <xdr:row>38</xdr:row>
      <xdr:rowOff>26234</xdr:rowOff>
    </xdr:to>
    <xdr:sp macro="" textlink="">
      <xdr:nvSpPr>
        <xdr:cNvPr id="314" name="楕円 313"/>
        <xdr:cNvSpPr/>
      </xdr:nvSpPr>
      <xdr:spPr>
        <a:xfrm>
          <a:off x="104267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118961</xdr:rowOff>
    </xdr:from>
    <xdr:ext cx="378565" cy="259045"/>
    <xdr:sp macro="" textlink="">
      <xdr:nvSpPr>
        <xdr:cNvPr id="315" name="労働費該当値テキスト"/>
        <xdr:cNvSpPr txBox="1"/>
      </xdr:nvSpPr>
      <xdr:spPr>
        <a:xfrm>
          <a:off x="10528300" y="6291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123516</xdr:rowOff>
    </xdr:from>
    <xdr:to>
      <xdr:col>50</xdr:col>
      <xdr:colOff>165100</xdr:colOff>
      <xdr:row>38</xdr:row>
      <xdr:rowOff>53666</xdr:rowOff>
    </xdr:to>
    <xdr:sp macro="" textlink="">
      <xdr:nvSpPr>
        <xdr:cNvPr id="316" name="楕円 315"/>
        <xdr:cNvSpPr/>
      </xdr:nvSpPr>
      <xdr:spPr>
        <a:xfrm>
          <a:off x="95885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70193</xdr:rowOff>
    </xdr:from>
    <xdr:ext cx="378565" cy="259045"/>
    <xdr:sp macro="" textlink="">
      <xdr:nvSpPr>
        <xdr:cNvPr id="317" name="テキスト ボックス 316"/>
        <xdr:cNvSpPr txBox="1"/>
      </xdr:nvSpPr>
      <xdr:spPr>
        <a:xfrm>
          <a:off x="9450017" y="624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126129</xdr:rowOff>
    </xdr:from>
    <xdr:to>
      <xdr:col>46</xdr:col>
      <xdr:colOff>38100</xdr:colOff>
      <xdr:row>38</xdr:row>
      <xdr:rowOff>56279</xdr:rowOff>
    </xdr:to>
    <xdr:sp macro="" textlink="">
      <xdr:nvSpPr>
        <xdr:cNvPr id="318" name="楕円 317"/>
        <xdr:cNvSpPr/>
      </xdr:nvSpPr>
      <xdr:spPr>
        <a:xfrm>
          <a:off x="86995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72806</xdr:rowOff>
    </xdr:from>
    <xdr:ext cx="378565" cy="259045"/>
    <xdr:sp macro="" textlink="">
      <xdr:nvSpPr>
        <xdr:cNvPr id="319" name="テキスト ボックス 318"/>
        <xdr:cNvSpPr txBox="1"/>
      </xdr:nvSpPr>
      <xdr:spPr>
        <a:xfrm>
          <a:off x="8561017" y="6245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115679</xdr:rowOff>
    </xdr:from>
    <xdr:to>
      <xdr:col>41</xdr:col>
      <xdr:colOff>101600</xdr:colOff>
      <xdr:row>38</xdr:row>
      <xdr:rowOff>45829</xdr:rowOff>
    </xdr:to>
    <xdr:sp macro="" textlink="">
      <xdr:nvSpPr>
        <xdr:cNvPr id="320" name="楕円 319"/>
        <xdr:cNvSpPr/>
      </xdr:nvSpPr>
      <xdr:spPr>
        <a:xfrm>
          <a:off x="78105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62356</xdr:rowOff>
    </xdr:from>
    <xdr:ext cx="378565" cy="259045"/>
    <xdr:sp macro="" textlink="">
      <xdr:nvSpPr>
        <xdr:cNvPr id="321" name="テキスト ボックス 320"/>
        <xdr:cNvSpPr txBox="1"/>
      </xdr:nvSpPr>
      <xdr:spPr>
        <a:xfrm>
          <a:off x="7672017" y="6234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117965</xdr:rowOff>
    </xdr:from>
    <xdr:to>
      <xdr:col>36</xdr:col>
      <xdr:colOff>165100</xdr:colOff>
      <xdr:row>38</xdr:row>
      <xdr:rowOff>48115</xdr:rowOff>
    </xdr:to>
    <xdr:sp macro="" textlink="">
      <xdr:nvSpPr>
        <xdr:cNvPr id="322" name="楕円 321"/>
        <xdr:cNvSpPr/>
      </xdr:nvSpPr>
      <xdr:spPr>
        <a:xfrm>
          <a:off x="6921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64642</xdr:rowOff>
    </xdr:from>
    <xdr:ext cx="378565" cy="259045"/>
    <xdr:sp macro="" textlink="">
      <xdr:nvSpPr>
        <xdr:cNvPr id="323" name="テキスト ボックス 322"/>
        <xdr:cNvSpPr txBox="1"/>
      </xdr:nvSpPr>
      <xdr:spPr>
        <a:xfrm>
          <a:off x="6783017" y="623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86518</xdr:rowOff>
    </xdr:from>
    <xdr:to>
      <xdr:col>55</xdr:col>
      <xdr:colOff>0</xdr:colOff>
      <xdr:row>59</xdr:row>
      <xdr:rowOff>90535</xdr:rowOff>
    </xdr:to>
    <xdr:cxnSp macro="">
      <xdr:nvCxnSpPr>
        <xdr:cNvPr id="354" name="直線コネクタ 353"/>
        <xdr:cNvCxnSpPr/>
      </xdr:nvCxnSpPr>
      <xdr:spPr>
        <a:xfrm flipV="1">
          <a:off x="9639300" y="10202068"/>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90535</xdr:rowOff>
    </xdr:from>
    <xdr:to>
      <xdr:col>50</xdr:col>
      <xdr:colOff>114300</xdr:colOff>
      <xdr:row>59</xdr:row>
      <xdr:rowOff>90861</xdr:rowOff>
    </xdr:to>
    <xdr:cxnSp macro="">
      <xdr:nvCxnSpPr>
        <xdr:cNvPr id="357" name="直線コネクタ 356"/>
        <xdr:cNvCxnSpPr/>
      </xdr:nvCxnSpPr>
      <xdr:spPr>
        <a:xfrm flipV="1">
          <a:off x="8750300" y="1020608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90404</xdr:rowOff>
    </xdr:from>
    <xdr:to>
      <xdr:col>45</xdr:col>
      <xdr:colOff>177800</xdr:colOff>
      <xdr:row>59</xdr:row>
      <xdr:rowOff>90861</xdr:rowOff>
    </xdr:to>
    <xdr:cxnSp macro="">
      <xdr:nvCxnSpPr>
        <xdr:cNvPr id="360" name="直線コネクタ 359"/>
        <xdr:cNvCxnSpPr/>
      </xdr:nvCxnSpPr>
      <xdr:spPr>
        <a:xfrm>
          <a:off x="7861300" y="102059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90404</xdr:rowOff>
    </xdr:from>
    <xdr:to>
      <xdr:col>41</xdr:col>
      <xdr:colOff>50800</xdr:colOff>
      <xdr:row>59</xdr:row>
      <xdr:rowOff>90486</xdr:rowOff>
    </xdr:to>
    <xdr:cxnSp macro="">
      <xdr:nvCxnSpPr>
        <xdr:cNvPr id="363" name="直線コネクタ 362"/>
        <xdr:cNvCxnSpPr/>
      </xdr:nvCxnSpPr>
      <xdr:spPr>
        <a:xfrm flipV="1">
          <a:off x="6972300" y="10205954"/>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35718</xdr:rowOff>
    </xdr:from>
    <xdr:to>
      <xdr:col>55</xdr:col>
      <xdr:colOff>50800</xdr:colOff>
      <xdr:row>59</xdr:row>
      <xdr:rowOff>137318</xdr:rowOff>
    </xdr:to>
    <xdr:sp macro="" textlink="">
      <xdr:nvSpPr>
        <xdr:cNvPr id="373" name="楕円 372"/>
        <xdr:cNvSpPr/>
      </xdr:nvSpPr>
      <xdr:spPr>
        <a:xfrm>
          <a:off x="10426700" y="101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122095</xdr:rowOff>
    </xdr:from>
    <xdr:ext cx="378565" cy="259045"/>
    <xdr:sp macro="" textlink="">
      <xdr:nvSpPr>
        <xdr:cNvPr id="374" name="農林水産業費該当値テキスト"/>
        <xdr:cNvSpPr txBox="1"/>
      </xdr:nvSpPr>
      <xdr:spPr>
        <a:xfrm>
          <a:off x="10528300" y="100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39735</xdr:rowOff>
    </xdr:from>
    <xdr:to>
      <xdr:col>50</xdr:col>
      <xdr:colOff>165100</xdr:colOff>
      <xdr:row>59</xdr:row>
      <xdr:rowOff>141335</xdr:rowOff>
    </xdr:to>
    <xdr:sp macro="" textlink="">
      <xdr:nvSpPr>
        <xdr:cNvPr id="375" name="楕円 374"/>
        <xdr:cNvSpPr/>
      </xdr:nvSpPr>
      <xdr:spPr>
        <a:xfrm>
          <a:off x="9588500" y="10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132462</xdr:rowOff>
    </xdr:from>
    <xdr:ext cx="378565" cy="259045"/>
    <xdr:sp macro="" textlink="">
      <xdr:nvSpPr>
        <xdr:cNvPr id="376" name="テキスト ボックス 375"/>
        <xdr:cNvSpPr txBox="1"/>
      </xdr:nvSpPr>
      <xdr:spPr>
        <a:xfrm>
          <a:off x="9450017" y="1024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40061</xdr:rowOff>
    </xdr:from>
    <xdr:to>
      <xdr:col>46</xdr:col>
      <xdr:colOff>38100</xdr:colOff>
      <xdr:row>59</xdr:row>
      <xdr:rowOff>141661</xdr:rowOff>
    </xdr:to>
    <xdr:sp macro="" textlink="">
      <xdr:nvSpPr>
        <xdr:cNvPr id="377" name="楕円 376"/>
        <xdr:cNvSpPr/>
      </xdr:nvSpPr>
      <xdr:spPr>
        <a:xfrm>
          <a:off x="8699500" y="101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132788</xdr:rowOff>
    </xdr:from>
    <xdr:ext cx="378565" cy="259045"/>
    <xdr:sp macro="" textlink="">
      <xdr:nvSpPr>
        <xdr:cNvPr id="378" name="テキスト ボックス 377"/>
        <xdr:cNvSpPr txBox="1"/>
      </xdr:nvSpPr>
      <xdr:spPr>
        <a:xfrm>
          <a:off x="8561017" y="10248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39604</xdr:rowOff>
    </xdr:from>
    <xdr:to>
      <xdr:col>41</xdr:col>
      <xdr:colOff>101600</xdr:colOff>
      <xdr:row>59</xdr:row>
      <xdr:rowOff>141204</xdr:rowOff>
    </xdr:to>
    <xdr:sp macro="" textlink="">
      <xdr:nvSpPr>
        <xdr:cNvPr id="379" name="楕円 378"/>
        <xdr:cNvSpPr/>
      </xdr:nvSpPr>
      <xdr:spPr>
        <a:xfrm>
          <a:off x="7810500" y="101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132331</xdr:rowOff>
    </xdr:from>
    <xdr:ext cx="378565" cy="259045"/>
    <xdr:sp macro="" textlink="">
      <xdr:nvSpPr>
        <xdr:cNvPr id="380" name="テキスト ボックス 379"/>
        <xdr:cNvSpPr txBox="1"/>
      </xdr:nvSpPr>
      <xdr:spPr>
        <a:xfrm>
          <a:off x="7672017" y="1024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39686</xdr:rowOff>
    </xdr:from>
    <xdr:to>
      <xdr:col>36</xdr:col>
      <xdr:colOff>165100</xdr:colOff>
      <xdr:row>59</xdr:row>
      <xdr:rowOff>141286</xdr:rowOff>
    </xdr:to>
    <xdr:sp macro="" textlink="">
      <xdr:nvSpPr>
        <xdr:cNvPr id="381" name="楕円 380"/>
        <xdr:cNvSpPr/>
      </xdr:nvSpPr>
      <xdr:spPr>
        <a:xfrm>
          <a:off x="6921500" y="10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132413</xdr:rowOff>
    </xdr:from>
    <xdr:ext cx="378565" cy="259045"/>
    <xdr:sp macro="" textlink="">
      <xdr:nvSpPr>
        <xdr:cNvPr id="382" name="テキスト ボックス 381"/>
        <xdr:cNvSpPr txBox="1"/>
      </xdr:nvSpPr>
      <xdr:spPr>
        <a:xfrm>
          <a:off x="6783017" y="1024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150307</xdr:rowOff>
    </xdr:from>
    <xdr:to>
      <xdr:col>55</xdr:col>
      <xdr:colOff>0</xdr:colOff>
      <xdr:row>78</xdr:row>
      <xdr:rowOff>12781</xdr:rowOff>
    </xdr:to>
    <xdr:cxnSp macro="">
      <xdr:nvCxnSpPr>
        <xdr:cNvPr id="409" name="直線コネクタ 408"/>
        <xdr:cNvCxnSpPr/>
      </xdr:nvCxnSpPr>
      <xdr:spPr>
        <a:xfrm>
          <a:off x="9639300" y="13351957"/>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150307</xdr:rowOff>
    </xdr:from>
    <xdr:to>
      <xdr:col>50</xdr:col>
      <xdr:colOff>114300</xdr:colOff>
      <xdr:row>78</xdr:row>
      <xdr:rowOff>72171</xdr:rowOff>
    </xdr:to>
    <xdr:cxnSp macro="">
      <xdr:nvCxnSpPr>
        <xdr:cNvPr id="412" name="直線コネクタ 411"/>
        <xdr:cNvCxnSpPr/>
      </xdr:nvCxnSpPr>
      <xdr:spPr>
        <a:xfrm flipV="1">
          <a:off x="8750300" y="13351957"/>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72171</xdr:rowOff>
    </xdr:from>
    <xdr:to>
      <xdr:col>45</xdr:col>
      <xdr:colOff>177800</xdr:colOff>
      <xdr:row>78</xdr:row>
      <xdr:rowOff>85888</xdr:rowOff>
    </xdr:to>
    <xdr:cxnSp macro="">
      <xdr:nvCxnSpPr>
        <xdr:cNvPr id="415" name="直線コネクタ 414"/>
        <xdr:cNvCxnSpPr/>
      </xdr:nvCxnSpPr>
      <xdr:spPr>
        <a:xfrm flipV="1">
          <a:off x="7861300" y="13445271"/>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85888</xdr:rowOff>
    </xdr:from>
    <xdr:to>
      <xdr:col>41</xdr:col>
      <xdr:colOff>50800</xdr:colOff>
      <xdr:row>78</xdr:row>
      <xdr:rowOff>92700</xdr:rowOff>
    </xdr:to>
    <xdr:cxnSp macro="">
      <xdr:nvCxnSpPr>
        <xdr:cNvPr id="418" name="直線コネクタ 417"/>
        <xdr:cNvCxnSpPr/>
      </xdr:nvCxnSpPr>
      <xdr:spPr>
        <a:xfrm flipV="1">
          <a:off x="6972300" y="1345898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133431</xdr:rowOff>
    </xdr:from>
    <xdr:to>
      <xdr:col>55</xdr:col>
      <xdr:colOff>50800</xdr:colOff>
      <xdr:row>78</xdr:row>
      <xdr:rowOff>63581</xdr:rowOff>
    </xdr:to>
    <xdr:sp macro="" textlink="">
      <xdr:nvSpPr>
        <xdr:cNvPr id="428" name="楕円 427"/>
        <xdr:cNvSpPr/>
      </xdr:nvSpPr>
      <xdr:spPr>
        <a:xfrm>
          <a:off x="10426700" y="133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48358</xdr:rowOff>
    </xdr:from>
    <xdr:ext cx="469744" cy="259045"/>
    <xdr:sp macro="" textlink="">
      <xdr:nvSpPr>
        <xdr:cNvPr id="429" name="商工費該当値テキスト"/>
        <xdr:cNvSpPr txBox="1"/>
      </xdr:nvSpPr>
      <xdr:spPr>
        <a:xfrm>
          <a:off x="10528300" y="132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99507</xdr:rowOff>
    </xdr:from>
    <xdr:to>
      <xdr:col>50</xdr:col>
      <xdr:colOff>165100</xdr:colOff>
      <xdr:row>78</xdr:row>
      <xdr:rowOff>29657</xdr:rowOff>
    </xdr:to>
    <xdr:sp macro="" textlink="">
      <xdr:nvSpPr>
        <xdr:cNvPr id="430" name="楕円 429"/>
        <xdr:cNvSpPr/>
      </xdr:nvSpPr>
      <xdr:spPr>
        <a:xfrm>
          <a:off x="9588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20784</xdr:rowOff>
    </xdr:from>
    <xdr:ext cx="469744" cy="259045"/>
    <xdr:sp macro="" textlink="">
      <xdr:nvSpPr>
        <xdr:cNvPr id="431" name="テキスト ボックス 430"/>
        <xdr:cNvSpPr txBox="1"/>
      </xdr:nvSpPr>
      <xdr:spPr>
        <a:xfrm>
          <a:off x="9404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21371</xdr:rowOff>
    </xdr:from>
    <xdr:to>
      <xdr:col>46</xdr:col>
      <xdr:colOff>38100</xdr:colOff>
      <xdr:row>78</xdr:row>
      <xdr:rowOff>122971</xdr:rowOff>
    </xdr:to>
    <xdr:sp macro="" textlink="">
      <xdr:nvSpPr>
        <xdr:cNvPr id="432" name="楕円 431"/>
        <xdr:cNvSpPr/>
      </xdr:nvSpPr>
      <xdr:spPr>
        <a:xfrm>
          <a:off x="86995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114098</xdr:rowOff>
    </xdr:from>
    <xdr:ext cx="469744" cy="259045"/>
    <xdr:sp macro="" textlink="">
      <xdr:nvSpPr>
        <xdr:cNvPr id="433" name="テキスト ボックス 432"/>
        <xdr:cNvSpPr txBox="1"/>
      </xdr:nvSpPr>
      <xdr:spPr>
        <a:xfrm>
          <a:off x="8515428" y="134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35088</xdr:rowOff>
    </xdr:from>
    <xdr:to>
      <xdr:col>41</xdr:col>
      <xdr:colOff>101600</xdr:colOff>
      <xdr:row>78</xdr:row>
      <xdr:rowOff>136688</xdr:rowOff>
    </xdr:to>
    <xdr:sp macro="" textlink="">
      <xdr:nvSpPr>
        <xdr:cNvPr id="434" name="楕円 433"/>
        <xdr:cNvSpPr/>
      </xdr:nvSpPr>
      <xdr:spPr>
        <a:xfrm>
          <a:off x="78105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127815</xdr:rowOff>
    </xdr:from>
    <xdr:ext cx="469744" cy="259045"/>
    <xdr:sp macro="" textlink="">
      <xdr:nvSpPr>
        <xdr:cNvPr id="435" name="テキスト ボックス 434"/>
        <xdr:cNvSpPr txBox="1"/>
      </xdr:nvSpPr>
      <xdr:spPr>
        <a:xfrm>
          <a:off x="7626428" y="135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41900</xdr:rowOff>
    </xdr:from>
    <xdr:to>
      <xdr:col>36</xdr:col>
      <xdr:colOff>165100</xdr:colOff>
      <xdr:row>78</xdr:row>
      <xdr:rowOff>143500</xdr:rowOff>
    </xdr:to>
    <xdr:sp macro="" textlink="">
      <xdr:nvSpPr>
        <xdr:cNvPr id="436" name="楕円 435"/>
        <xdr:cNvSpPr/>
      </xdr:nvSpPr>
      <xdr:spPr>
        <a:xfrm>
          <a:off x="6921500" y="13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134627</xdr:rowOff>
    </xdr:from>
    <xdr:ext cx="469744" cy="259045"/>
    <xdr:sp macro="" textlink="">
      <xdr:nvSpPr>
        <xdr:cNvPr id="437" name="テキスト ボックス 436"/>
        <xdr:cNvSpPr txBox="1"/>
      </xdr:nvSpPr>
      <xdr:spPr>
        <a:xfrm>
          <a:off x="6737428" y="13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6798</xdr:rowOff>
    </xdr:from>
    <xdr:to>
      <xdr:col>55</xdr:col>
      <xdr:colOff>0</xdr:colOff>
      <xdr:row>97</xdr:row>
      <xdr:rowOff>74478</xdr:rowOff>
    </xdr:to>
    <xdr:cxnSp macro="">
      <xdr:nvCxnSpPr>
        <xdr:cNvPr id="470" name="直線コネクタ 469"/>
        <xdr:cNvCxnSpPr/>
      </xdr:nvCxnSpPr>
      <xdr:spPr>
        <a:xfrm flipV="1">
          <a:off x="9639300" y="16637448"/>
          <a:ext cx="838200" cy="6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159317</xdr:rowOff>
    </xdr:from>
    <xdr:to>
      <xdr:col>50</xdr:col>
      <xdr:colOff>114300</xdr:colOff>
      <xdr:row>97</xdr:row>
      <xdr:rowOff>74478</xdr:rowOff>
    </xdr:to>
    <xdr:cxnSp macro="">
      <xdr:nvCxnSpPr>
        <xdr:cNvPr id="473" name="直線コネクタ 472"/>
        <xdr:cNvCxnSpPr/>
      </xdr:nvCxnSpPr>
      <xdr:spPr>
        <a:xfrm>
          <a:off x="8750300" y="16618517"/>
          <a:ext cx="889000" cy="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117797</xdr:rowOff>
    </xdr:from>
    <xdr:to>
      <xdr:col>45</xdr:col>
      <xdr:colOff>177800</xdr:colOff>
      <xdr:row>96</xdr:row>
      <xdr:rowOff>159317</xdr:rowOff>
    </xdr:to>
    <xdr:cxnSp macro="">
      <xdr:nvCxnSpPr>
        <xdr:cNvPr id="476" name="直線コネクタ 475"/>
        <xdr:cNvCxnSpPr/>
      </xdr:nvCxnSpPr>
      <xdr:spPr>
        <a:xfrm>
          <a:off x="7861300" y="16405547"/>
          <a:ext cx="889000" cy="2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46675</xdr:rowOff>
    </xdr:from>
    <xdr:to>
      <xdr:col>41</xdr:col>
      <xdr:colOff>50800</xdr:colOff>
      <xdr:row>95</xdr:row>
      <xdr:rowOff>117797</xdr:rowOff>
    </xdr:to>
    <xdr:cxnSp macro="">
      <xdr:nvCxnSpPr>
        <xdr:cNvPr id="479" name="直線コネクタ 478"/>
        <xdr:cNvCxnSpPr/>
      </xdr:nvCxnSpPr>
      <xdr:spPr>
        <a:xfrm>
          <a:off x="6972300" y="16334425"/>
          <a:ext cx="8890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127448</xdr:rowOff>
    </xdr:from>
    <xdr:to>
      <xdr:col>55</xdr:col>
      <xdr:colOff>50800</xdr:colOff>
      <xdr:row>97</xdr:row>
      <xdr:rowOff>57598</xdr:rowOff>
    </xdr:to>
    <xdr:sp macro="" textlink="">
      <xdr:nvSpPr>
        <xdr:cNvPr id="489" name="楕円 488"/>
        <xdr:cNvSpPr/>
      </xdr:nvSpPr>
      <xdr:spPr>
        <a:xfrm>
          <a:off x="10426700" y="165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105875</xdr:rowOff>
    </xdr:from>
    <xdr:ext cx="534377" cy="259045"/>
    <xdr:sp macro="" textlink="">
      <xdr:nvSpPr>
        <xdr:cNvPr id="490" name="土木費該当値テキスト"/>
        <xdr:cNvSpPr txBox="1"/>
      </xdr:nvSpPr>
      <xdr:spPr>
        <a:xfrm>
          <a:off x="10528300" y="165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23678</xdr:rowOff>
    </xdr:from>
    <xdr:to>
      <xdr:col>50</xdr:col>
      <xdr:colOff>165100</xdr:colOff>
      <xdr:row>97</xdr:row>
      <xdr:rowOff>125278</xdr:rowOff>
    </xdr:to>
    <xdr:sp macro="" textlink="">
      <xdr:nvSpPr>
        <xdr:cNvPr id="491" name="楕円 490"/>
        <xdr:cNvSpPr/>
      </xdr:nvSpPr>
      <xdr:spPr>
        <a:xfrm>
          <a:off x="9588500" y="166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116405</xdr:rowOff>
    </xdr:from>
    <xdr:ext cx="534377" cy="259045"/>
    <xdr:sp macro="" textlink="">
      <xdr:nvSpPr>
        <xdr:cNvPr id="492" name="テキスト ボックス 491"/>
        <xdr:cNvSpPr txBox="1"/>
      </xdr:nvSpPr>
      <xdr:spPr>
        <a:xfrm>
          <a:off x="9372111" y="167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108517</xdr:rowOff>
    </xdr:from>
    <xdr:to>
      <xdr:col>46</xdr:col>
      <xdr:colOff>38100</xdr:colOff>
      <xdr:row>97</xdr:row>
      <xdr:rowOff>38667</xdr:rowOff>
    </xdr:to>
    <xdr:sp macro="" textlink="">
      <xdr:nvSpPr>
        <xdr:cNvPr id="493" name="楕円 492"/>
        <xdr:cNvSpPr/>
      </xdr:nvSpPr>
      <xdr:spPr>
        <a:xfrm>
          <a:off x="8699500" y="165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29794</xdr:rowOff>
    </xdr:from>
    <xdr:ext cx="534377" cy="259045"/>
    <xdr:sp macro="" textlink="">
      <xdr:nvSpPr>
        <xdr:cNvPr id="494" name="テキスト ボックス 493"/>
        <xdr:cNvSpPr txBox="1"/>
      </xdr:nvSpPr>
      <xdr:spPr>
        <a:xfrm>
          <a:off x="8483111" y="166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66997</xdr:rowOff>
    </xdr:from>
    <xdr:to>
      <xdr:col>41</xdr:col>
      <xdr:colOff>101600</xdr:colOff>
      <xdr:row>95</xdr:row>
      <xdr:rowOff>168597</xdr:rowOff>
    </xdr:to>
    <xdr:sp macro="" textlink="">
      <xdr:nvSpPr>
        <xdr:cNvPr id="495" name="楕円 494"/>
        <xdr:cNvSpPr/>
      </xdr:nvSpPr>
      <xdr:spPr>
        <a:xfrm>
          <a:off x="7810500" y="163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13674</xdr:rowOff>
    </xdr:from>
    <xdr:ext cx="534377" cy="259045"/>
    <xdr:sp macro="" textlink="">
      <xdr:nvSpPr>
        <xdr:cNvPr id="496" name="テキスト ボックス 495"/>
        <xdr:cNvSpPr txBox="1"/>
      </xdr:nvSpPr>
      <xdr:spPr>
        <a:xfrm>
          <a:off x="7594111" y="161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167325</xdr:rowOff>
    </xdr:from>
    <xdr:to>
      <xdr:col>36</xdr:col>
      <xdr:colOff>165100</xdr:colOff>
      <xdr:row>95</xdr:row>
      <xdr:rowOff>97475</xdr:rowOff>
    </xdr:to>
    <xdr:sp macro="" textlink="">
      <xdr:nvSpPr>
        <xdr:cNvPr id="497" name="楕円 496"/>
        <xdr:cNvSpPr/>
      </xdr:nvSpPr>
      <xdr:spPr>
        <a:xfrm>
          <a:off x="6921500" y="162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114002</xdr:rowOff>
    </xdr:from>
    <xdr:ext cx="534377" cy="259045"/>
    <xdr:sp macro="" textlink="">
      <xdr:nvSpPr>
        <xdr:cNvPr id="498" name="テキスト ボックス 497"/>
        <xdr:cNvSpPr txBox="1"/>
      </xdr:nvSpPr>
      <xdr:spPr>
        <a:xfrm>
          <a:off x="6705111" y="1605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164465</xdr:rowOff>
    </xdr:from>
    <xdr:to>
      <xdr:col>85</xdr:col>
      <xdr:colOff>127000</xdr:colOff>
      <xdr:row>38</xdr:row>
      <xdr:rowOff>6369</xdr:rowOff>
    </xdr:to>
    <xdr:cxnSp macro="">
      <xdr:nvCxnSpPr>
        <xdr:cNvPr id="527" name="直線コネクタ 526"/>
        <xdr:cNvCxnSpPr/>
      </xdr:nvCxnSpPr>
      <xdr:spPr>
        <a:xfrm>
          <a:off x="15481300" y="6508115"/>
          <a:ext cx="8382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164465</xdr:rowOff>
    </xdr:from>
    <xdr:to>
      <xdr:col>81</xdr:col>
      <xdr:colOff>50800</xdr:colOff>
      <xdr:row>37</xdr:row>
      <xdr:rowOff>170828</xdr:rowOff>
    </xdr:to>
    <xdr:cxnSp macro="">
      <xdr:nvCxnSpPr>
        <xdr:cNvPr id="530" name="直線コネクタ 529"/>
        <xdr:cNvCxnSpPr/>
      </xdr:nvCxnSpPr>
      <xdr:spPr>
        <a:xfrm flipV="1">
          <a:off x="14592300" y="650811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129203</xdr:rowOff>
    </xdr:from>
    <xdr:to>
      <xdr:col>76</xdr:col>
      <xdr:colOff>114300</xdr:colOff>
      <xdr:row>37</xdr:row>
      <xdr:rowOff>170828</xdr:rowOff>
    </xdr:to>
    <xdr:cxnSp macro="">
      <xdr:nvCxnSpPr>
        <xdr:cNvPr id="533" name="直線コネクタ 532"/>
        <xdr:cNvCxnSpPr/>
      </xdr:nvCxnSpPr>
      <xdr:spPr>
        <a:xfrm>
          <a:off x="13703300" y="6472853"/>
          <a:ext cx="8890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129203</xdr:rowOff>
    </xdr:from>
    <xdr:to>
      <xdr:col>71</xdr:col>
      <xdr:colOff>177800</xdr:colOff>
      <xdr:row>37</xdr:row>
      <xdr:rowOff>141072</xdr:rowOff>
    </xdr:to>
    <xdr:cxnSp macro="">
      <xdr:nvCxnSpPr>
        <xdr:cNvPr id="536" name="直線コネクタ 535"/>
        <xdr:cNvCxnSpPr/>
      </xdr:nvCxnSpPr>
      <xdr:spPr>
        <a:xfrm flipV="1">
          <a:off x="12814300" y="6472853"/>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127019</xdr:rowOff>
    </xdr:from>
    <xdr:to>
      <xdr:col>85</xdr:col>
      <xdr:colOff>177800</xdr:colOff>
      <xdr:row>38</xdr:row>
      <xdr:rowOff>57169</xdr:rowOff>
    </xdr:to>
    <xdr:sp macro="" textlink="">
      <xdr:nvSpPr>
        <xdr:cNvPr id="546" name="楕円 545"/>
        <xdr:cNvSpPr/>
      </xdr:nvSpPr>
      <xdr:spPr>
        <a:xfrm>
          <a:off x="16268700" y="64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41946</xdr:rowOff>
    </xdr:from>
    <xdr:ext cx="534377" cy="259045"/>
    <xdr:sp macro="" textlink="">
      <xdr:nvSpPr>
        <xdr:cNvPr id="547" name="消防費該当値テキスト"/>
        <xdr:cNvSpPr txBox="1"/>
      </xdr:nvSpPr>
      <xdr:spPr>
        <a:xfrm>
          <a:off x="16370300" y="63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113665</xdr:rowOff>
    </xdr:from>
    <xdr:to>
      <xdr:col>81</xdr:col>
      <xdr:colOff>101600</xdr:colOff>
      <xdr:row>38</xdr:row>
      <xdr:rowOff>43815</xdr:rowOff>
    </xdr:to>
    <xdr:sp macro="" textlink="">
      <xdr:nvSpPr>
        <xdr:cNvPr id="548" name="楕円 547"/>
        <xdr:cNvSpPr/>
      </xdr:nvSpPr>
      <xdr:spPr>
        <a:xfrm>
          <a:off x="15430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34942</xdr:rowOff>
    </xdr:from>
    <xdr:ext cx="534377" cy="259045"/>
    <xdr:sp macro="" textlink="">
      <xdr:nvSpPr>
        <xdr:cNvPr id="549" name="テキスト ボックス 548"/>
        <xdr:cNvSpPr txBox="1"/>
      </xdr:nvSpPr>
      <xdr:spPr>
        <a:xfrm>
          <a:off x="15214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120028</xdr:rowOff>
    </xdr:from>
    <xdr:to>
      <xdr:col>76</xdr:col>
      <xdr:colOff>165100</xdr:colOff>
      <xdr:row>38</xdr:row>
      <xdr:rowOff>50178</xdr:rowOff>
    </xdr:to>
    <xdr:sp macro="" textlink="">
      <xdr:nvSpPr>
        <xdr:cNvPr id="550" name="楕円 549"/>
        <xdr:cNvSpPr/>
      </xdr:nvSpPr>
      <xdr:spPr>
        <a:xfrm>
          <a:off x="14541500" y="64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41305</xdr:rowOff>
    </xdr:from>
    <xdr:ext cx="534377" cy="259045"/>
    <xdr:sp macro="" textlink="">
      <xdr:nvSpPr>
        <xdr:cNvPr id="551" name="テキスト ボックス 550"/>
        <xdr:cNvSpPr txBox="1"/>
      </xdr:nvSpPr>
      <xdr:spPr>
        <a:xfrm>
          <a:off x="14325111" y="65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78403</xdr:rowOff>
    </xdr:from>
    <xdr:to>
      <xdr:col>72</xdr:col>
      <xdr:colOff>38100</xdr:colOff>
      <xdr:row>38</xdr:row>
      <xdr:rowOff>8553</xdr:rowOff>
    </xdr:to>
    <xdr:sp macro="" textlink="">
      <xdr:nvSpPr>
        <xdr:cNvPr id="552" name="楕円 551"/>
        <xdr:cNvSpPr/>
      </xdr:nvSpPr>
      <xdr:spPr>
        <a:xfrm>
          <a:off x="13652500" y="64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171131</xdr:rowOff>
    </xdr:from>
    <xdr:ext cx="534377" cy="259045"/>
    <xdr:sp macro="" textlink="">
      <xdr:nvSpPr>
        <xdr:cNvPr id="553" name="テキスト ボックス 552"/>
        <xdr:cNvSpPr txBox="1"/>
      </xdr:nvSpPr>
      <xdr:spPr>
        <a:xfrm>
          <a:off x="13436111" y="65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90272</xdr:rowOff>
    </xdr:from>
    <xdr:to>
      <xdr:col>67</xdr:col>
      <xdr:colOff>101600</xdr:colOff>
      <xdr:row>38</xdr:row>
      <xdr:rowOff>20422</xdr:rowOff>
    </xdr:to>
    <xdr:sp macro="" textlink="">
      <xdr:nvSpPr>
        <xdr:cNvPr id="554" name="楕円 553"/>
        <xdr:cNvSpPr/>
      </xdr:nvSpPr>
      <xdr:spPr>
        <a:xfrm>
          <a:off x="12763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11548</xdr:rowOff>
    </xdr:from>
    <xdr:ext cx="534377" cy="259045"/>
    <xdr:sp macro="" textlink="">
      <xdr:nvSpPr>
        <xdr:cNvPr id="555" name="テキスト ボックス 554"/>
        <xdr:cNvSpPr txBox="1"/>
      </xdr:nvSpPr>
      <xdr:spPr>
        <a:xfrm>
          <a:off x="12547111" y="65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54218</xdr:rowOff>
    </xdr:from>
    <xdr:to>
      <xdr:col>85</xdr:col>
      <xdr:colOff>127000</xdr:colOff>
      <xdr:row>57</xdr:row>
      <xdr:rowOff>109118</xdr:rowOff>
    </xdr:to>
    <xdr:cxnSp macro="">
      <xdr:nvCxnSpPr>
        <xdr:cNvPr id="582" name="直線コネクタ 581"/>
        <xdr:cNvCxnSpPr/>
      </xdr:nvCxnSpPr>
      <xdr:spPr>
        <a:xfrm flipV="1">
          <a:off x="15481300" y="9826868"/>
          <a:ext cx="8382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109118</xdr:rowOff>
    </xdr:from>
    <xdr:to>
      <xdr:col>81</xdr:col>
      <xdr:colOff>50800</xdr:colOff>
      <xdr:row>57</xdr:row>
      <xdr:rowOff>138488</xdr:rowOff>
    </xdr:to>
    <xdr:cxnSp macro="">
      <xdr:nvCxnSpPr>
        <xdr:cNvPr id="585" name="直線コネクタ 584"/>
        <xdr:cNvCxnSpPr/>
      </xdr:nvCxnSpPr>
      <xdr:spPr>
        <a:xfrm flipV="1">
          <a:off x="14592300" y="9881768"/>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138488</xdr:rowOff>
    </xdr:from>
    <xdr:to>
      <xdr:col>76</xdr:col>
      <xdr:colOff>114300</xdr:colOff>
      <xdr:row>57</xdr:row>
      <xdr:rowOff>166748</xdr:rowOff>
    </xdr:to>
    <xdr:cxnSp macro="">
      <xdr:nvCxnSpPr>
        <xdr:cNvPr id="588" name="直線コネクタ 587"/>
        <xdr:cNvCxnSpPr/>
      </xdr:nvCxnSpPr>
      <xdr:spPr>
        <a:xfrm flipV="1">
          <a:off x="13703300" y="9911138"/>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159583</xdr:rowOff>
    </xdr:from>
    <xdr:to>
      <xdr:col>71</xdr:col>
      <xdr:colOff>177800</xdr:colOff>
      <xdr:row>57</xdr:row>
      <xdr:rowOff>166748</xdr:rowOff>
    </xdr:to>
    <xdr:cxnSp macro="">
      <xdr:nvCxnSpPr>
        <xdr:cNvPr id="591" name="直線コネクタ 590"/>
        <xdr:cNvCxnSpPr/>
      </xdr:nvCxnSpPr>
      <xdr:spPr>
        <a:xfrm>
          <a:off x="12814300" y="9760783"/>
          <a:ext cx="889000" cy="1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3418</xdr:rowOff>
    </xdr:from>
    <xdr:to>
      <xdr:col>85</xdr:col>
      <xdr:colOff>177800</xdr:colOff>
      <xdr:row>57</xdr:row>
      <xdr:rowOff>105018</xdr:rowOff>
    </xdr:to>
    <xdr:sp macro="" textlink="">
      <xdr:nvSpPr>
        <xdr:cNvPr id="601" name="楕円 600"/>
        <xdr:cNvSpPr/>
      </xdr:nvSpPr>
      <xdr:spPr>
        <a:xfrm>
          <a:off x="16268700" y="97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26295</xdr:rowOff>
    </xdr:from>
    <xdr:ext cx="534377" cy="259045"/>
    <xdr:sp macro="" textlink="">
      <xdr:nvSpPr>
        <xdr:cNvPr id="602" name="教育費該当値テキスト"/>
        <xdr:cNvSpPr txBox="1"/>
      </xdr:nvSpPr>
      <xdr:spPr>
        <a:xfrm>
          <a:off x="16370300" y="96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58318</xdr:rowOff>
    </xdr:from>
    <xdr:to>
      <xdr:col>81</xdr:col>
      <xdr:colOff>101600</xdr:colOff>
      <xdr:row>57</xdr:row>
      <xdr:rowOff>159918</xdr:rowOff>
    </xdr:to>
    <xdr:sp macro="" textlink="">
      <xdr:nvSpPr>
        <xdr:cNvPr id="603" name="楕円 602"/>
        <xdr:cNvSpPr/>
      </xdr:nvSpPr>
      <xdr:spPr>
        <a:xfrm>
          <a:off x="15430500" y="98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151045</xdr:rowOff>
    </xdr:from>
    <xdr:ext cx="534377" cy="259045"/>
    <xdr:sp macro="" textlink="">
      <xdr:nvSpPr>
        <xdr:cNvPr id="604" name="テキスト ボックス 603"/>
        <xdr:cNvSpPr txBox="1"/>
      </xdr:nvSpPr>
      <xdr:spPr>
        <a:xfrm>
          <a:off x="15214111" y="99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87688</xdr:rowOff>
    </xdr:from>
    <xdr:to>
      <xdr:col>76</xdr:col>
      <xdr:colOff>165100</xdr:colOff>
      <xdr:row>58</xdr:row>
      <xdr:rowOff>17838</xdr:rowOff>
    </xdr:to>
    <xdr:sp macro="" textlink="">
      <xdr:nvSpPr>
        <xdr:cNvPr id="605" name="楕円 604"/>
        <xdr:cNvSpPr/>
      </xdr:nvSpPr>
      <xdr:spPr>
        <a:xfrm>
          <a:off x="14541500" y="98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8965</xdr:rowOff>
    </xdr:from>
    <xdr:ext cx="534377" cy="259045"/>
    <xdr:sp macro="" textlink="">
      <xdr:nvSpPr>
        <xdr:cNvPr id="606" name="テキスト ボックス 605"/>
        <xdr:cNvSpPr txBox="1"/>
      </xdr:nvSpPr>
      <xdr:spPr>
        <a:xfrm>
          <a:off x="14325111" y="99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115948</xdr:rowOff>
    </xdr:from>
    <xdr:to>
      <xdr:col>72</xdr:col>
      <xdr:colOff>38100</xdr:colOff>
      <xdr:row>58</xdr:row>
      <xdr:rowOff>46098</xdr:rowOff>
    </xdr:to>
    <xdr:sp macro="" textlink="">
      <xdr:nvSpPr>
        <xdr:cNvPr id="607" name="楕円 606"/>
        <xdr:cNvSpPr/>
      </xdr:nvSpPr>
      <xdr:spPr>
        <a:xfrm>
          <a:off x="13652500" y="98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37225</xdr:rowOff>
    </xdr:from>
    <xdr:ext cx="534377" cy="259045"/>
    <xdr:sp macro="" textlink="">
      <xdr:nvSpPr>
        <xdr:cNvPr id="608" name="テキスト ボックス 607"/>
        <xdr:cNvSpPr txBox="1"/>
      </xdr:nvSpPr>
      <xdr:spPr>
        <a:xfrm>
          <a:off x="13436111" y="99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108783</xdr:rowOff>
    </xdr:from>
    <xdr:to>
      <xdr:col>67</xdr:col>
      <xdr:colOff>101600</xdr:colOff>
      <xdr:row>57</xdr:row>
      <xdr:rowOff>38933</xdr:rowOff>
    </xdr:to>
    <xdr:sp macro="" textlink="">
      <xdr:nvSpPr>
        <xdr:cNvPr id="609" name="楕円 608"/>
        <xdr:cNvSpPr/>
      </xdr:nvSpPr>
      <xdr:spPr>
        <a:xfrm>
          <a:off x="12763500" y="97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55460</xdr:rowOff>
    </xdr:from>
    <xdr:ext cx="534377" cy="259045"/>
    <xdr:sp macro="" textlink="">
      <xdr:nvSpPr>
        <xdr:cNvPr id="610" name="テキスト ボックス 609"/>
        <xdr:cNvSpPr txBox="1"/>
      </xdr:nvSpPr>
      <xdr:spPr>
        <a:xfrm>
          <a:off x="12547111" y="94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168084</xdr:rowOff>
    </xdr:from>
    <xdr:to>
      <xdr:col>85</xdr:col>
      <xdr:colOff>127000</xdr:colOff>
      <xdr:row>79</xdr:row>
      <xdr:rowOff>11900</xdr:rowOff>
    </xdr:to>
    <xdr:cxnSp macro="">
      <xdr:nvCxnSpPr>
        <xdr:cNvPr id="639" name="直線コネクタ 638"/>
        <xdr:cNvCxnSpPr/>
      </xdr:nvCxnSpPr>
      <xdr:spPr>
        <a:xfrm>
          <a:off x="15481300" y="13541184"/>
          <a:ext cx="8382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134913</xdr:rowOff>
    </xdr:from>
    <xdr:to>
      <xdr:col>81</xdr:col>
      <xdr:colOff>50800</xdr:colOff>
      <xdr:row>78</xdr:row>
      <xdr:rowOff>168084</xdr:rowOff>
    </xdr:to>
    <xdr:cxnSp macro="">
      <xdr:nvCxnSpPr>
        <xdr:cNvPr id="642" name="直線コネクタ 641"/>
        <xdr:cNvCxnSpPr/>
      </xdr:nvCxnSpPr>
      <xdr:spPr>
        <a:xfrm>
          <a:off x="14592300" y="13508013"/>
          <a:ext cx="889000" cy="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106274</xdr:rowOff>
    </xdr:from>
    <xdr:to>
      <xdr:col>76</xdr:col>
      <xdr:colOff>114300</xdr:colOff>
      <xdr:row>78</xdr:row>
      <xdr:rowOff>134913</xdr:rowOff>
    </xdr:to>
    <xdr:cxnSp macro="">
      <xdr:nvCxnSpPr>
        <xdr:cNvPr id="645" name="直線コネクタ 644"/>
        <xdr:cNvCxnSpPr/>
      </xdr:nvCxnSpPr>
      <xdr:spPr>
        <a:xfrm>
          <a:off x="13703300" y="13479374"/>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106274</xdr:rowOff>
    </xdr:from>
    <xdr:to>
      <xdr:col>71</xdr:col>
      <xdr:colOff>177800</xdr:colOff>
      <xdr:row>79</xdr:row>
      <xdr:rowOff>44450</xdr:rowOff>
    </xdr:to>
    <xdr:cxnSp macro="">
      <xdr:nvCxnSpPr>
        <xdr:cNvPr id="648" name="直線コネクタ 647"/>
        <xdr:cNvCxnSpPr/>
      </xdr:nvCxnSpPr>
      <xdr:spPr>
        <a:xfrm flipV="1">
          <a:off x="12814300" y="13479374"/>
          <a:ext cx="889000" cy="1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132550</xdr:rowOff>
    </xdr:from>
    <xdr:to>
      <xdr:col>85</xdr:col>
      <xdr:colOff>177800</xdr:colOff>
      <xdr:row>79</xdr:row>
      <xdr:rowOff>62700</xdr:rowOff>
    </xdr:to>
    <xdr:sp macro="" textlink="">
      <xdr:nvSpPr>
        <xdr:cNvPr id="658" name="楕円 657"/>
        <xdr:cNvSpPr/>
      </xdr:nvSpPr>
      <xdr:spPr>
        <a:xfrm>
          <a:off x="16268700" y="135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91927</xdr:rowOff>
    </xdr:from>
    <xdr:ext cx="469744" cy="259045"/>
    <xdr:sp macro="" textlink="">
      <xdr:nvSpPr>
        <xdr:cNvPr id="659" name="災害復旧費該当値テキスト"/>
        <xdr:cNvSpPr txBox="1"/>
      </xdr:nvSpPr>
      <xdr:spPr>
        <a:xfrm>
          <a:off x="16370300" y="132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117284</xdr:rowOff>
    </xdr:from>
    <xdr:to>
      <xdr:col>81</xdr:col>
      <xdr:colOff>101600</xdr:colOff>
      <xdr:row>79</xdr:row>
      <xdr:rowOff>47434</xdr:rowOff>
    </xdr:to>
    <xdr:sp macro="" textlink="">
      <xdr:nvSpPr>
        <xdr:cNvPr id="660" name="楕円 659"/>
        <xdr:cNvSpPr/>
      </xdr:nvSpPr>
      <xdr:spPr>
        <a:xfrm>
          <a:off x="15430500" y="13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63961</xdr:rowOff>
    </xdr:from>
    <xdr:ext cx="469744" cy="259045"/>
    <xdr:sp macro="" textlink="">
      <xdr:nvSpPr>
        <xdr:cNvPr id="661" name="テキスト ボックス 660"/>
        <xdr:cNvSpPr txBox="1"/>
      </xdr:nvSpPr>
      <xdr:spPr>
        <a:xfrm>
          <a:off x="15246428" y="1326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84113</xdr:rowOff>
    </xdr:from>
    <xdr:to>
      <xdr:col>76</xdr:col>
      <xdr:colOff>165100</xdr:colOff>
      <xdr:row>79</xdr:row>
      <xdr:rowOff>14263</xdr:rowOff>
    </xdr:to>
    <xdr:sp macro="" textlink="">
      <xdr:nvSpPr>
        <xdr:cNvPr id="662" name="楕円 661"/>
        <xdr:cNvSpPr/>
      </xdr:nvSpPr>
      <xdr:spPr>
        <a:xfrm>
          <a:off x="14541500" y="134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30790</xdr:rowOff>
    </xdr:from>
    <xdr:ext cx="469744" cy="259045"/>
    <xdr:sp macro="" textlink="">
      <xdr:nvSpPr>
        <xdr:cNvPr id="663" name="テキスト ボックス 662"/>
        <xdr:cNvSpPr txBox="1"/>
      </xdr:nvSpPr>
      <xdr:spPr>
        <a:xfrm>
          <a:off x="14357428" y="132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55474</xdr:rowOff>
    </xdr:from>
    <xdr:to>
      <xdr:col>72</xdr:col>
      <xdr:colOff>38100</xdr:colOff>
      <xdr:row>78</xdr:row>
      <xdr:rowOff>157074</xdr:rowOff>
    </xdr:to>
    <xdr:sp macro="" textlink="">
      <xdr:nvSpPr>
        <xdr:cNvPr id="664" name="楕円 663"/>
        <xdr:cNvSpPr/>
      </xdr:nvSpPr>
      <xdr:spPr>
        <a:xfrm>
          <a:off x="13652500" y="134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2151</xdr:rowOff>
    </xdr:from>
    <xdr:ext cx="469744" cy="259045"/>
    <xdr:sp macro="" textlink="">
      <xdr:nvSpPr>
        <xdr:cNvPr id="665" name="テキスト ボックス 664"/>
        <xdr:cNvSpPr txBox="1"/>
      </xdr:nvSpPr>
      <xdr:spPr>
        <a:xfrm>
          <a:off x="13468428"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165760</xdr:rowOff>
    </xdr:from>
    <xdr:to>
      <xdr:col>85</xdr:col>
      <xdr:colOff>127000</xdr:colOff>
      <xdr:row>96</xdr:row>
      <xdr:rowOff>37123</xdr:rowOff>
    </xdr:to>
    <xdr:cxnSp macro="">
      <xdr:nvCxnSpPr>
        <xdr:cNvPr id="698" name="直線コネクタ 697"/>
        <xdr:cNvCxnSpPr/>
      </xdr:nvCxnSpPr>
      <xdr:spPr>
        <a:xfrm flipV="1">
          <a:off x="15481300" y="16453510"/>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37123</xdr:rowOff>
    </xdr:from>
    <xdr:to>
      <xdr:col>81</xdr:col>
      <xdr:colOff>50800</xdr:colOff>
      <xdr:row>96</xdr:row>
      <xdr:rowOff>87057</xdr:rowOff>
    </xdr:to>
    <xdr:cxnSp macro="">
      <xdr:nvCxnSpPr>
        <xdr:cNvPr id="701" name="直線コネクタ 700"/>
        <xdr:cNvCxnSpPr/>
      </xdr:nvCxnSpPr>
      <xdr:spPr>
        <a:xfrm flipV="1">
          <a:off x="14592300" y="16496323"/>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87057</xdr:rowOff>
    </xdr:from>
    <xdr:to>
      <xdr:col>76</xdr:col>
      <xdr:colOff>114300</xdr:colOff>
      <xdr:row>96</xdr:row>
      <xdr:rowOff>104577</xdr:rowOff>
    </xdr:to>
    <xdr:cxnSp macro="">
      <xdr:nvCxnSpPr>
        <xdr:cNvPr id="704" name="直線コネクタ 703"/>
        <xdr:cNvCxnSpPr/>
      </xdr:nvCxnSpPr>
      <xdr:spPr>
        <a:xfrm flipV="1">
          <a:off x="13703300" y="1654625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104577</xdr:rowOff>
    </xdr:from>
    <xdr:to>
      <xdr:col>71</xdr:col>
      <xdr:colOff>177800</xdr:colOff>
      <xdr:row>96</xdr:row>
      <xdr:rowOff>105328</xdr:rowOff>
    </xdr:to>
    <xdr:cxnSp macro="">
      <xdr:nvCxnSpPr>
        <xdr:cNvPr id="707" name="直線コネクタ 706"/>
        <xdr:cNvCxnSpPr/>
      </xdr:nvCxnSpPr>
      <xdr:spPr>
        <a:xfrm flipV="1">
          <a:off x="12814300" y="1656377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114960</xdr:rowOff>
    </xdr:from>
    <xdr:to>
      <xdr:col>85</xdr:col>
      <xdr:colOff>177800</xdr:colOff>
      <xdr:row>96</xdr:row>
      <xdr:rowOff>45110</xdr:rowOff>
    </xdr:to>
    <xdr:sp macro="" textlink="">
      <xdr:nvSpPr>
        <xdr:cNvPr id="717" name="楕円 716"/>
        <xdr:cNvSpPr/>
      </xdr:nvSpPr>
      <xdr:spPr>
        <a:xfrm>
          <a:off x="162687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137837</xdr:rowOff>
    </xdr:from>
    <xdr:ext cx="534377" cy="259045"/>
    <xdr:sp macro="" textlink="">
      <xdr:nvSpPr>
        <xdr:cNvPr id="718" name="公債費該当値テキスト"/>
        <xdr:cNvSpPr txBox="1"/>
      </xdr:nvSpPr>
      <xdr:spPr>
        <a:xfrm>
          <a:off x="16370300" y="162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157773</xdr:rowOff>
    </xdr:from>
    <xdr:to>
      <xdr:col>81</xdr:col>
      <xdr:colOff>101600</xdr:colOff>
      <xdr:row>96</xdr:row>
      <xdr:rowOff>87923</xdr:rowOff>
    </xdr:to>
    <xdr:sp macro="" textlink="">
      <xdr:nvSpPr>
        <xdr:cNvPr id="719" name="楕円 718"/>
        <xdr:cNvSpPr/>
      </xdr:nvSpPr>
      <xdr:spPr>
        <a:xfrm>
          <a:off x="15430500" y="1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104450</xdr:rowOff>
    </xdr:from>
    <xdr:ext cx="534377" cy="259045"/>
    <xdr:sp macro="" textlink="">
      <xdr:nvSpPr>
        <xdr:cNvPr id="720" name="テキスト ボックス 719"/>
        <xdr:cNvSpPr txBox="1"/>
      </xdr:nvSpPr>
      <xdr:spPr>
        <a:xfrm>
          <a:off x="15214111" y="162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36257</xdr:rowOff>
    </xdr:from>
    <xdr:to>
      <xdr:col>76</xdr:col>
      <xdr:colOff>165100</xdr:colOff>
      <xdr:row>96</xdr:row>
      <xdr:rowOff>137857</xdr:rowOff>
    </xdr:to>
    <xdr:sp macro="" textlink="">
      <xdr:nvSpPr>
        <xdr:cNvPr id="721" name="楕円 720"/>
        <xdr:cNvSpPr/>
      </xdr:nvSpPr>
      <xdr:spPr>
        <a:xfrm>
          <a:off x="14541500" y="16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154384</xdr:rowOff>
    </xdr:from>
    <xdr:ext cx="534377" cy="259045"/>
    <xdr:sp macro="" textlink="">
      <xdr:nvSpPr>
        <xdr:cNvPr id="722" name="テキスト ボックス 721"/>
        <xdr:cNvSpPr txBox="1"/>
      </xdr:nvSpPr>
      <xdr:spPr>
        <a:xfrm>
          <a:off x="14325111" y="162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53777</xdr:rowOff>
    </xdr:from>
    <xdr:to>
      <xdr:col>72</xdr:col>
      <xdr:colOff>38100</xdr:colOff>
      <xdr:row>96</xdr:row>
      <xdr:rowOff>155377</xdr:rowOff>
    </xdr:to>
    <xdr:sp macro="" textlink="">
      <xdr:nvSpPr>
        <xdr:cNvPr id="723" name="楕円 722"/>
        <xdr:cNvSpPr/>
      </xdr:nvSpPr>
      <xdr:spPr>
        <a:xfrm>
          <a:off x="136525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146504</xdr:rowOff>
    </xdr:from>
    <xdr:ext cx="534377" cy="259045"/>
    <xdr:sp macro="" textlink="">
      <xdr:nvSpPr>
        <xdr:cNvPr id="724" name="テキスト ボックス 723"/>
        <xdr:cNvSpPr txBox="1"/>
      </xdr:nvSpPr>
      <xdr:spPr>
        <a:xfrm>
          <a:off x="13436111" y="16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54528</xdr:rowOff>
    </xdr:from>
    <xdr:to>
      <xdr:col>67</xdr:col>
      <xdr:colOff>101600</xdr:colOff>
      <xdr:row>96</xdr:row>
      <xdr:rowOff>156128</xdr:rowOff>
    </xdr:to>
    <xdr:sp macro="" textlink="">
      <xdr:nvSpPr>
        <xdr:cNvPr id="725" name="楕円 724"/>
        <xdr:cNvSpPr/>
      </xdr:nvSpPr>
      <xdr:spPr>
        <a:xfrm>
          <a:off x="12763500" y="165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147255</xdr:rowOff>
    </xdr:from>
    <xdr:ext cx="534377" cy="259045"/>
    <xdr:sp macro="" textlink="">
      <xdr:nvSpPr>
        <xdr:cNvPr id="726" name="テキスト ボックス 725"/>
        <xdr:cNvSpPr txBox="1"/>
      </xdr:nvSpPr>
      <xdr:spPr>
        <a:xfrm>
          <a:off x="12547111" y="166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目的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sz="1400">
            <a:effectLst/>
          </a:endParaRPr>
        </a:p>
        <a:p>
          <a:r>
            <a:rPr kumimoji="1" lang="ja-JP" altLang="ja-JP" sz="1100">
              <a:solidFill>
                <a:schemeClr val="dk1"/>
              </a:solidFill>
              <a:effectLst/>
              <a:latin typeface="+mn-lt"/>
              <a:ea typeface="+mn-ea"/>
              <a:cs typeface="+mn-cs"/>
            </a:rPr>
            <a:t>　ただし、公債費については、</a:t>
          </a:r>
          <a:r>
            <a:rPr kumimoji="1" lang="ja-JP" altLang="en-US" sz="1100">
              <a:solidFill>
                <a:schemeClr val="dk1"/>
              </a:solidFill>
              <a:effectLst/>
              <a:latin typeface="+mn-lt"/>
              <a:ea typeface="+mn-ea"/>
              <a:cs typeface="+mn-cs"/>
            </a:rPr>
            <a:t>令和２年度に元金償還金の開始した学校施設耐震化や令和３年度に</a:t>
          </a:r>
          <a:r>
            <a:rPr kumimoji="1" lang="ja-JP" altLang="ja-JP" sz="1100">
              <a:solidFill>
                <a:schemeClr val="dk1"/>
              </a:solidFill>
              <a:effectLst/>
              <a:latin typeface="+mn-lt"/>
              <a:ea typeface="+mn-ea"/>
              <a:cs typeface="+mn-cs"/>
            </a:rPr>
            <a:t>元金償還金の開始</a:t>
          </a:r>
          <a:r>
            <a:rPr kumimoji="1" lang="ja-JP" altLang="en-US" sz="1100">
              <a:solidFill>
                <a:schemeClr val="dk1"/>
              </a:solidFill>
              <a:effectLst/>
              <a:latin typeface="+mn-lt"/>
              <a:ea typeface="+mn-ea"/>
              <a:cs typeface="+mn-cs"/>
            </a:rPr>
            <a:t>した庁舎改修事業等</a:t>
          </a:r>
          <a:r>
            <a:rPr kumimoji="1" lang="ja-JP" altLang="ja-JP" sz="1100">
              <a:solidFill>
                <a:schemeClr val="dk1"/>
              </a:solidFill>
              <a:effectLst/>
              <a:latin typeface="+mn-lt"/>
              <a:ea typeface="+mn-ea"/>
              <a:cs typeface="+mn-cs"/>
            </a:rPr>
            <a:t>の影響により、類似団体の平均と比較して高額となっています。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a:t>
          </a:r>
          <a:r>
            <a:rPr kumimoji="1" lang="ja-JP" altLang="en-US" sz="1100">
              <a:solidFill>
                <a:schemeClr val="dk1"/>
              </a:solidFill>
              <a:effectLst/>
              <a:latin typeface="+mn-lt"/>
              <a:ea typeface="+mn-ea"/>
              <a:cs typeface="+mn-cs"/>
            </a:rPr>
            <a:t>取崩しがなく余剰金</a:t>
          </a:r>
          <a:r>
            <a:rPr kumimoji="1" lang="en-US" altLang="ja-JP" sz="1100">
              <a:solidFill>
                <a:schemeClr val="dk1"/>
              </a:solidFill>
              <a:effectLst/>
              <a:latin typeface="+mn-lt"/>
              <a:ea typeface="+mn-ea"/>
              <a:cs typeface="+mn-cs"/>
            </a:rPr>
            <a:t>156</a:t>
          </a:r>
          <a:r>
            <a:rPr kumimoji="1" lang="ja-JP" altLang="en-US" sz="1100">
              <a:solidFill>
                <a:schemeClr val="dk1"/>
              </a:solidFill>
              <a:effectLst/>
              <a:latin typeface="+mn-lt"/>
              <a:ea typeface="+mn-ea"/>
              <a:cs typeface="+mn-cs"/>
            </a:rPr>
            <a:t>百万円の積立て</a:t>
          </a:r>
          <a:r>
            <a:rPr kumimoji="1" lang="ja-JP" altLang="ja-JP" sz="1100">
              <a:solidFill>
                <a:schemeClr val="dk1"/>
              </a:solidFill>
              <a:effectLst/>
              <a:latin typeface="+mn-lt"/>
              <a:ea typeface="+mn-ea"/>
              <a:cs typeface="+mn-cs"/>
            </a:rPr>
            <a:t>行ったことにより、前年度と比較し比率は</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実質収支額は</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したことから、比率が</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実質単年度収支については、単年度収支の</a:t>
          </a:r>
          <a:r>
            <a:rPr kumimoji="1" lang="ja-JP" altLang="en-US" sz="1100">
              <a:solidFill>
                <a:schemeClr val="dk1"/>
              </a:solidFill>
              <a:effectLst/>
              <a:latin typeface="+mn-lt"/>
              <a:ea typeface="+mn-ea"/>
              <a:cs typeface="+mn-cs"/>
            </a:rPr>
            <a:t>減により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会計以外の会計の比率は、前年度と比較しほぼ横ばいとなっています。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一般会計は</a:t>
          </a:r>
          <a:r>
            <a:rPr kumimoji="1" lang="ja-JP" altLang="ja-JP" sz="1100">
              <a:solidFill>
                <a:schemeClr val="dk1"/>
              </a:solidFill>
              <a:effectLst/>
              <a:latin typeface="+mn-lt"/>
              <a:ea typeface="+mn-ea"/>
              <a:cs typeface="+mn-cs"/>
            </a:rPr>
            <a:t>実質収支が</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百万円であり、前年度と比較して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5285;&#24403;/02-05_&#27770;&#31639;&#65288;&#36001;&#25919;&#29366;&#27841;&#36039;&#26009;&#38598;&#65289;/&#65330;&#65296;&#65299;&#27770;&#31639;/04&#36861;&#21152;&#20998;/01&#29031;&#20250;/&#12304;&#36001;&#25919;&#29366;&#27841;&#36039;&#26009;&#38598;&#12305;_343021_&#24220;&#20013;&#30010;_2021/&#12304;&#36001;&#25919;&#29366;&#27841;&#36039;&#26009;&#38598;&#12305;_343021_&#24220;&#20013;&#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130.69999999999999</v>
          </cell>
          <cell r="BX51">
            <v>113.6</v>
          </cell>
          <cell r="CF51">
            <v>109.6</v>
          </cell>
          <cell r="CN51">
            <v>104.1</v>
          </cell>
          <cell r="CV51">
            <v>99.3</v>
          </cell>
        </row>
        <row r="53">
          <cell r="BP53">
            <v>48.5</v>
          </cell>
          <cell r="BX53">
            <v>49.9</v>
          </cell>
          <cell r="CF53">
            <v>50.3</v>
          </cell>
          <cell r="CN53">
            <v>51</v>
          </cell>
          <cell r="CV53">
            <v>50.8</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130.69999999999999</v>
          </cell>
          <cell r="BX73">
            <v>113.6</v>
          </cell>
          <cell r="CF73">
            <v>109.6</v>
          </cell>
          <cell r="CN73">
            <v>104.1</v>
          </cell>
          <cell r="CV73">
            <v>99.3</v>
          </cell>
        </row>
        <row r="75">
          <cell r="BP75">
            <v>7.9</v>
          </cell>
          <cell r="BX75">
            <v>7.1</v>
          </cell>
          <cell r="CF75">
            <v>5.6</v>
          </cell>
          <cell r="CN75">
            <v>5.7</v>
          </cell>
          <cell r="CV75">
            <v>6.8</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21523211</v>
      </c>
      <c r="BO4" s="374"/>
      <c r="BP4" s="374"/>
      <c r="BQ4" s="374"/>
      <c r="BR4" s="374"/>
      <c r="BS4" s="374"/>
      <c r="BT4" s="374"/>
      <c r="BU4" s="375"/>
      <c r="BV4" s="373">
        <v>22746461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2.7</v>
      </c>
      <c r="CU4" s="380"/>
      <c r="CV4" s="380"/>
      <c r="CW4" s="380"/>
      <c r="CX4" s="380"/>
      <c r="CY4" s="380"/>
      <c r="CZ4" s="380"/>
      <c r="DA4" s="381"/>
      <c r="DB4" s="379">
        <v>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21198782</v>
      </c>
      <c r="BO5" s="411"/>
      <c r="BP5" s="411"/>
      <c r="BQ5" s="411"/>
      <c r="BR5" s="411"/>
      <c r="BS5" s="411"/>
      <c r="BT5" s="411"/>
      <c r="BU5" s="412"/>
      <c r="BV5" s="410">
        <v>22377697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92.3</v>
      </c>
      <c r="CU5" s="408"/>
      <c r="CV5" s="408"/>
      <c r="CW5" s="408"/>
      <c r="CX5" s="408"/>
      <c r="CY5" s="408"/>
      <c r="CZ5" s="408"/>
      <c r="DA5" s="409"/>
      <c r="DB5" s="407">
        <v>97.3</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324429</v>
      </c>
      <c r="BO6" s="411"/>
      <c r="BP6" s="411"/>
      <c r="BQ6" s="411"/>
      <c r="BR6" s="411"/>
      <c r="BS6" s="411"/>
      <c r="BT6" s="411"/>
      <c r="BU6" s="412"/>
      <c r="BV6" s="410">
        <v>368764</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103.5</v>
      </c>
      <c r="CU6" s="448"/>
      <c r="CV6" s="448"/>
      <c r="CW6" s="448"/>
      <c r="CX6" s="448"/>
      <c r="CY6" s="448"/>
      <c r="CZ6" s="448"/>
      <c r="DA6" s="449"/>
      <c r="DB6" s="447">
        <v>105.4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30450</v>
      </c>
      <c r="BO7" s="411"/>
      <c r="BP7" s="411"/>
      <c r="BQ7" s="411"/>
      <c r="BR7" s="411"/>
      <c r="BS7" s="411"/>
      <c r="BT7" s="411"/>
      <c r="BU7" s="412"/>
      <c r="BV7" s="410">
        <v>60185</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10883685</v>
      </c>
      <c r="CU7" s="411"/>
      <c r="CV7" s="411"/>
      <c r="CW7" s="411"/>
      <c r="CX7" s="411"/>
      <c r="CY7" s="411"/>
      <c r="CZ7" s="411"/>
      <c r="DA7" s="412"/>
      <c r="DB7" s="410">
        <v>10125896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293979</v>
      </c>
      <c r="BO8" s="411"/>
      <c r="BP8" s="411"/>
      <c r="BQ8" s="411"/>
      <c r="BR8" s="411"/>
      <c r="BS8" s="411"/>
      <c r="BT8" s="411"/>
      <c r="BU8" s="412"/>
      <c r="BV8" s="410">
        <v>308579</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0.84</v>
      </c>
      <c r="CU8" s="451"/>
      <c r="CV8" s="451"/>
      <c r="CW8" s="451"/>
      <c r="CX8" s="451"/>
      <c r="CY8" s="451"/>
      <c r="CZ8" s="451"/>
      <c r="DA8" s="452"/>
      <c r="DB8" s="450">
        <v>0.87</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51155</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-14600</v>
      </c>
      <c r="BO9" s="411"/>
      <c r="BP9" s="411"/>
      <c r="BQ9" s="411"/>
      <c r="BR9" s="411"/>
      <c r="BS9" s="411"/>
      <c r="BT9" s="411"/>
      <c r="BU9" s="412"/>
      <c r="BV9" s="410">
        <v>301153</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15.7</v>
      </c>
      <c r="CU9" s="408"/>
      <c r="CV9" s="408"/>
      <c r="CW9" s="408"/>
      <c r="CX9" s="408"/>
      <c r="CY9" s="408"/>
      <c r="CZ9" s="408"/>
      <c r="DA9" s="409"/>
      <c r="DB9" s="407">
        <v>16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51053</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155882</v>
      </c>
      <c r="BO10" s="411"/>
      <c r="BP10" s="411"/>
      <c r="BQ10" s="411"/>
      <c r="BR10" s="411"/>
      <c r="BS10" s="411"/>
      <c r="BT10" s="411"/>
      <c r="BU10" s="412"/>
      <c r="BV10" s="410">
        <v>4617</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121</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52935</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136</v>
      </c>
      <c r="AV12" s="443"/>
      <c r="AW12" s="443"/>
      <c r="AX12" s="443"/>
      <c r="AY12" s="444" t="s">
        <v>137</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52293</v>
      </c>
      <c r="S13" s="495"/>
      <c r="T13" s="495"/>
      <c r="U13" s="495"/>
      <c r="V13" s="496"/>
      <c r="W13" s="426" t="s">
        <v>142</v>
      </c>
      <c r="X13" s="427"/>
      <c r="Y13" s="427"/>
      <c r="Z13" s="427"/>
      <c r="AA13" s="427"/>
      <c r="AB13" s="417"/>
      <c r="AC13" s="461">
        <v>71</v>
      </c>
      <c r="AD13" s="462"/>
      <c r="AE13" s="462"/>
      <c r="AF13" s="462"/>
      <c r="AG13" s="504"/>
      <c r="AH13" s="461">
        <v>57</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141282</v>
      </c>
      <c r="BO13" s="411"/>
      <c r="BP13" s="411"/>
      <c r="BQ13" s="411"/>
      <c r="BR13" s="411"/>
      <c r="BS13" s="411"/>
      <c r="BT13" s="411"/>
      <c r="BU13" s="412"/>
      <c r="BV13" s="410">
        <v>305770</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6.8</v>
      </c>
      <c r="CU13" s="408"/>
      <c r="CV13" s="408"/>
      <c r="CW13" s="408"/>
      <c r="CX13" s="408"/>
      <c r="CY13" s="408"/>
      <c r="CZ13" s="408"/>
      <c r="DA13" s="409"/>
      <c r="DB13" s="407">
        <v>5.7</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52101</v>
      </c>
      <c r="S14" s="495"/>
      <c r="T14" s="495"/>
      <c r="U14" s="495"/>
      <c r="V14" s="496"/>
      <c r="W14" s="400"/>
      <c r="X14" s="401"/>
      <c r="Y14" s="401"/>
      <c r="Z14" s="401"/>
      <c r="AA14" s="401"/>
      <c r="AB14" s="390"/>
      <c r="AC14" s="497">
        <v>0.3</v>
      </c>
      <c r="AD14" s="498"/>
      <c r="AE14" s="498"/>
      <c r="AF14" s="498"/>
      <c r="AG14" s="499"/>
      <c r="AH14" s="497">
        <v>0.2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v>99.3</v>
      </c>
      <c r="CU14" s="509"/>
      <c r="CV14" s="509"/>
      <c r="CW14" s="509"/>
      <c r="CX14" s="509"/>
      <c r="CY14" s="509"/>
      <c r="CZ14" s="509"/>
      <c r="DA14" s="510"/>
      <c r="DB14" s="508">
        <v>104.1</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141</v>
      </c>
      <c r="N15" s="502"/>
      <c r="O15" s="502"/>
      <c r="P15" s="502"/>
      <c r="Q15" s="503"/>
      <c r="R15" s="494">
        <v>51445</v>
      </c>
      <c r="S15" s="495"/>
      <c r="T15" s="495"/>
      <c r="U15" s="495"/>
      <c r="V15" s="496"/>
      <c r="W15" s="426" t="s">
        <v>149</v>
      </c>
      <c r="X15" s="427"/>
      <c r="Y15" s="427"/>
      <c r="Z15" s="427"/>
      <c r="AA15" s="427"/>
      <c r="AB15" s="417"/>
      <c r="AC15" s="461">
        <v>6458</v>
      </c>
      <c r="AD15" s="462"/>
      <c r="AE15" s="462"/>
      <c r="AF15" s="462"/>
      <c r="AG15" s="504"/>
      <c r="AH15" s="461">
        <v>6453</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6315904</v>
      </c>
      <c r="BO15" s="374"/>
      <c r="BP15" s="374"/>
      <c r="BQ15" s="374"/>
      <c r="BR15" s="374"/>
      <c r="BS15" s="374"/>
      <c r="BT15" s="374"/>
      <c r="BU15" s="375"/>
      <c r="BV15" s="373">
        <v>6481395</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26.4</v>
      </c>
      <c r="AD16" s="498"/>
      <c r="AE16" s="498"/>
      <c r="AF16" s="498"/>
      <c r="AG16" s="499"/>
      <c r="AH16" s="497">
        <v>27.1</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7941969</v>
      </c>
      <c r="BO16" s="411"/>
      <c r="BP16" s="411"/>
      <c r="BQ16" s="411"/>
      <c r="BR16" s="411"/>
      <c r="BS16" s="411"/>
      <c r="BT16" s="411"/>
      <c r="BU16" s="412"/>
      <c r="BV16" s="410">
        <v>7571953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153</v>
      </c>
      <c r="S17" s="517"/>
      <c r="T17" s="517"/>
      <c r="U17" s="517"/>
      <c r="V17" s="518"/>
      <c r="W17" s="426" t="s">
        <v>156</v>
      </c>
      <c r="X17" s="427"/>
      <c r="Y17" s="427"/>
      <c r="Z17" s="427"/>
      <c r="AA17" s="427"/>
      <c r="AB17" s="417"/>
      <c r="AC17" s="461">
        <v>17898</v>
      </c>
      <c r="AD17" s="462"/>
      <c r="AE17" s="462"/>
      <c r="AF17" s="462"/>
      <c r="AG17" s="504"/>
      <c r="AH17" s="461">
        <v>17289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8022264</v>
      </c>
      <c r="BO17" s="411"/>
      <c r="BP17" s="411"/>
      <c r="BQ17" s="411"/>
      <c r="BR17" s="411"/>
      <c r="BS17" s="411"/>
      <c r="BT17" s="411"/>
      <c r="BU17" s="412"/>
      <c r="BV17" s="410">
        <v>8249264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10.41</v>
      </c>
      <c r="M18" s="534"/>
      <c r="N18" s="534"/>
      <c r="O18" s="534"/>
      <c r="P18" s="534"/>
      <c r="Q18" s="534"/>
      <c r="R18" s="535"/>
      <c r="S18" s="535"/>
      <c r="T18" s="535"/>
      <c r="U18" s="535"/>
      <c r="V18" s="536"/>
      <c r="W18" s="428"/>
      <c r="X18" s="429"/>
      <c r="Y18" s="429"/>
      <c r="Z18" s="429"/>
      <c r="AA18" s="429"/>
      <c r="AB18" s="420"/>
      <c r="AC18" s="537">
        <v>73.3</v>
      </c>
      <c r="AD18" s="538"/>
      <c r="AE18" s="538"/>
      <c r="AF18" s="538"/>
      <c r="AG18" s="539"/>
      <c r="AH18" s="537">
        <v>72.599999999999994</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10466411</v>
      </c>
      <c r="BO18" s="411"/>
      <c r="BP18" s="411"/>
      <c r="BQ18" s="411"/>
      <c r="BR18" s="411"/>
      <c r="BS18" s="411"/>
      <c r="BT18" s="411"/>
      <c r="BU18" s="412"/>
      <c r="BV18" s="410">
        <v>10004451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4914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12684869</v>
      </c>
      <c r="BO19" s="411"/>
      <c r="BP19" s="411"/>
      <c r="BQ19" s="411"/>
      <c r="BR19" s="411"/>
      <c r="BS19" s="411"/>
      <c r="BT19" s="411"/>
      <c r="BU19" s="412"/>
      <c r="BV19" s="410">
        <v>11393149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21615</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25879876</v>
      </c>
      <c r="BO22" s="374"/>
      <c r="BP22" s="374"/>
      <c r="BQ22" s="374"/>
      <c r="BR22" s="374"/>
      <c r="BS22" s="374"/>
      <c r="BT22" s="374"/>
      <c r="BU22" s="375"/>
      <c r="BV22" s="373">
        <v>24841069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13591927</v>
      </c>
      <c r="BO23" s="411"/>
      <c r="BP23" s="411"/>
      <c r="BQ23" s="411"/>
      <c r="BR23" s="411"/>
      <c r="BS23" s="411"/>
      <c r="BT23" s="411"/>
      <c r="BU23" s="412"/>
      <c r="BV23" s="410">
        <v>12991380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8900</v>
      </c>
      <c r="R24" s="462"/>
      <c r="S24" s="462"/>
      <c r="T24" s="462"/>
      <c r="U24" s="462"/>
      <c r="V24" s="504"/>
      <c r="W24" s="556"/>
      <c r="X24" s="557"/>
      <c r="Y24" s="558"/>
      <c r="Z24" s="460" t="s">
        <v>173</v>
      </c>
      <c r="AA24" s="440"/>
      <c r="AB24" s="440"/>
      <c r="AC24" s="440"/>
      <c r="AD24" s="440"/>
      <c r="AE24" s="440"/>
      <c r="AF24" s="440"/>
      <c r="AG24" s="441"/>
      <c r="AH24" s="461">
        <v>293</v>
      </c>
      <c r="AI24" s="462"/>
      <c r="AJ24" s="462"/>
      <c r="AK24" s="462"/>
      <c r="AL24" s="504"/>
      <c r="AM24" s="461">
        <v>933205</v>
      </c>
      <c r="AN24" s="462"/>
      <c r="AO24" s="462"/>
      <c r="AP24" s="462"/>
      <c r="AQ24" s="462"/>
      <c r="AR24" s="504"/>
      <c r="AS24" s="461">
        <v>3185</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16727003</v>
      </c>
      <c r="BO24" s="411"/>
      <c r="BP24" s="411"/>
      <c r="BQ24" s="411"/>
      <c r="BR24" s="411"/>
      <c r="BS24" s="411"/>
      <c r="BT24" s="411"/>
      <c r="BU24" s="412"/>
      <c r="BV24" s="410">
        <v>16209364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7300</v>
      </c>
      <c r="R25" s="462"/>
      <c r="S25" s="462"/>
      <c r="T25" s="462"/>
      <c r="U25" s="462"/>
      <c r="V25" s="504"/>
      <c r="W25" s="556"/>
      <c r="X25" s="557"/>
      <c r="Y25" s="558"/>
      <c r="Z25" s="460" t="s">
        <v>176</v>
      </c>
      <c r="AA25" s="440"/>
      <c r="AB25" s="440"/>
      <c r="AC25" s="440"/>
      <c r="AD25" s="440"/>
      <c r="AE25" s="440"/>
      <c r="AF25" s="440"/>
      <c r="AG25" s="441"/>
      <c r="AH25" s="461">
        <v>55</v>
      </c>
      <c r="AI25" s="462"/>
      <c r="AJ25" s="462"/>
      <c r="AK25" s="462"/>
      <c r="AL25" s="504"/>
      <c r="AM25" s="461">
        <v>170775</v>
      </c>
      <c r="AN25" s="462"/>
      <c r="AO25" s="462"/>
      <c r="AP25" s="462"/>
      <c r="AQ25" s="462"/>
      <c r="AR25" s="504"/>
      <c r="AS25" s="461">
        <v>3105</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1563895</v>
      </c>
      <c r="BO25" s="374"/>
      <c r="BP25" s="374"/>
      <c r="BQ25" s="374"/>
      <c r="BR25" s="374"/>
      <c r="BS25" s="374"/>
      <c r="BT25" s="374"/>
      <c r="BU25" s="375"/>
      <c r="BV25" s="373">
        <v>3121354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6900</v>
      </c>
      <c r="R26" s="462"/>
      <c r="S26" s="462"/>
      <c r="T26" s="462"/>
      <c r="U26" s="462"/>
      <c r="V26" s="504"/>
      <c r="W26" s="556"/>
      <c r="X26" s="557"/>
      <c r="Y26" s="558"/>
      <c r="Z26" s="460" t="s">
        <v>179</v>
      </c>
      <c r="AA26" s="562"/>
      <c r="AB26" s="562"/>
      <c r="AC26" s="562"/>
      <c r="AD26" s="562"/>
      <c r="AE26" s="562"/>
      <c r="AF26" s="562"/>
      <c r="AG26" s="563"/>
      <c r="AH26" s="461" t="s">
        <v>140</v>
      </c>
      <c r="AI26" s="462"/>
      <c r="AJ26" s="462"/>
      <c r="AK26" s="462"/>
      <c r="AL26" s="504"/>
      <c r="AM26" s="461" t="s">
        <v>140</v>
      </c>
      <c r="AN26" s="462"/>
      <c r="AO26" s="462"/>
      <c r="AP26" s="462"/>
      <c r="AQ26" s="462"/>
      <c r="AR26" s="504"/>
      <c r="AS26" s="461" t="s">
        <v>140</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140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3800</v>
      </c>
      <c r="R27" s="462"/>
      <c r="S27" s="462"/>
      <c r="T27" s="462"/>
      <c r="U27" s="462"/>
      <c r="V27" s="504"/>
      <c r="W27" s="556"/>
      <c r="X27" s="557"/>
      <c r="Y27" s="558"/>
      <c r="Z27" s="460" t="s">
        <v>182</v>
      </c>
      <c r="AA27" s="440"/>
      <c r="AB27" s="440"/>
      <c r="AC27" s="440"/>
      <c r="AD27" s="440"/>
      <c r="AE27" s="440"/>
      <c r="AF27" s="440"/>
      <c r="AG27" s="441"/>
      <c r="AH27" s="461" t="s">
        <v>140</v>
      </c>
      <c r="AI27" s="462"/>
      <c r="AJ27" s="462"/>
      <c r="AK27" s="462"/>
      <c r="AL27" s="504"/>
      <c r="AM27" s="461" t="s">
        <v>140</v>
      </c>
      <c r="AN27" s="462"/>
      <c r="AO27" s="462"/>
      <c r="AP27" s="462"/>
      <c r="AQ27" s="462"/>
      <c r="AR27" s="504"/>
      <c r="AS27" s="461" t="s">
        <v>140</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293978</v>
      </c>
      <c r="BO27" s="530"/>
      <c r="BP27" s="530"/>
      <c r="BQ27" s="530"/>
      <c r="BR27" s="530"/>
      <c r="BS27" s="530"/>
      <c r="BT27" s="530"/>
      <c r="BU27" s="531"/>
      <c r="BV27" s="529">
        <v>293978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3000</v>
      </c>
      <c r="R28" s="462"/>
      <c r="S28" s="462"/>
      <c r="T28" s="462"/>
      <c r="U28" s="462"/>
      <c r="V28" s="504"/>
      <c r="W28" s="556"/>
      <c r="X28" s="557"/>
      <c r="Y28" s="558"/>
      <c r="Z28" s="460" t="s">
        <v>185</v>
      </c>
      <c r="AA28" s="440"/>
      <c r="AB28" s="440"/>
      <c r="AC28" s="440"/>
      <c r="AD28" s="440"/>
      <c r="AE28" s="440"/>
      <c r="AF28" s="440"/>
      <c r="AG28" s="441"/>
      <c r="AH28" s="461" t="s">
        <v>140</v>
      </c>
      <c r="AI28" s="462"/>
      <c r="AJ28" s="462"/>
      <c r="AK28" s="462"/>
      <c r="AL28" s="504"/>
      <c r="AM28" s="461" t="s">
        <v>140</v>
      </c>
      <c r="AN28" s="462"/>
      <c r="AO28" s="462"/>
      <c r="AP28" s="462"/>
      <c r="AQ28" s="462"/>
      <c r="AR28" s="504"/>
      <c r="AS28" s="461" t="s">
        <v>140</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1466659</v>
      </c>
      <c r="BO28" s="374"/>
      <c r="BP28" s="374"/>
      <c r="BQ28" s="374"/>
      <c r="BR28" s="374"/>
      <c r="BS28" s="374"/>
      <c r="BT28" s="374"/>
      <c r="BU28" s="375"/>
      <c r="BV28" s="373">
        <v>1310777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16</v>
      </c>
      <c r="M29" s="462"/>
      <c r="N29" s="462"/>
      <c r="O29" s="462"/>
      <c r="P29" s="504"/>
      <c r="Q29" s="461">
        <v>2900</v>
      </c>
      <c r="R29" s="462"/>
      <c r="S29" s="462"/>
      <c r="T29" s="462"/>
      <c r="U29" s="462"/>
      <c r="V29" s="504"/>
      <c r="W29" s="559"/>
      <c r="X29" s="560"/>
      <c r="Y29" s="561"/>
      <c r="Z29" s="460" t="s">
        <v>188</v>
      </c>
      <c r="AA29" s="440"/>
      <c r="AB29" s="440"/>
      <c r="AC29" s="440"/>
      <c r="AD29" s="440"/>
      <c r="AE29" s="440"/>
      <c r="AF29" s="440"/>
      <c r="AG29" s="441"/>
      <c r="AH29" s="461">
        <v>293</v>
      </c>
      <c r="AI29" s="462"/>
      <c r="AJ29" s="462"/>
      <c r="AK29" s="462"/>
      <c r="AL29" s="504"/>
      <c r="AM29" s="461">
        <v>933205</v>
      </c>
      <c r="AN29" s="462"/>
      <c r="AO29" s="462"/>
      <c r="AP29" s="462"/>
      <c r="AQ29" s="462"/>
      <c r="AR29" s="504"/>
      <c r="AS29" s="461">
        <v>3185</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t="s">
        <v>140</v>
      </c>
      <c r="BO29" s="411"/>
      <c r="BP29" s="411"/>
      <c r="BQ29" s="411"/>
      <c r="BR29" s="411"/>
      <c r="BS29" s="411"/>
      <c r="BT29" s="411"/>
      <c r="BU29" s="412"/>
      <c r="BV29" s="410" t="s">
        <v>140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99.3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41900</v>
      </c>
      <c r="BO30" s="530"/>
      <c r="BP30" s="530"/>
      <c r="BQ30" s="530"/>
      <c r="BR30" s="530"/>
      <c r="BS30" s="530"/>
      <c r="BT30" s="530"/>
      <c r="BU30" s="531"/>
      <c r="BV30" s="529">
        <v>40848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下水道事業会計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広島県市町総合事務組合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12</v>
      </c>
      <c r="CP34" s="600"/>
      <c r="CQ34" s="601" t="str">
        <f>IF('各会計、関係団体の財政状況及び健全化判断比率'!BS7="","",'各会計、関係団体の財政状況及び健全化判断比率'!BS7)</f>
        <v>府中町土地開発公社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土地取得特別会計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広島県後期高齢者医療広域連合（一般会計）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広島県後期高齢者医療広域連合（特別会計）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安芸地区衛生施設管理組合（一般会計）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安芸地区衛生施設管理組合（特別会計）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602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79" t="s">
        <v>578</v>
      </c>
      <c r="D34" s="1179"/>
      <c r="E34" s="1180"/>
      <c r="F34" s="32">
        <v>0.3</v>
      </c>
      <c r="G34" s="33">
        <v>0.23</v>
      </c>
      <c r="H34" s="33">
        <v>7.0000000000000007E-2</v>
      </c>
      <c r="I34" s="33">
        <v>3.04</v>
      </c>
      <c r="J34" s="34">
        <v>2.7</v>
      </c>
      <c r="K34" s="22"/>
      <c r="L34" s="22"/>
      <c r="M34" s="22"/>
      <c r="N34" s="22"/>
      <c r="O34" s="22"/>
      <c r="P34" s="22"/>
    </row>
    <row r="35" spans="1:16" ht="39" customHeight="1" x14ac:dyDescent="0.15">
      <c r="A35" s="22"/>
      <c r="B35" s="35"/>
      <c r="C35" s="1173" t="s">
        <v>579</v>
      </c>
      <c r="D35" s="1174"/>
      <c r="E35" s="1175"/>
      <c r="F35" s="36">
        <v>1.34</v>
      </c>
      <c r="G35" s="37">
        <v>1.27</v>
      </c>
      <c r="H35" s="37">
        <v>0.78</v>
      </c>
      <c r="I35" s="37">
        <v>1.42</v>
      </c>
      <c r="J35" s="38">
        <v>1.56</v>
      </c>
      <c r="K35" s="22"/>
      <c r="L35" s="22"/>
      <c r="M35" s="22"/>
      <c r="N35" s="22"/>
      <c r="O35" s="22"/>
      <c r="P35" s="22"/>
    </row>
    <row r="36" spans="1:16" ht="39" customHeight="1" x14ac:dyDescent="0.15">
      <c r="A36" s="22"/>
      <c r="B36" s="35"/>
      <c r="C36" s="1173" t="s">
        <v>580</v>
      </c>
      <c r="D36" s="1174"/>
      <c r="E36" s="1175"/>
      <c r="F36" s="36">
        <v>1.08</v>
      </c>
      <c r="G36" s="37">
        <v>1.0900000000000001</v>
      </c>
      <c r="H36" s="37">
        <v>0.09</v>
      </c>
      <c r="I36" s="37">
        <v>0.53</v>
      </c>
      <c r="J36" s="38">
        <v>0.4</v>
      </c>
      <c r="K36" s="22"/>
      <c r="L36" s="22"/>
      <c r="M36" s="22"/>
      <c r="N36" s="22"/>
      <c r="O36" s="22"/>
      <c r="P36" s="22"/>
    </row>
    <row r="37" spans="1:16" ht="39" customHeight="1" x14ac:dyDescent="0.15">
      <c r="A37" s="22"/>
      <c r="B37" s="35"/>
      <c r="C37" s="1173" t="s">
        <v>581</v>
      </c>
      <c r="D37" s="1174"/>
      <c r="E37" s="1175"/>
      <c r="F37" s="36">
        <v>0.05</v>
      </c>
      <c r="G37" s="37">
        <v>0.01</v>
      </c>
      <c r="H37" s="37">
        <v>0.01</v>
      </c>
      <c r="I37" s="37">
        <v>0.03</v>
      </c>
      <c r="J37" s="38">
        <v>0.06</v>
      </c>
      <c r="K37" s="22"/>
      <c r="L37" s="22"/>
      <c r="M37" s="22"/>
      <c r="N37" s="22"/>
      <c r="O37" s="22"/>
      <c r="P37" s="22"/>
    </row>
    <row r="38" spans="1:16" ht="39" customHeight="1" x14ac:dyDescent="0.15">
      <c r="A38" s="22"/>
      <c r="B38" s="35"/>
      <c r="C38" s="1173" t="s">
        <v>582</v>
      </c>
      <c r="D38" s="1174"/>
      <c r="E38" s="1175"/>
      <c r="F38" s="36">
        <v>0</v>
      </c>
      <c r="G38" s="37">
        <v>0</v>
      </c>
      <c r="H38" s="37">
        <v>0</v>
      </c>
      <c r="I38" s="37">
        <v>0</v>
      </c>
      <c r="J38" s="38">
        <v>0</v>
      </c>
      <c r="K38" s="22"/>
      <c r="L38" s="22"/>
      <c r="M38" s="22"/>
      <c r="N38" s="22"/>
      <c r="O38" s="22"/>
      <c r="P38" s="22"/>
    </row>
    <row r="39" spans="1:16" ht="39" customHeight="1" x14ac:dyDescent="0.15">
      <c r="A39" s="22"/>
      <c r="B39" s="35"/>
      <c r="C39" s="1173" t="s">
        <v>583</v>
      </c>
      <c r="D39" s="1174"/>
      <c r="E39" s="1175"/>
      <c r="F39" s="36" t="s">
        <v>529</v>
      </c>
      <c r="G39" s="37" t="s">
        <v>529</v>
      </c>
      <c r="H39" s="37">
        <v>0</v>
      </c>
      <c r="I39" s="37">
        <v>0.05</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584</v>
      </c>
      <c r="D42" s="1174"/>
      <c r="E42" s="1175"/>
      <c r="F42" s="36" t="s">
        <v>529</v>
      </c>
      <c r="G42" s="37" t="s">
        <v>529</v>
      </c>
      <c r="H42" s="37" t="s">
        <v>529</v>
      </c>
      <c r="I42" s="37" t="s">
        <v>529</v>
      </c>
      <c r="J42" s="38" t="s">
        <v>529</v>
      </c>
      <c r="K42" s="22"/>
      <c r="L42" s="22"/>
      <c r="M42" s="22"/>
      <c r="N42" s="22"/>
      <c r="O42" s="22"/>
      <c r="P42" s="22"/>
    </row>
    <row r="43" spans="1:16" ht="39" customHeight="1" thickBot="1" x14ac:dyDescent="0.2">
      <c r="A43" s="22"/>
      <c r="B43" s="40"/>
      <c r="C43" s="1176" t="s">
        <v>585</v>
      </c>
      <c r="D43" s="1177"/>
      <c r="E43" s="1178"/>
      <c r="F43" s="41">
        <v>0</v>
      </c>
      <c r="G43" s="42">
        <v>1.88</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Xbc6XEQzU8rUSoQRSLV0CyUn2/jI1HDJD0myC7UxHavhdiFrQFlaRIpVDIdBvqAKXoC5dcAgBhqmeL1UGV45g==" saltValue="wspwLDNsDCCn7SizzBXz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1620</v>
      </c>
      <c r="L45" s="60">
        <v>1627</v>
      </c>
      <c r="M45" s="60">
        <v>1681</v>
      </c>
      <c r="N45" s="60">
        <v>1838</v>
      </c>
      <c r="O45" s="61">
        <v>2006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529</v>
      </c>
      <c r="L46" s="64" t="s">
        <v>529</v>
      </c>
      <c r="M46" s="64" t="s">
        <v>529</v>
      </c>
      <c r="N46" s="64" t="s">
        <v>529</v>
      </c>
      <c r="O46" s="65" t="s">
        <v>529</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529</v>
      </c>
      <c r="L47" s="64" t="s">
        <v>529</v>
      </c>
      <c r="M47" s="64" t="s">
        <v>529</v>
      </c>
      <c r="N47" s="64" t="s">
        <v>529</v>
      </c>
      <c r="O47" s="65" t="s">
        <v>529</v>
      </c>
      <c r="P47" s="48"/>
      <c r="Q47" s="48"/>
      <c r="R47" s="48"/>
      <c r="S47" s="48"/>
      <c r="T47" s="48"/>
      <c r="U47" s="48"/>
    </row>
    <row r="48" spans="1:21" ht="30.75" customHeight="1" x14ac:dyDescent="0.15">
      <c r="A48" s="48"/>
      <c r="B48" s="1183"/>
      <c r="C48" s="1184"/>
      <c r="D48" s="62"/>
      <c r="E48" s="1189" t="s">
        <v>15</v>
      </c>
      <c r="F48" s="1189"/>
      <c r="G48" s="1189"/>
      <c r="H48" s="1189"/>
      <c r="I48" s="1189"/>
      <c r="J48" s="1190"/>
      <c r="K48" s="63">
        <v>283</v>
      </c>
      <c r="L48" s="64">
        <v>295</v>
      </c>
      <c r="M48" s="64">
        <v>277</v>
      </c>
      <c r="N48" s="64">
        <v>272</v>
      </c>
      <c r="O48" s="65">
        <v>273</v>
      </c>
      <c r="P48" s="48"/>
      <c r="Q48" s="48"/>
      <c r="R48" s="48"/>
      <c r="S48" s="48"/>
      <c r="T48" s="48"/>
      <c r="U48" s="48"/>
    </row>
    <row r="49" spans="1:21" ht="30.75" customHeight="1" x14ac:dyDescent="0.15">
      <c r="A49" s="48"/>
      <c r="B49" s="1183"/>
      <c r="C49" s="1184"/>
      <c r="D49" s="62"/>
      <c r="E49" s="1189" t="s">
        <v>16</v>
      </c>
      <c r="F49" s="1189"/>
      <c r="G49" s="1189"/>
      <c r="H49" s="1189"/>
      <c r="I49" s="1189"/>
      <c r="J49" s="1190"/>
      <c r="K49" s="63">
        <v>27</v>
      </c>
      <c r="L49" s="64">
        <v>2</v>
      </c>
      <c r="M49" s="64">
        <v>6</v>
      </c>
      <c r="N49" s="64">
        <v>48</v>
      </c>
      <c r="O49" s="65">
        <v>69</v>
      </c>
      <c r="P49" s="48"/>
      <c r="Q49" s="48"/>
      <c r="R49" s="48"/>
      <c r="S49" s="48"/>
      <c r="T49" s="48"/>
      <c r="U49" s="48"/>
    </row>
    <row r="50" spans="1:21" ht="30.75" customHeight="1" x14ac:dyDescent="0.15">
      <c r="A50" s="48"/>
      <c r="B50" s="1183"/>
      <c r="C50" s="1184"/>
      <c r="D50" s="62"/>
      <c r="E50" s="1189" t="s">
        <v>17</v>
      </c>
      <c r="F50" s="1189"/>
      <c r="G50" s="1189"/>
      <c r="H50" s="1189"/>
      <c r="I50" s="1189"/>
      <c r="J50" s="1190"/>
      <c r="K50" s="63">
        <v>171</v>
      </c>
      <c r="L50" s="64">
        <v>129</v>
      </c>
      <c r="M50" s="64">
        <v>42</v>
      </c>
      <c r="N50" s="64">
        <v>47</v>
      </c>
      <c r="O50" s="65">
        <v>237</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t="s">
        <v>529</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1543</v>
      </c>
      <c r="L52" s="64">
        <v>1537</v>
      </c>
      <c r="M52" s="64">
        <v>1612</v>
      </c>
      <c r="N52" s="64">
        <v>1640</v>
      </c>
      <c r="O52" s="65">
        <v>1678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558</v>
      </c>
      <c r="L53" s="69">
        <v>516</v>
      </c>
      <c r="M53" s="69">
        <v>394</v>
      </c>
      <c r="N53" s="69">
        <v>565</v>
      </c>
      <c r="O53" s="70">
        <v>907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CMsLB0yRJblzlhVg+kQhQkL0tJRmpzF6hZEqlE+2OsInBN4YYTz46UMBlOv33i22lFQgdNVxfFEGb2h67S8Q==" saltValue="SltOo9M7Tv53ES+QTHve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07" t="s">
        <v>30</v>
      </c>
      <c r="C41" s="1208"/>
      <c r="D41" s="102"/>
      <c r="E41" s="1213" t="s">
        <v>31</v>
      </c>
      <c r="F41" s="1213"/>
      <c r="G41" s="1213"/>
      <c r="H41" s="1214"/>
      <c r="I41" s="351">
        <v>24100</v>
      </c>
      <c r="J41" s="352">
        <v>24563</v>
      </c>
      <c r="K41" s="352">
        <v>25123</v>
      </c>
      <c r="L41" s="352">
        <v>24841</v>
      </c>
      <c r="M41" s="353">
        <v>25880</v>
      </c>
    </row>
    <row r="42" spans="2:13" ht="27.75" customHeight="1" x14ac:dyDescent="0.15">
      <c r="B42" s="1209"/>
      <c r="C42" s="1210"/>
      <c r="D42" s="103"/>
      <c r="E42" s="1215" t="s">
        <v>32</v>
      </c>
      <c r="F42" s="1215"/>
      <c r="G42" s="1215"/>
      <c r="H42" s="1216"/>
      <c r="I42" s="354">
        <v>1557</v>
      </c>
      <c r="J42" s="355">
        <v>1163</v>
      </c>
      <c r="K42" s="355">
        <v>1148</v>
      </c>
      <c r="L42" s="355">
        <v>1105</v>
      </c>
      <c r="M42" s="356">
        <v>1023</v>
      </c>
    </row>
    <row r="43" spans="2:13" ht="27.75" customHeight="1" x14ac:dyDescent="0.15">
      <c r="B43" s="1209"/>
      <c r="C43" s="1210"/>
      <c r="D43" s="103"/>
      <c r="E43" s="1215" t="s">
        <v>33</v>
      </c>
      <c r="F43" s="1215"/>
      <c r="G43" s="1215"/>
      <c r="H43" s="1216"/>
      <c r="I43" s="354">
        <v>4703</v>
      </c>
      <c r="J43" s="355">
        <v>4375</v>
      </c>
      <c r="K43" s="355">
        <v>4131</v>
      </c>
      <c r="L43" s="355">
        <v>4088</v>
      </c>
      <c r="M43" s="356">
        <v>3897</v>
      </c>
    </row>
    <row r="44" spans="2:13" ht="27.75" customHeight="1" x14ac:dyDescent="0.15">
      <c r="B44" s="1209"/>
      <c r="C44" s="1210"/>
      <c r="D44" s="103"/>
      <c r="E44" s="1215" t="s">
        <v>34</v>
      </c>
      <c r="F44" s="1215"/>
      <c r="G44" s="1215"/>
      <c r="H44" s="1216"/>
      <c r="I44" s="354">
        <v>824</v>
      </c>
      <c r="J44" s="355">
        <v>824</v>
      </c>
      <c r="K44" s="355">
        <v>819</v>
      </c>
      <c r="L44" s="355">
        <v>773</v>
      </c>
      <c r="M44" s="356">
        <v>774</v>
      </c>
    </row>
    <row r="45" spans="2:13" ht="27.75" customHeight="1" x14ac:dyDescent="0.15">
      <c r="B45" s="1209"/>
      <c r="C45" s="1210"/>
      <c r="D45" s="103"/>
      <c r="E45" s="1215" t="s">
        <v>35</v>
      </c>
      <c r="F45" s="1215"/>
      <c r="G45" s="1215"/>
      <c r="H45" s="1216"/>
      <c r="I45" s="354">
        <v>2601</v>
      </c>
      <c r="J45" s="355">
        <v>2464</v>
      </c>
      <c r="K45" s="355">
        <v>2415</v>
      </c>
      <c r="L45" s="355">
        <v>2418</v>
      </c>
      <c r="M45" s="356">
        <v>2549</v>
      </c>
    </row>
    <row r="46" spans="2:13" ht="27.75" customHeight="1" x14ac:dyDescent="0.15">
      <c r="B46" s="1209"/>
      <c r="C46" s="1210"/>
      <c r="D46" s="104"/>
      <c r="E46" s="1215" t="s">
        <v>36</v>
      </c>
      <c r="F46" s="1215"/>
      <c r="G46" s="1215"/>
      <c r="H46" s="1216"/>
      <c r="I46" s="354" t="s">
        <v>529</v>
      </c>
      <c r="J46" s="355" t="s">
        <v>529</v>
      </c>
      <c r="K46" s="355" t="s">
        <v>529</v>
      </c>
      <c r="L46" s="355" t="s">
        <v>529</v>
      </c>
      <c r="M46" s="356" t="s">
        <v>529</v>
      </c>
    </row>
    <row r="47" spans="2:13" ht="27.75" customHeight="1" x14ac:dyDescent="0.15">
      <c r="B47" s="1209"/>
      <c r="C47" s="1210"/>
      <c r="D47" s="105"/>
      <c r="E47" s="1217" t="s">
        <v>37</v>
      </c>
      <c r="F47" s="1218"/>
      <c r="G47" s="1218"/>
      <c r="H47" s="1219"/>
      <c r="I47" s="354" t="s">
        <v>529</v>
      </c>
      <c r="J47" s="355" t="s">
        <v>529</v>
      </c>
      <c r="K47" s="355" t="s">
        <v>529</v>
      </c>
      <c r="L47" s="355" t="s">
        <v>529</v>
      </c>
      <c r="M47" s="356" t="s">
        <v>529</v>
      </c>
    </row>
    <row r="48" spans="2:13" ht="27.75" customHeight="1" x14ac:dyDescent="0.15">
      <c r="B48" s="1209"/>
      <c r="C48" s="1210"/>
      <c r="D48" s="103"/>
      <c r="E48" s="1215" t="s">
        <v>38</v>
      </c>
      <c r="F48" s="1215"/>
      <c r="G48" s="1215"/>
      <c r="H48" s="1216"/>
      <c r="I48" s="354" t="s">
        <v>529</v>
      </c>
      <c r="J48" s="355" t="s">
        <v>529</v>
      </c>
      <c r="K48" s="355" t="s">
        <v>529</v>
      </c>
      <c r="L48" s="355" t="s">
        <v>529</v>
      </c>
      <c r="M48" s="356" t="s">
        <v>529</v>
      </c>
    </row>
    <row r="49" spans="2:13" ht="27.75" customHeight="1" x14ac:dyDescent="0.15">
      <c r="B49" s="1211"/>
      <c r="C49" s="1212"/>
      <c r="D49" s="103"/>
      <c r="E49" s="1215" t="s">
        <v>39</v>
      </c>
      <c r="F49" s="1215"/>
      <c r="G49" s="1215"/>
      <c r="H49" s="1216"/>
      <c r="I49" s="354" t="s">
        <v>529</v>
      </c>
      <c r="J49" s="355" t="s">
        <v>529</v>
      </c>
      <c r="K49" s="355" t="s">
        <v>529</v>
      </c>
      <c r="L49" s="355" t="s">
        <v>529</v>
      </c>
      <c r="M49" s="356" t="s">
        <v>529</v>
      </c>
    </row>
    <row r="50" spans="2:13" ht="27.75" customHeight="1" x14ac:dyDescent="0.15">
      <c r="B50" s="1220" t="s">
        <v>40</v>
      </c>
      <c r="C50" s="1221"/>
      <c r="D50" s="106"/>
      <c r="E50" s="1215" t="s">
        <v>41</v>
      </c>
      <c r="F50" s="1215"/>
      <c r="G50" s="1215"/>
      <c r="H50" s="1216"/>
      <c r="I50" s="354">
        <v>314</v>
      </c>
      <c r="J50" s="355">
        <v>1463</v>
      </c>
      <c r="K50" s="355">
        <v>1786</v>
      </c>
      <c r="L50" s="355">
        <v>1838</v>
      </c>
      <c r="M50" s="356">
        <v>2124</v>
      </c>
    </row>
    <row r="51" spans="2:13" ht="27.75" customHeight="1" x14ac:dyDescent="0.15">
      <c r="B51" s="1209"/>
      <c r="C51" s="1210"/>
      <c r="D51" s="103"/>
      <c r="E51" s="1215" t="s">
        <v>42</v>
      </c>
      <c r="F51" s="1215"/>
      <c r="G51" s="1215"/>
      <c r="H51" s="1216"/>
      <c r="I51" s="354">
        <v>3669</v>
      </c>
      <c r="J51" s="355">
        <v>4001</v>
      </c>
      <c r="K51" s="355">
        <v>4035</v>
      </c>
      <c r="L51" s="355">
        <v>3917</v>
      </c>
      <c r="M51" s="356">
        <v>3879</v>
      </c>
    </row>
    <row r="52" spans="2:13" ht="27.75" customHeight="1" x14ac:dyDescent="0.15">
      <c r="B52" s="1211"/>
      <c r="C52" s="1212"/>
      <c r="D52" s="103"/>
      <c r="E52" s="1215" t="s">
        <v>43</v>
      </c>
      <c r="F52" s="1215"/>
      <c r="G52" s="1215"/>
      <c r="H52" s="1216"/>
      <c r="I52" s="354">
        <v>18222</v>
      </c>
      <c r="J52" s="355">
        <v>18220</v>
      </c>
      <c r="K52" s="355">
        <v>18403</v>
      </c>
      <c r="L52" s="355">
        <v>18359</v>
      </c>
      <c r="M52" s="356">
        <v>18693</v>
      </c>
    </row>
    <row r="53" spans="2:13" ht="27.75" customHeight="1" thickBot="1" x14ac:dyDescent="0.2">
      <c r="B53" s="1222" t="s">
        <v>44</v>
      </c>
      <c r="C53" s="1223"/>
      <c r="D53" s="107"/>
      <c r="E53" s="1224" t="s">
        <v>45</v>
      </c>
      <c r="F53" s="1224"/>
      <c r="G53" s="1224"/>
      <c r="H53" s="1225"/>
      <c r="I53" s="357">
        <v>11581</v>
      </c>
      <c r="J53" s="358">
        <v>9706</v>
      </c>
      <c r="K53" s="358">
        <v>9412</v>
      </c>
      <c r="L53" s="358">
        <v>9111</v>
      </c>
      <c r="M53" s="359">
        <v>9427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OhSc8/fIxWF7gsKD7S5DorKYxGv81Tip+M3IgV5FT13xAatEsVA9WZ0V/anTV+s2CanY6xyxHneQQpXQqi5HA==" saltValue="xsdSxO3ZK+PFc3wiDaP6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4" t="s">
        <v>48</v>
      </c>
      <c r="D55" s="1234"/>
      <c r="E55" s="1235"/>
      <c r="F55" s="119">
        <v>1306</v>
      </c>
      <c r="G55" s="119">
        <v>1311</v>
      </c>
      <c r="H55" s="120">
        <v>1467</v>
      </c>
    </row>
    <row r="56" spans="2:8" ht="52.5" customHeight="1" x14ac:dyDescent="0.15">
      <c r="B56" s="121"/>
      <c r="C56" s="1236" t="s">
        <v>49</v>
      </c>
      <c r="D56" s="1236"/>
      <c r="E56" s="1237"/>
      <c r="F56" s="122" t="s">
        <v>529</v>
      </c>
      <c r="G56" s="122" t="s">
        <v>529</v>
      </c>
      <c r="H56" s="123" t="s">
        <v>529</v>
      </c>
    </row>
    <row r="57" spans="2:8" ht="53.25" customHeight="1" x14ac:dyDescent="0.15">
      <c r="B57" s="121"/>
      <c r="C57" s="1238" t="s">
        <v>50</v>
      </c>
      <c r="D57" s="1238"/>
      <c r="E57" s="1239"/>
      <c r="F57" s="124">
        <v>41</v>
      </c>
      <c r="G57" s="124">
        <v>41</v>
      </c>
      <c r="H57" s="125">
        <v>42</v>
      </c>
    </row>
    <row r="58" spans="2:8" ht="45.75" customHeight="1" x14ac:dyDescent="0.15">
      <c r="B58" s="126"/>
      <c r="C58" s="1226" t="s">
        <v>599</v>
      </c>
      <c r="D58" s="1227"/>
      <c r="E58" s="1228"/>
      <c r="F58" s="127">
        <v>35</v>
      </c>
      <c r="G58" s="127">
        <v>25</v>
      </c>
      <c r="H58" s="128">
        <v>30</v>
      </c>
    </row>
    <row r="59" spans="2:8" ht="45.75" customHeight="1" x14ac:dyDescent="0.15">
      <c r="B59" s="126"/>
      <c r="C59" s="1226" t="s">
        <v>600</v>
      </c>
      <c r="D59" s="1227"/>
      <c r="E59" s="1228"/>
      <c r="F59" s="127">
        <v>7</v>
      </c>
      <c r="G59" s="127">
        <v>14</v>
      </c>
      <c r="H59" s="128">
        <v>10</v>
      </c>
    </row>
    <row r="60" spans="2:8" ht="45.75" customHeight="1" x14ac:dyDescent="0.15">
      <c r="B60" s="126"/>
      <c r="C60" s="1226" t="s">
        <v>601</v>
      </c>
      <c r="D60" s="1227"/>
      <c r="E60" s="1228"/>
      <c r="F60" s="127">
        <v>2</v>
      </c>
      <c r="G60" s="127">
        <v>2</v>
      </c>
      <c r="H60" s="128">
        <v>2</v>
      </c>
    </row>
    <row r="61" spans="2:8" ht="45.75" customHeight="1" x14ac:dyDescent="0.15">
      <c r="B61" s="126"/>
      <c r="C61" s="1226"/>
      <c r="D61" s="1227"/>
      <c r="E61" s="1228"/>
      <c r="F61" s="127"/>
      <c r="G61" s="127"/>
      <c r="H61" s="128"/>
    </row>
    <row r="62" spans="2:8" ht="45.75" customHeight="1" thickBot="1" x14ac:dyDescent="0.2">
      <c r="B62" s="129"/>
      <c r="C62" s="1229"/>
      <c r="D62" s="1230"/>
      <c r="E62" s="1231"/>
      <c r="F62" s="130"/>
      <c r="G62" s="130"/>
      <c r="H62" s="131"/>
    </row>
    <row r="63" spans="2:8" ht="52.5" customHeight="1" thickBot="1" x14ac:dyDescent="0.2">
      <c r="B63" s="132"/>
      <c r="C63" s="1232" t="s">
        <v>51</v>
      </c>
      <c r="D63" s="1232"/>
      <c r="E63" s="1233"/>
      <c r="F63" s="133">
        <v>1347</v>
      </c>
      <c r="G63" s="133">
        <v>1352</v>
      </c>
      <c r="H63" s="134">
        <v>1509</v>
      </c>
    </row>
    <row r="64" spans="2:8" x14ac:dyDescent="0.15"/>
  </sheetData>
  <sheetProtection algorithmName="SHA-512" hashValue="U9pCOmSfEzEc5WXt5Jjn/a/OAXvodtojbrso2Nw/7+D+V1zNNQsA8dyMJO8Bc5uXoorGHJUd1VSNVqyO23PElg==" saltValue="RGy+i5KMyw7/xus23fz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570</v>
      </c>
      <c r="BQ50" s="1273"/>
      <c r="BR50" s="1273"/>
      <c r="BS50" s="1273"/>
      <c r="BT50" s="1273"/>
      <c r="BU50" s="1273"/>
      <c r="BV50" s="1273"/>
      <c r="BW50" s="1273"/>
      <c r="BX50" s="1273" t="s">
        <v>571</v>
      </c>
      <c r="BY50" s="1273"/>
      <c r="BZ50" s="1273"/>
      <c r="CA50" s="1273"/>
      <c r="CB50" s="1273"/>
      <c r="CC50" s="1273"/>
      <c r="CD50" s="1273"/>
      <c r="CE50" s="1273"/>
      <c r="CF50" s="1273" t="s">
        <v>572</v>
      </c>
      <c r="CG50" s="1273"/>
      <c r="CH50" s="1273"/>
      <c r="CI50" s="1273"/>
      <c r="CJ50" s="1273"/>
      <c r="CK50" s="1273"/>
      <c r="CL50" s="1273"/>
      <c r="CM50" s="1273"/>
      <c r="CN50" s="1273" t="s">
        <v>573</v>
      </c>
      <c r="CO50" s="1273"/>
      <c r="CP50" s="1273"/>
      <c r="CQ50" s="1273"/>
      <c r="CR50" s="1273"/>
      <c r="CS50" s="1273"/>
      <c r="CT50" s="1273"/>
      <c r="CU50" s="1273"/>
      <c r="CV50" s="1273" t="s">
        <v>574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606</v>
      </c>
      <c r="AO51" s="1277"/>
      <c r="AP51" s="1277"/>
      <c r="AQ51" s="1277"/>
      <c r="AR51" s="1277"/>
      <c r="AS51" s="1277"/>
      <c r="AT51" s="1277"/>
      <c r="AU51" s="1277"/>
      <c r="AV51" s="1277"/>
      <c r="AW51" s="1277"/>
      <c r="AX51" s="1277"/>
      <c r="AY51" s="1277"/>
      <c r="AZ51" s="1277"/>
      <c r="BA51" s="1277"/>
      <c r="BB51" s="1277" t="s">
        <v>607</v>
      </c>
      <c r="BC51" s="1277"/>
      <c r="BD51" s="1277"/>
      <c r="BE51" s="1277"/>
      <c r="BF51" s="1277"/>
      <c r="BG51" s="1277"/>
      <c r="BH51" s="1277"/>
      <c r="BI51" s="1277"/>
      <c r="BJ51" s="1277"/>
      <c r="BK51" s="1277"/>
      <c r="BL51" s="1277"/>
      <c r="BM51" s="1277"/>
      <c r="BN51" s="1277"/>
      <c r="BO51" s="1277"/>
      <c r="BP51" s="1278">
        <v>130.69999999999999</v>
      </c>
      <c r="BQ51" s="1278"/>
      <c r="BR51" s="1278"/>
      <c r="BS51" s="1278"/>
      <c r="BT51" s="1278"/>
      <c r="BU51" s="1278"/>
      <c r="BV51" s="1278"/>
      <c r="BW51" s="1278"/>
      <c r="BX51" s="1278">
        <v>113.6</v>
      </c>
      <c r="BY51" s="1278"/>
      <c r="BZ51" s="1278"/>
      <c r="CA51" s="1278"/>
      <c r="CB51" s="1278"/>
      <c r="CC51" s="1278"/>
      <c r="CD51" s="1278"/>
      <c r="CE51" s="1278"/>
      <c r="CF51" s="1278">
        <v>109.6</v>
      </c>
      <c r="CG51" s="1278"/>
      <c r="CH51" s="1278"/>
      <c r="CI51" s="1278"/>
      <c r="CJ51" s="1278"/>
      <c r="CK51" s="1278"/>
      <c r="CL51" s="1278"/>
      <c r="CM51" s="1278"/>
      <c r="CN51" s="1278">
        <v>104.1</v>
      </c>
      <c r="CO51" s="1278"/>
      <c r="CP51" s="1278"/>
      <c r="CQ51" s="1278"/>
      <c r="CR51" s="1278"/>
      <c r="CS51" s="1278"/>
      <c r="CT51" s="1278"/>
      <c r="CU51" s="1278"/>
      <c r="CV51" s="1278">
        <v>99.3</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608</v>
      </c>
      <c r="BC53" s="1277"/>
      <c r="BD53" s="1277"/>
      <c r="BE53" s="1277"/>
      <c r="BF53" s="1277"/>
      <c r="BG53" s="1277"/>
      <c r="BH53" s="1277"/>
      <c r="BI53" s="1277"/>
      <c r="BJ53" s="1277"/>
      <c r="BK53" s="1277"/>
      <c r="BL53" s="1277"/>
      <c r="BM53" s="1277"/>
      <c r="BN53" s="1277"/>
      <c r="BO53" s="1277"/>
      <c r="BP53" s="1278">
        <v>48.5</v>
      </c>
      <c r="BQ53" s="1278"/>
      <c r="BR53" s="1278"/>
      <c r="BS53" s="1278"/>
      <c r="BT53" s="1278"/>
      <c r="BU53" s="1278"/>
      <c r="BV53" s="1278"/>
      <c r="BW53" s="1278"/>
      <c r="BX53" s="1278">
        <v>49.9</v>
      </c>
      <c r="BY53" s="1278"/>
      <c r="BZ53" s="1278"/>
      <c r="CA53" s="1278"/>
      <c r="CB53" s="1278"/>
      <c r="CC53" s="1278"/>
      <c r="CD53" s="1278"/>
      <c r="CE53" s="1278"/>
      <c r="CF53" s="1278">
        <v>50.3</v>
      </c>
      <c r="CG53" s="1278"/>
      <c r="CH53" s="1278"/>
      <c r="CI53" s="1278"/>
      <c r="CJ53" s="1278"/>
      <c r="CK53" s="1278"/>
      <c r="CL53" s="1278"/>
      <c r="CM53" s="1278"/>
      <c r="CN53" s="1278">
        <v>51</v>
      </c>
      <c r="CO53" s="1278"/>
      <c r="CP53" s="1278"/>
      <c r="CQ53" s="1278"/>
      <c r="CR53" s="1278"/>
      <c r="CS53" s="1278"/>
      <c r="CT53" s="1278"/>
      <c r="CU53" s="1278"/>
      <c r="CV53" s="1278">
        <v>50.8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609</v>
      </c>
      <c r="AO55" s="1273"/>
      <c r="AP55" s="1273"/>
      <c r="AQ55" s="1273"/>
      <c r="AR55" s="1273"/>
      <c r="AS55" s="1273"/>
      <c r="AT55" s="1273"/>
      <c r="AU55" s="1273"/>
      <c r="AV55" s="1273"/>
      <c r="AW55" s="1273"/>
      <c r="AX55" s="1273"/>
      <c r="AY55" s="1273"/>
      <c r="AZ55" s="1273"/>
      <c r="BA55" s="1273"/>
      <c r="BB55" s="1277" t="s">
        <v>607</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608</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610</v>
      </c>
    </row>
    <row r="64" spans="1:109" x14ac:dyDescent="0.15">
      <c r="B64" s="1248"/>
      <c r="G64" s="1255"/>
      <c r="I64" s="1288"/>
      <c r="J64" s="1288"/>
      <c r="K64" s="1288"/>
      <c r="L64" s="1288"/>
      <c r="M64" s="1288"/>
      <c r="N64" s="1289"/>
      <c r="AM64" s="1255"/>
      <c r="AN64" s="1255" t="s">
        <v>604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570</v>
      </c>
      <c r="BQ72" s="1273"/>
      <c r="BR72" s="1273"/>
      <c r="BS72" s="1273"/>
      <c r="BT72" s="1273"/>
      <c r="BU72" s="1273"/>
      <c r="BV72" s="1273"/>
      <c r="BW72" s="1273"/>
      <c r="BX72" s="1273" t="s">
        <v>571</v>
      </c>
      <c r="BY72" s="1273"/>
      <c r="BZ72" s="1273"/>
      <c r="CA72" s="1273"/>
      <c r="CB72" s="1273"/>
      <c r="CC72" s="1273"/>
      <c r="CD72" s="1273"/>
      <c r="CE72" s="1273"/>
      <c r="CF72" s="1273" t="s">
        <v>572</v>
      </c>
      <c r="CG72" s="1273"/>
      <c r="CH72" s="1273"/>
      <c r="CI72" s="1273"/>
      <c r="CJ72" s="1273"/>
      <c r="CK72" s="1273"/>
      <c r="CL72" s="1273"/>
      <c r="CM72" s="1273"/>
      <c r="CN72" s="1273" t="s">
        <v>573</v>
      </c>
      <c r="CO72" s="1273"/>
      <c r="CP72" s="1273"/>
      <c r="CQ72" s="1273"/>
      <c r="CR72" s="1273"/>
      <c r="CS72" s="1273"/>
      <c r="CT72" s="1273"/>
      <c r="CU72" s="1273"/>
      <c r="CV72" s="1273" t="s">
        <v>574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606</v>
      </c>
      <c r="AO73" s="1277"/>
      <c r="AP73" s="1277"/>
      <c r="AQ73" s="1277"/>
      <c r="AR73" s="1277"/>
      <c r="AS73" s="1277"/>
      <c r="AT73" s="1277"/>
      <c r="AU73" s="1277"/>
      <c r="AV73" s="1277"/>
      <c r="AW73" s="1277"/>
      <c r="AX73" s="1277"/>
      <c r="AY73" s="1277"/>
      <c r="AZ73" s="1277"/>
      <c r="BA73" s="1277"/>
      <c r="BB73" s="1277" t="s">
        <v>607</v>
      </c>
      <c r="BC73" s="1277"/>
      <c r="BD73" s="1277"/>
      <c r="BE73" s="1277"/>
      <c r="BF73" s="1277"/>
      <c r="BG73" s="1277"/>
      <c r="BH73" s="1277"/>
      <c r="BI73" s="1277"/>
      <c r="BJ73" s="1277"/>
      <c r="BK73" s="1277"/>
      <c r="BL73" s="1277"/>
      <c r="BM73" s="1277"/>
      <c r="BN73" s="1277"/>
      <c r="BO73" s="1277"/>
      <c r="BP73" s="1278">
        <v>130.69999999999999</v>
      </c>
      <c r="BQ73" s="1278"/>
      <c r="BR73" s="1278"/>
      <c r="BS73" s="1278"/>
      <c r="BT73" s="1278"/>
      <c r="BU73" s="1278"/>
      <c r="BV73" s="1278"/>
      <c r="BW73" s="1278"/>
      <c r="BX73" s="1278">
        <v>113.6</v>
      </c>
      <c r="BY73" s="1278"/>
      <c r="BZ73" s="1278"/>
      <c r="CA73" s="1278"/>
      <c r="CB73" s="1278"/>
      <c r="CC73" s="1278"/>
      <c r="CD73" s="1278"/>
      <c r="CE73" s="1278"/>
      <c r="CF73" s="1278">
        <v>109.6</v>
      </c>
      <c r="CG73" s="1278"/>
      <c r="CH73" s="1278"/>
      <c r="CI73" s="1278"/>
      <c r="CJ73" s="1278"/>
      <c r="CK73" s="1278"/>
      <c r="CL73" s="1278"/>
      <c r="CM73" s="1278"/>
      <c r="CN73" s="1278">
        <v>104.1</v>
      </c>
      <c r="CO73" s="1278"/>
      <c r="CP73" s="1278"/>
      <c r="CQ73" s="1278"/>
      <c r="CR73" s="1278"/>
      <c r="CS73" s="1278"/>
      <c r="CT73" s="1278"/>
      <c r="CU73" s="1278"/>
      <c r="CV73" s="1278">
        <v>99.3</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611</v>
      </c>
      <c r="BC75" s="1277"/>
      <c r="BD75" s="1277"/>
      <c r="BE75" s="1277"/>
      <c r="BF75" s="1277"/>
      <c r="BG75" s="1277"/>
      <c r="BH75" s="1277"/>
      <c r="BI75" s="1277"/>
      <c r="BJ75" s="1277"/>
      <c r="BK75" s="1277"/>
      <c r="BL75" s="1277"/>
      <c r="BM75" s="1277"/>
      <c r="BN75" s="1277"/>
      <c r="BO75" s="1277"/>
      <c r="BP75" s="1278">
        <v>7.9</v>
      </c>
      <c r="BQ75" s="1278"/>
      <c r="BR75" s="1278"/>
      <c r="BS75" s="1278"/>
      <c r="BT75" s="1278"/>
      <c r="BU75" s="1278"/>
      <c r="BV75" s="1278"/>
      <c r="BW75" s="1278"/>
      <c r="BX75" s="1278">
        <v>7.1</v>
      </c>
      <c r="BY75" s="1278"/>
      <c r="BZ75" s="1278"/>
      <c r="CA75" s="1278"/>
      <c r="CB75" s="1278"/>
      <c r="CC75" s="1278"/>
      <c r="CD75" s="1278"/>
      <c r="CE75" s="1278"/>
      <c r="CF75" s="1278">
        <v>5.6</v>
      </c>
      <c r="CG75" s="1278"/>
      <c r="CH75" s="1278"/>
      <c r="CI75" s="1278"/>
      <c r="CJ75" s="1278"/>
      <c r="CK75" s="1278"/>
      <c r="CL75" s="1278"/>
      <c r="CM75" s="1278"/>
      <c r="CN75" s="1278">
        <v>5.7</v>
      </c>
      <c r="CO75" s="1278"/>
      <c r="CP75" s="1278"/>
      <c r="CQ75" s="1278"/>
      <c r="CR75" s="1278"/>
      <c r="CS75" s="1278"/>
      <c r="CT75" s="1278"/>
      <c r="CU75" s="1278"/>
      <c r="CV75" s="1278">
        <v>6.8</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609</v>
      </c>
      <c r="AO77" s="1273"/>
      <c r="AP77" s="1273"/>
      <c r="AQ77" s="1273"/>
      <c r="AR77" s="1273"/>
      <c r="AS77" s="1273"/>
      <c r="AT77" s="1273"/>
      <c r="AU77" s="1273"/>
      <c r="AV77" s="1273"/>
      <c r="AW77" s="1273"/>
      <c r="AX77" s="1273"/>
      <c r="AY77" s="1273"/>
      <c r="AZ77" s="1273"/>
      <c r="BA77" s="1273"/>
      <c r="BB77" s="1277" t="s">
        <v>607</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611</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oEuLJ2UI+D188IKlDRYDz4bAZVb838U1srj3Adii2wv7zlmQb/J1XXA7FYkjP1dBusvTY87eaTudbtAZIM8Tjg==" saltValue="aFiubeMOCqiXvk99yWyK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517</v>
      </c>
    </row>
  </sheetData>
  <sheetProtection algorithmName="SHA-512" hashValue="QXL16Tgqhd0+t3cy7Buw74zrG+kFLl6u+Soia+y1ET66j6hChEvuJLAowguL1lsxOeFxpKuEGAG9UR41KaQSWA==" saltValue="m4xiPjTlwfMFWW623lBE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6" zoomScaleNormal="100" zoomScaleSheetLayoutView="55" workbookViewId="0">
      <selection activeCell="A55" sqref="A55:XFD5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517</v>
      </c>
    </row>
  </sheetData>
  <sheetProtection algorithmName="SHA-512" hashValue="dZbDeJ0wXTqyudSctHBMHQ1ooqfk7p7UTsFRbAMxJBmMRk0InA7Let9G+ZN5F4iAPYEzOVekqykYVhiQ3fyOTg==" saltValue="IN2MPzRkH04OfR6nOLlL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567</v>
      </c>
      <c r="G2" s="148"/>
      <c r="H2" s="149"/>
    </row>
    <row r="3" spans="1:8" x14ac:dyDescent="0.15">
      <c r="A3" s="145" t="s">
        <v>560</v>
      </c>
      <c r="B3" s="150"/>
      <c r="C3" s="151"/>
      <c r="D3" s="152">
        <v>88079</v>
      </c>
      <c r="E3" s="153"/>
      <c r="F3" s="154">
        <v>52191</v>
      </c>
      <c r="G3" s="155"/>
      <c r="H3" s="156"/>
    </row>
    <row r="4" spans="1:8" x14ac:dyDescent="0.15">
      <c r="A4" s="157"/>
      <c r="B4" s="158"/>
      <c r="C4" s="159"/>
      <c r="D4" s="160">
        <v>59931</v>
      </c>
      <c r="E4" s="161"/>
      <c r="F4" s="162">
        <v>24843</v>
      </c>
      <c r="G4" s="163"/>
      <c r="H4" s="164"/>
    </row>
    <row r="5" spans="1:8" x14ac:dyDescent="0.15">
      <c r="A5" s="145" t="s">
        <v>562</v>
      </c>
      <c r="B5" s="150"/>
      <c r="C5" s="151"/>
      <c r="D5" s="152">
        <v>35812</v>
      </c>
      <c r="E5" s="153"/>
      <c r="F5" s="154">
        <v>47387</v>
      </c>
      <c r="G5" s="155"/>
      <c r="H5" s="156"/>
    </row>
    <row r="6" spans="1:8" x14ac:dyDescent="0.15">
      <c r="A6" s="157"/>
      <c r="B6" s="158"/>
      <c r="C6" s="159"/>
      <c r="D6" s="160">
        <v>18860</v>
      </c>
      <c r="E6" s="161"/>
      <c r="F6" s="162">
        <v>24928</v>
      </c>
      <c r="G6" s="163"/>
      <c r="H6" s="164"/>
    </row>
    <row r="7" spans="1:8" x14ac:dyDescent="0.15">
      <c r="A7" s="145" t="s">
        <v>563</v>
      </c>
      <c r="B7" s="150"/>
      <c r="C7" s="151"/>
      <c r="D7" s="152">
        <v>33525</v>
      </c>
      <c r="E7" s="153"/>
      <c r="F7" s="154">
        <v>51264</v>
      </c>
      <c r="G7" s="155"/>
      <c r="H7" s="156"/>
    </row>
    <row r="8" spans="1:8" x14ac:dyDescent="0.15">
      <c r="A8" s="157"/>
      <c r="B8" s="158"/>
      <c r="C8" s="159"/>
      <c r="D8" s="160">
        <v>20514</v>
      </c>
      <c r="E8" s="161"/>
      <c r="F8" s="162">
        <v>26040</v>
      </c>
      <c r="G8" s="163"/>
      <c r="H8" s="164"/>
    </row>
    <row r="9" spans="1:8" x14ac:dyDescent="0.15">
      <c r="A9" s="145" t="s">
        <v>564</v>
      </c>
      <c r="B9" s="150"/>
      <c r="C9" s="151"/>
      <c r="D9" s="152">
        <v>22822</v>
      </c>
      <c r="E9" s="153"/>
      <c r="F9" s="154">
        <v>52068</v>
      </c>
      <c r="G9" s="155"/>
      <c r="H9" s="156"/>
    </row>
    <row r="10" spans="1:8" x14ac:dyDescent="0.15">
      <c r="A10" s="157"/>
      <c r="B10" s="158"/>
      <c r="C10" s="159"/>
      <c r="D10" s="160">
        <v>15319</v>
      </c>
      <c r="E10" s="161"/>
      <c r="F10" s="162">
        <v>26936</v>
      </c>
      <c r="G10" s="163"/>
      <c r="H10" s="164"/>
    </row>
    <row r="11" spans="1:8" x14ac:dyDescent="0.15">
      <c r="A11" s="145" t="s">
        <v>565</v>
      </c>
      <c r="B11" s="150"/>
      <c r="C11" s="151"/>
      <c r="D11" s="152">
        <v>43805</v>
      </c>
      <c r="E11" s="153"/>
      <c r="F11" s="154">
        <v>47161</v>
      </c>
      <c r="G11" s="155"/>
      <c r="H11" s="156"/>
    </row>
    <row r="12" spans="1:8" x14ac:dyDescent="0.15">
      <c r="A12" s="157"/>
      <c r="B12" s="158"/>
      <c r="C12" s="165"/>
      <c r="D12" s="160">
        <v>32084</v>
      </c>
      <c r="E12" s="161"/>
      <c r="F12" s="162">
        <v>24595</v>
      </c>
      <c r="G12" s="163"/>
      <c r="H12" s="164"/>
    </row>
    <row r="13" spans="1:8" x14ac:dyDescent="0.15">
      <c r="A13" s="145"/>
      <c r="B13" s="150"/>
      <c r="C13" s="166"/>
      <c r="D13" s="167">
        <v>44809</v>
      </c>
      <c r="E13" s="168"/>
      <c r="F13" s="169">
        <v>50014</v>
      </c>
      <c r="G13" s="170"/>
      <c r="H13" s="156"/>
    </row>
    <row r="14" spans="1:8" x14ac:dyDescent="0.15">
      <c r="A14" s="157"/>
      <c r="B14" s="158"/>
      <c r="C14" s="159"/>
      <c r="D14" s="160">
        <v>29342</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0.3</v>
      </c>
      <c r="C19" s="171">
        <f>ROUND(VALUE(SUBSTITUTE(実質収支比率等に係る経年分析!G$48,"▲","-")),2)</f>
        <v>0.24</v>
      </c>
      <c r="D19" s="171">
        <f>ROUND(VALUE(SUBSTITUTE(実質収支比率等に係る経年分析!H$48,"▲","-")),2)</f>
        <v>7.0000000000000007E-2</v>
      </c>
      <c r="E19" s="171">
        <f>ROUND(VALUE(SUBSTITUTE(実質収支比率等に係る経年分析!I$48,"▲","-")),2)</f>
        <v>3.05</v>
      </c>
      <c r="F19" s="171">
        <f>ROUND(VALUE(SUBSTITUTE(実質収支比率等に係る経年分析!J$48,"▲","-")),2)</f>
        <v>2.7</v>
      </c>
    </row>
    <row r="20" spans="1:11" x14ac:dyDescent="0.15">
      <c r="A20" s="171" t="s">
        <v>55</v>
      </c>
      <c r="B20" s="171">
        <f>ROUND(VALUE(SUBSTITUTE(実質収支比率等に係る経年分析!F$47,"▲","-")),2)</f>
        <v>14.81</v>
      </c>
      <c r="C20" s="171">
        <f>ROUND(VALUE(SUBSTITUTE(実質収支比率等に係る経年分析!G$47,"▲","-")),2)</f>
        <v>13.97</v>
      </c>
      <c r="D20" s="171">
        <f>ROUND(VALUE(SUBSTITUTE(実質収支比率等に係る経年分析!H$47,"▲","-")),2)</f>
        <v>13.16</v>
      </c>
      <c r="E20" s="171">
        <f>ROUND(VALUE(SUBSTITUTE(実質収支比率等に係る経年分析!I$47,"▲","-")),2)</f>
        <v>12.94</v>
      </c>
      <c r="F20" s="171">
        <f>ROUND(VALUE(SUBSTITUTE(実質収支比率等に係る経年分析!J$47,"▲","-")),2)</f>
        <v>13.48</v>
      </c>
    </row>
    <row r="21" spans="1:11" x14ac:dyDescent="0.15">
      <c r="A21" s="171" t="s">
        <v>56</v>
      </c>
      <c r="B21" s="171">
        <f>IF(ISNUMBER(VALUE(SUBSTITUTE(実質収支比率等に係る経年分析!F$49,"▲","-"))),ROUND(VALUE(SUBSTITUTE(実質収支比率等に係る経年分析!F$49,"▲","-")),2),NA())</f>
        <v>-6.93</v>
      </c>
      <c r="C21" s="171">
        <f>IF(ISNUMBER(VALUE(SUBSTITUTE(実質収支比率等に係る経年分析!G$49,"▲","-"))),ROUND(VALUE(SUBSTITUTE(実質収支比率等に係る経年分析!G$49,"▲","-")),2),NA())</f>
        <v>-1.42</v>
      </c>
      <c r="D21" s="171">
        <f>IF(ISNUMBER(VALUE(SUBSTITUTE(実質収支比率等に係る経年分析!H$49,"▲","-"))),ROUND(VALUE(SUBSTITUTE(実質収支比率等に係る経年分析!H$49,"▲","-")),2),NA())</f>
        <v>-0.84</v>
      </c>
      <c r="E21" s="171">
        <f>IF(ISNUMBER(VALUE(SUBSTITUTE(実質収支比率等に係る経年分析!I$49,"▲","-"))),ROUND(VALUE(SUBSTITUTE(実質収支比率等に係る経年分析!I$49,"▲","-")),2),NA())</f>
        <v>3.02</v>
      </c>
      <c r="F21" s="171">
        <f>IF(ISNUMBER(VALUE(SUBSTITUTE(実質収支比率等に係る経年分析!J$49,"▲","-"))),ROUND(VALUE(SUBSTITUTE(実質収支比率等に係る経年分析!J$49,"▲","-")),2),NA())</f>
        <v>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1.0900000000000001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7.0000000000000007E-2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1543</v>
      </c>
      <c r="E42" s="173"/>
      <c r="F42" s="173"/>
      <c r="G42" s="173">
        <f>'実質公債費比率（分子）の構造'!L$52</f>
        <v>1537</v>
      </c>
      <c r="H42" s="173"/>
      <c r="I42" s="173"/>
      <c r="J42" s="173">
        <f>'実質公債費比率（分子）の構造'!M$52</f>
        <v>1612</v>
      </c>
      <c r="K42" s="173"/>
      <c r="L42" s="173"/>
      <c r="M42" s="173">
        <f>'実質公債費比率（分子）の構造'!N$52</f>
        <v>1640</v>
      </c>
      <c r="N42" s="173"/>
      <c r="O42" s="173"/>
      <c r="P42" s="173">
        <f>'実質公債費比率（分子）の構造'!O$52</f>
        <v>1678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171</v>
      </c>
      <c r="C44" s="173"/>
      <c r="D44" s="173"/>
      <c r="E44" s="173">
        <f>'実質公債費比率（分子）の構造'!L$50</f>
        <v>129</v>
      </c>
      <c r="F44" s="173"/>
      <c r="G44" s="173"/>
      <c r="H44" s="173">
        <f>'実質公債費比率（分子）の構造'!M$50</f>
        <v>42</v>
      </c>
      <c r="I44" s="173"/>
      <c r="J44" s="173"/>
      <c r="K44" s="173">
        <f>'実質公債費比率（分子）の構造'!N$50</f>
        <v>47</v>
      </c>
      <c r="L44" s="173"/>
      <c r="M44" s="173"/>
      <c r="N44" s="173">
        <f>'実質公債費比率（分子）の構造'!O$50</f>
        <v>237</v>
      </c>
      <c r="O44" s="173"/>
      <c r="P44" s="173"/>
    </row>
    <row r="45" spans="1:16" x14ac:dyDescent="0.15">
      <c r="A45" s="173" t="s">
        <v>66</v>
      </c>
      <c r="B45" s="173">
        <f>'実質公債費比率（分子）の構造'!K$49</f>
        <v>27</v>
      </c>
      <c r="C45" s="173"/>
      <c r="D45" s="173"/>
      <c r="E45" s="173">
        <f>'実質公債費比率（分子）の構造'!L$49</f>
        <v>2</v>
      </c>
      <c r="F45" s="173"/>
      <c r="G45" s="173"/>
      <c r="H45" s="173">
        <f>'実質公債費比率（分子）の構造'!M$49</f>
        <v>6</v>
      </c>
      <c r="I45" s="173"/>
      <c r="J45" s="173"/>
      <c r="K45" s="173">
        <f>'実質公債費比率（分子）の構造'!N$49</f>
        <v>48</v>
      </c>
      <c r="L45" s="173"/>
      <c r="M45" s="173"/>
      <c r="N45" s="173">
        <f>'実質公債費比率（分子）の構造'!O$49</f>
        <v>69</v>
      </c>
      <c r="O45" s="173"/>
      <c r="P45" s="173"/>
    </row>
    <row r="46" spans="1:16" x14ac:dyDescent="0.15">
      <c r="A46" s="173" t="s">
        <v>67</v>
      </c>
      <c r="B46" s="173">
        <f>'実質公債費比率（分子）の構造'!K$48</f>
        <v>283</v>
      </c>
      <c r="C46" s="173"/>
      <c r="D46" s="173"/>
      <c r="E46" s="173">
        <f>'実質公債費比率（分子）の構造'!L$48</f>
        <v>295</v>
      </c>
      <c r="F46" s="173"/>
      <c r="G46" s="173"/>
      <c r="H46" s="173">
        <f>'実質公債費比率（分子）の構造'!M$48</f>
        <v>277</v>
      </c>
      <c r="I46" s="173"/>
      <c r="J46" s="173"/>
      <c r="K46" s="173">
        <f>'実質公債費比率（分子）の構造'!N$48</f>
        <v>272</v>
      </c>
      <c r="L46" s="173"/>
      <c r="M46" s="173"/>
      <c r="N46" s="173">
        <f>'実質公債費比率（分子）の構造'!O$48</f>
        <v>273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1620</v>
      </c>
      <c r="C49" s="173"/>
      <c r="D49" s="173"/>
      <c r="E49" s="173">
        <f>'実質公債費比率（分子）の構造'!L$45</f>
        <v>1627</v>
      </c>
      <c r="F49" s="173"/>
      <c r="G49" s="173"/>
      <c r="H49" s="173">
        <f>'実質公債費比率（分子）の構造'!M$45</f>
        <v>1681</v>
      </c>
      <c r="I49" s="173"/>
      <c r="J49" s="173"/>
      <c r="K49" s="173">
        <f>'実質公債費比率（分子）の構造'!N$45</f>
        <v>1838</v>
      </c>
      <c r="L49" s="173"/>
      <c r="M49" s="173"/>
      <c r="N49" s="173">
        <f>'実質公債費比率（分子）の構造'!O$45</f>
        <v>2006</v>
      </c>
      <c r="O49" s="173"/>
      <c r="P49" s="173"/>
    </row>
    <row r="50" spans="1:16" x14ac:dyDescent="0.15">
      <c r="A50" s="173" t="s">
        <v>71</v>
      </c>
      <c r="B50" s="173" t="e">
        <f>NA()</f>
        <v>#N/A</v>
      </c>
      <c r="C50" s="173">
        <f>IF(ISNUMBER('実質公債費比率（分子）の構造'!K$53),'実質公債費比率（分子）の構造'!K$53,NA())</f>
        <v>558</v>
      </c>
      <c r="D50" s="173" t="e">
        <f>NA()</f>
        <v>#N/A</v>
      </c>
      <c r="E50" s="173" t="e">
        <f>NA()</f>
        <v>#N/A</v>
      </c>
      <c r="F50" s="173">
        <f>IF(ISNUMBER('実質公債費比率（分子）の構造'!L$53),'実質公債費比率（分子）の構造'!L$53,NA())</f>
        <v>516</v>
      </c>
      <c r="G50" s="173" t="e">
        <f>NA()</f>
        <v>#N/A</v>
      </c>
      <c r="H50" s="173" t="e">
        <f>NA()</f>
        <v>#N/A</v>
      </c>
      <c r="I50" s="173">
        <f>IF(ISNUMBER('実質公債費比率（分子）の構造'!M$53),'実質公債費比率（分子）の構造'!M$53,NA())</f>
        <v>394</v>
      </c>
      <c r="J50" s="173" t="e">
        <f>NA()</f>
        <v>#N/A</v>
      </c>
      <c r="K50" s="173" t="e">
        <f>NA()</f>
        <v>#N/A</v>
      </c>
      <c r="L50" s="173">
        <f>IF(ISNUMBER('実質公債費比率（分子）の構造'!N$53),'実質公債費比率（分子）の構造'!N$53,NA())</f>
        <v>565</v>
      </c>
      <c r="M50" s="173" t="e">
        <f>NA()</f>
        <v>#N/A</v>
      </c>
      <c r="N50" s="173" t="e">
        <f>NA()</f>
        <v>#N/A</v>
      </c>
      <c r="O50" s="173">
        <f>IF(ISNUMBER('実質公債費比率（分子）の構造'!O$53),'実質公債費比率（分子）の構造'!O$53,NA())</f>
        <v>907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18222</v>
      </c>
      <c r="E56" s="172"/>
      <c r="F56" s="172"/>
      <c r="G56" s="172">
        <f>'将来負担比率（分子）の構造'!J$52</f>
        <v>18220</v>
      </c>
      <c r="H56" s="172"/>
      <c r="I56" s="172"/>
      <c r="J56" s="172">
        <f>'将来負担比率（分子）の構造'!K$52</f>
        <v>18403</v>
      </c>
      <c r="K56" s="172"/>
      <c r="L56" s="172"/>
      <c r="M56" s="172">
        <f>'将来負担比率（分子）の構造'!L$52</f>
        <v>18359</v>
      </c>
      <c r="N56" s="172"/>
      <c r="O56" s="172"/>
      <c r="P56" s="172">
        <f>'将来負担比率（分子）の構造'!M$52</f>
        <v>18693</v>
      </c>
    </row>
    <row r="57" spans="1:16" x14ac:dyDescent="0.15">
      <c r="A57" s="172" t="s">
        <v>42</v>
      </c>
      <c r="B57" s="172"/>
      <c r="C57" s="172"/>
      <c r="D57" s="172">
        <f>'将来負担比率（分子）の構造'!I$51</f>
        <v>3669</v>
      </c>
      <c r="E57" s="172"/>
      <c r="F57" s="172"/>
      <c r="G57" s="172">
        <f>'将来負担比率（分子）の構造'!J$51</f>
        <v>4001</v>
      </c>
      <c r="H57" s="172"/>
      <c r="I57" s="172"/>
      <c r="J57" s="172">
        <f>'将来負担比率（分子）の構造'!K$51</f>
        <v>4035</v>
      </c>
      <c r="K57" s="172"/>
      <c r="L57" s="172"/>
      <c r="M57" s="172">
        <f>'将来負担比率（分子）の構造'!L$51</f>
        <v>3917</v>
      </c>
      <c r="N57" s="172"/>
      <c r="O57" s="172"/>
      <c r="P57" s="172">
        <f>'将来負担比率（分子）の構造'!M$51</f>
        <v>3879</v>
      </c>
    </row>
    <row r="58" spans="1:16" x14ac:dyDescent="0.15">
      <c r="A58" s="172" t="s">
        <v>41</v>
      </c>
      <c r="B58" s="172"/>
      <c r="C58" s="172"/>
      <c r="D58" s="172">
        <f>'将来負担比率（分子）の構造'!I$50</f>
        <v>314</v>
      </c>
      <c r="E58" s="172"/>
      <c r="F58" s="172"/>
      <c r="G58" s="172">
        <f>'将来負担比率（分子）の構造'!J$50</f>
        <v>1463</v>
      </c>
      <c r="H58" s="172"/>
      <c r="I58" s="172"/>
      <c r="J58" s="172">
        <f>'将来負担比率（分子）の構造'!K$50</f>
        <v>1786</v>
      </c>
      <c r="K58" s="172"/>
      <c r="L58" s="172"/>
      <c r="M58" s="172">
        <f>'将来負担比率（分子）の構造'!L$50</f>
        <v>1838</v>
      </c>
      <c r="N58" s="172"/>
      <c r="O58" s="172"/>
      <c r="P58" s="172">
        <f>'将来負担比率（分子）の構造'!M$50</f>
        <v>2124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2601</v>
      </c>
      <c r="C62" s="172"/>
      <c r="D62" s="172"/>
      <c r="E62" s="172">
        <f>'将来負担比率（分子）の構造'!J$45</f>
        <v>2464</v>
      </c>
      <c r="F62" s="172"/>
      <c r="G62" s="172"/>
      <c r="H62" s="172">
        <f>'将来負担比率（分子）の構造'!K$45</f>
        <v>2415</v>
      </c>
      <c r="I62" s="172"/>
      <c r="J62" s="172"/>
      <c r="K62" s="172">
        <f>'将来負担比率（分子）の構造'!L$45</f>
        <v>2418</v>
      </c>
      <c r="L62" s="172"/>
      <c r="M62" s="172"/>
      <c r="N62" s="172">
        <f>'将来負担比率（分子）の構造'!M$45</f>
        <v>2549</v>
      </c>
      <c r="O62" s="172"/>
      <c r="P62" s="172"/>
    </row>
    <row r="63" spans="1:16" x14ac:dyDescent="0.15">
      <c r="A63" s="172" t="s">
        <v>34</v>
      </c>
      <c r="B63" s="172">
        <f>'将来負担比率（分子）の構造'!I$44</f>
        <v>824</v>
      </c>
      <c r="C63" s="172"/>
      <c r="D63" s="172"/>
      <c r="E63" s="172">
        <f>'将来負担比率（分子）の構造'!J$44</f>
        <v>824</v>
      </c>
      <c r="F63" s="172"/>
      <c r="G63" s="172"/>
      <c r="H63" s="172">
        <f>'将来負担比率（分子）の構造'!K$44</f>
        <v>819</v>
      </c>
      <c r="I63" s="172"/>
      <c r="J63" s="172"/>
      <c r="K63" s="172">
        <f>'将来負担比率（分子）の構造'!L$44</f>
        <v>773</v>
      </c>
      <c r="L63" s="172"/>
      <c r="M63" s="172"/>
      <c r="N63" s="172">
        <f>'将来負担比率（分子）の構造'!M$44</f>
        <v>774</v>
      </c>
      <c r="O63" s="172"/>
      <c r="P63" s="172"/>
    </row>
    <row r="64" spans="1:16" x14ac:dyDescent="0.15">
      <c r="A64" s="172" t="s">
        <v>33</v>
      </c>
      <c r="B64" s="172">
        <f>'将来負担比率（分子）の構造'!I$43</f>
        <v>4703</v>
      </c>
      <c r="C64" s="172"/>
      <c r="D64" s="172"/>
      <c r="E64" s="172">
        <f>'将来負担比率（分子）の構造'!J$43</f>
        <v>4375</v>
      </c>
      <c r="F64" s="172"/>
      <c r="G64" s="172"/>
      <c r="H64" s="172">
        <f>'将来負担比率（分子）の構造'!K$43</f>
        <v>4131</v>
      </c>
      <c r="I64" s="172"/>
      <c r="J64" s="172"/>
      <c r="K64" s="172">
        <f>'将来負担比率（分子）の構造'!L$43</f>
        <v>4088</v>
      </c>
      <c r="L64" s="172"/>
      <c r="M64" s="172"/>
      <c r="N64" s="172">
        <f>'将来負担比率（分子）の構造'!M$43</f>
        <v>3897</v>
      </c>
      <c r="O64" s="172"/>
      <c r="P64" s="172"/>
    </row>
    <row r="65" spans="1:16" x14ac:dyDescent="0.15">
      <c r="A65" s="172" t="s">
        <v>32</v>
      </c>
      <c r="B65" s="172">
        <f>'将来負担比率（分子）の構造'!I$42</f>
        <v>1557</v>
      </c>
      <c r="C65" s="172"/>
      <c r="D65" s="172"/>
      <c r="E65" s="172">
        <f>'将来負担比率（分子）の構造'!J$42</f>
        <v>1163</v>
      </c>
      <c r="F65" s="172"/>
      <c r="G65" s="172"/>
      <c r="H65" s="172">
        <f>'将来負担比率（分子）の構造'!K$42</f>
        <v>1148</v>
      </c>
      <c r="I65" s="172"/>
      <c r="J65" s="172"/>
      <c r="K65" s="172">
        <f>'将来負担比率（分子）の構造'!L$42</f>
        <v>1105</v>
      </c>
      <c r="L65" s="172"/>
      <c r="M65" s="172"/>
      <c r="N65" s="172">
        <f>'将来負担比率（分子）の構造'!M$42</f>
        <v>1023</v>
      </c>
      <c r="O65" s="172"/>
      <c r="P65" s="172"/>
    </row>
    <row r="66" spans="1:16" x14ac:dyDescent="0.15">
      <c r="A66" s="172" t="s">
        <v>31</v>
      </c>
      <c r="B66" s="172">
        <f>'将来負担比率（分子）の構造'!I$41</f>
        <v>24100</v>
      </c>
      <c r="C66" s="172"/>
      <c r="D66" s="172"/>
      <c r="E66" s="172">
        <f>'将来負担比率（分子）の構造'!J$41</f>
        <v>24563</v>
      </c>
      <c r="F66" s="172"/>
      <c r="G66" s="172"/>
      <c r="H66" s="172">
        <f>'将来負担比率（分子）の構造'!K$41</f>
        <v>25123</v>
      </c>
      <c r="I66" s="172"/>
      <c r="J66" s="172"/>
      <c r="K66" s="172">
        <f>'将来負担比率（分子）の構造'!L$41</f>
        <v>24841</v>
      </c>
      <c r="L66" s="172"/>
      <c r="M66" s="172"/>
      <c r="N66" s="172">
        <f>'将来負担比率（分子）の構造'!M$41</f>
        <v>25880</v>
      </c>
      <c r="O66" s="172"/>
      <c r="P66" s="172"/>
    </row>
    <row r="67" spans="1:16" x14ac:dyDescent="0.15">
      <c r="A67" s="172" t="s">
        <v>75</v>
      </c>
      <c r="B67" s="172" t="e">
        <f>NA()</f>
        <v>#N/A</v>
      </c>
      <c r="C67" s="172">
        <f>IF(ISNUMBER('将来負担比率（分子）の構造'!I$53), IF('将来負担比率（分子）の構造'!I$53 &lt; 0, 0, '将来負担比率（分子）の構造'!I$53), NA())</f>
        <v>11581</v>
      </c>
      <c r="D67" s="172" t="e">
        <f>NA()</f>
        <v>#N/A</v>
      </c>
      <c r="E67" s="172" t="e">
        <f>NA()</f>
        <v>#N/A</v>
      </c>
      <c r="F67" s="172">
        <f>IF(ISNUMBER('将来負担比率（分子）の構造'!J$53), IF('将来負担比率（分子）の構造'!J$53 &lt; 0, 0, '将来負担比率（分子）の構造'!J$53), NA())</f>
        <v>9706</v>
      </c>
      <c r="G67" s="172" t="e">
        <f>NA()</f>
        <v>#N/A</v>
      </c>
      <c r="H67" s="172" t="e">
        <f>NA()</f>
        <v>#N/A</v>
      </c>
      <c r="I67" s="172">
        <f>IF(ISNUMBER('将来負担比率（分子）の構造'!K$53), IF('将来負担比率（分子）の構造'!K$53 &lt; 0, 0, '将来負担比率（分子）の構造'!K$53), NA())</f>
        <v>9412</v>
      </c>
      <c r="J67" s="172" t="e">
        <f>NA()</f>
        <v>#N/A</v>
      </c>
      <c r="K67" s="172" t="e">
        <f>NA()</f>
        <v>#N/A</v>
      </c>
      <c r="L67" s="172">
        <f>IF(ISNUMBER('将来負担比率（分子）の構造'!L$53), IF('将来負担比率（分子）の構造'!L$53 &lt; 0, 0, '将来負担比率（分子）の構造'!L$53), NA())</f>
        <v>9111</v>
      </c>
      <c r="M67" s="172" t="e">
        <f>NA()</f>
        <v>#N/A</v>
      </c>
      <c r="N67" s="172" t="e">
        <f>NA()</f>
        <v>#N/A</v>
      </c>
      <c r="O67" s="172">
        <f>IF(ISNUMBER('将来負担比率（分子）の構造'!M$53), IF('将来負担比率（分子）の構造'!M$53 &lt; 0, 0, '将来負担比率（分子）の構造'!M$53), NA())</f>
        <v>9427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1306</v>
      </c>
      <c r="C72" s="176">
        <f>基金残高に係る経年分析!G55</f>
        <v>1311</v>
      </c>
      <c r="D72" s="176">
        <f>基金残高に係る経年分析!H55</f>
        <v>1467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41</v>
      </c>
      <c r="C74" s="176">
        <f>基金残高に係る経年分析!G57</f>
        <v>41</v>
      </c>
      <c r="D74" s="176">
        <f>基金残高に係る経年分析!H57</f>
        <v>42</v>
      </c>
    </row>
  </sheetData>
  <sheetProtection algorithmName="SHA-512" hashValue="QRS/eLnBqIo1q0/wwxFvyVr/R2aUMynqUnQ8J7mcl3UPXFVh81E3s05b4+PjBlcy6YRQop9Q0CDO4smHNGCx7Q==" saltValue="vJXebyT4/Sls9/IP1Wcq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225</v>
      </c>
      <c r="C5" s="697"/>
      <c r="D5" s="697"/>
      <c r="E5" s="697"/>
      <c r="F5" s="697"/>
      <c r="G5" s="697"/>
      <c r="H5" s="697"/>
      <c r="I5" s="697"/>
      <c r="J5" s="697"/>
      <c r="K5" s="697"/>
      <c r="L5" s="697"/>
      <c r="M5" s="697"/>
      <c r="N5" s="697"/>
      <c r="O5" s="697"/>
      <c r="P5" s="697"/>
      <c r="Q5" s="698"/>
      <c r="R5" s="681">
        <v>7190059</v>
      </c>
      <c r="S5" s="682"/>
      <c r="T5" s="682"/>
      <c r="U5" s="682"/>
      <c r="V5" s="682"/>
      <c r="W5" s="682"/>
      <c r="X5" s="682"/>
      <c r="Y5" s="725"/>
      <c r="Z5" s="744">
        <v>33.4</v>
      </c>
      <c r="AA5" s="744"/>
      <c r="AB5" s="744"/>
      <c r="AC5" s="744"/>
      <c r="AD5" s="745">
        <v>6774398</v>
      </c>
      <c r="AE5" s="745"/>
      <c r="AF5" s="745"/>
      <c r="AG5" s="745"/>
      <c r="AH5" s="745"/>
      <c r="AI5" s="745"/>
      <c r="AJ5" s="745"/>
      <c r="AK5" s="745"/>
      <c r="AL5" s="726">
        <v>67</v>
      </c>
      <c r="AM5" s="701"/>
      <c r="AN5" s="701"/>
      <c r="AO5" s="727"/>
      <c r="AP5" s="696" t="s">
        <v>226</v>
      </c>
      <c r="AQ5" s="697"/>
      <c r="AR5" s="697"/>
      <c r="AS5" s="697"/>
      <c r="AT5" s="697"/>
      <c r="AU5" s="697"/>
      <c r="AV5" s="697"/>
      <c r="AW5" s="697"/>
      <c r="AX5" s="697"/>
      <c r="AY5" s="697"/>
      <c r="AZ5" s="697"/>
      <c r="BA5" s="697"/>
      <c r="BB5" s="697"/>
      <c r="BC5" s="697"/>
      <c r="BD5" s="697"/>
      <c r="BE5" s="697"/>
      <c r="BF5" s="698"/>
      <c r="BG5" s="628">
        <v>6774398</v>
      </c>
      <c r="BH5" s="629"/>
      <c r="BI5" s="629"/>
      <c r="BJ5" s="629"/>
      <c r="BK5" s="629"/>
      <c r="BL5" s="629"/>
      <c r="BM5" s="629"/>
      <c r="BN5" s="630"/>
      <c r="BO5" s="655">
        <v>94.2</v>
      </c>
      <c r="BP5" s="655"/>
      <c r="BQ5" s="655"/>
      <c r="BR5" s="655"/>
      <c r="BS5" s="656">
        <v>34174</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230</v>
      </c>
      <c r="C6" s="626"/>
      <c r="D6" s="626"/>
      <c r="E6" s="626"/>
      <c r="F6" s="626"/>
      <c r="G6" s="626"/>
      <c r="H6" s="626"/>
      <c r="I6" s="626"/>
      <c r="J6" s="626"/>
      <c r="K6" s="626"/>
      <c r="L6" s="626"/>
      <c r="M6" s="626"/>
      <c r="N6" s="626"/>
      <c r="O6" s="626"/>
      <c r="P6" s="626"/>
      <c r="Q6" s="627"/>
      <c r="R6" s="628">
        <v>83023</v>
      </c>
      <c r="S6" s="629"/>
      <c r="T6" s="629"/>
      <c r="U6" s="629"/>
      <c r="V6" s="629"/>
      <c r="W6" s="629"/>
      <c r="X6" s="629"/>
      <c r="Y6" s="630"/>
      <c r="Z6" s="655">
        <v>0.4</v>
      </c>
      <c r="AA6" s="655"/>
      <c r="AB6" s="655"/>
      <c r="AC6" s="655"/>
      <c r="AD6" s="656">
        <v>83023</v>
      </c>
      <c r="AE6" s="656"/>
      <c r="AF6" s="656"/>
      <c r="AG6" s="656"/>
      <c r="AH6" s="656"/>
      <c r="AI6" s="656"/>
      <c r="AJ6" s="656"/>
      <c r="AK6" s="656"/>
      <c r="AL6" s="631">
        <v>0.8</v>
      </c>
      <c r="AM6" s="632"/>
      <c r="AN6" s="632"/>
      <c r="AO6" s="657"/>
      <c r="AP6" s="625" t="s">
        <v>231</v>
      </c>
      <c r="AQ6" s="626"/>
      <c r="AR6" s="626"/>
      <c r="AS6" s="626"/>
      <c r="AT6" s="626"/>
      <c r="AU6" s="626"/>
      <c r="AV6" s="626"/>
      <c r="AW6" s="626"/>
      <c r="AX6" s="626"/>
      <c r="AY6" s="626"/>
      <c r="AZ6" s="626"/>
      <c r="BA6" s="626"/>
      <c r="BB6" s="626"/>
      <c r="BC6" s="626"/>
      <c r="BD6" s="626"/>
      <c r="BE6" s="626"/>
      <c r="BF6" s="627"/>
      <c r="BG6" s="628">
        <v>6774398</v>
      </c>
      <c r="BH6" s="629"/>
      <c r="BI6" s="629"/>
      <c r="BJ6" s="629"/>
      <c r="BK6" s="629"/>
      <c r="BL6" s="629"/>
      <c r="BM6" s="629"/>
      <c r="BN6" s="630"/>
      <c r="BO6" s="655">
        <v>94.2</v>
      </c>
      <c r="BP6" s="655"/>
      <c r="BQ6" s="655"/>
      <c r="BR6" s="655"/>
      <c r="BS6" s="656">
        <v>34174</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146973</v>
      </c>
      <c r="CS6" s="629"/>
      <c r="CT6" s="629"/>
      <c r="CU6" s="629"/>
      <c r="CV6" s="629"/>
      <c r="CW6" s="629"/>
      <c r="CX6" s="629"/>
      <c r="CY6" s="630"/>
      <c r="CZ6" s="726">
        <v>0.7</v>
      </c>
      <c r="DA6" s="701"/>
      <c r="DB6" s="701"/>
      <c r="DC6" s="729"/>
      <c r="DD6" s="634" t="s">
        <v>129</v>
      </c>
      <c r="DE6" s="629"/>
      <c r="DF6" s="629"/>
      <c r="DG6" s="629"/>
      <c r="DH6" s="629"/>
      <c r="DI6" s="629"/>
      <c r="DJ6" s="629"/>
      <c r="DK6" s="629"/>
      <c r="DL6" s="629"/>
      <c r="DM6" s="629"/>
      <c r="DN6" s="629"/>
      <c r="DO6" s="629"/>
      <c r="DP6" s="630"/>
      <c r="DQ6" s="634">
        <v>146973</v>
      </c>
      <c r="DR6" s="629"/>
      <c r="DS6" s="629"/>
      <c r="DT6" s="629"/>
      <c r="DU6" s="629"/>
      <c r="DV6" s="629"/>
      <c r="DW6" s="629"/>
      <c r="DX6" s="629"/>
      <c r="DY6" s="629"/>
      <c r="DZ6" s="629"/>
      <c r="EA6" s="629"/>
      <c r="EB6" s="629"/>
      <c r="EC6" s="673"/>
    </row>
    <row r="7" spans="2:143" ht="11.25" customHeight="1" x14ac:dyDescent="0.15">
      <c r="B7" s="625" t="s">
        <v>233</v>
      </c>
      <c r="C7" s="626"/>
      <c r="D7" s="626"/>
      <c r="E7" s="626"/>
      <c r="F7" s="626"/>
      <c r="G7" s="626"/>
      <c r="H7" s="626"/>
      <c r="I7" s="626"/>
      <c r="J7" s="626"/>
      <c r="K7" s="626"/>
      <c r="L7" s="626"/>
      <c r="M7" s="626"/>
      <c r="N7" s="626"/>
      <c r="O7" s="626"/>
      <c r="P7" s="626"/>
      <c r="Q7" s="627"/>
      <c r="R7" s="628">
        <v>8333</v>
      </c>
      <c r="S7" s="629"/>
      <c r="T7" s="629"/>
      <c r="U7" s="629"/>
      <c r="V7" s="629"/>
      <c r="W7" s="629"/>
      <c r="X7" s="629"/>
      <c r="Y7" s="630"/>
      <c r="Z7" s="655">
        <v>0</v>
      </c>
      <c r="AA7" s="655"/>
      <c r="AB7" s="655"/>
      <c r="AC7" s="655"/>
      <c r="AD7" s="656">
        <v>8333</v>
      </c>
      <c r="AE7" s="656"/>
      <c r="AF7" s="656"/>
      <c r="AG7" s="656"/>
      <c r="AH7" s="656"/>
      <c r="AI7" s="656"/>
      <c r="AJ7" s="656"/>
      <c r="AK7" s="656"/>
      <c r="AL7" s="631">
        <v>0.1</v>
      </c>
      <c r="AM7" s="632"/>
      <c r="AN7" s="632"/>
      <c r="AO7" s="657"/>
      <c r="AP7" s="625" t="s">
        <v>234</v>
      </c>
      <c r="AQ7" s="626"/>
      <c r="AR7" s="626"/>
      <c r="AS7" s="626"/>
      <c r="AT7" s="626"/>
      <c r="AU7" s="626"/>
      <c r="AV7" s="626"/>
      <c r="AW7" s="626"/>
      <c r="AX7" s="626"/>
      <c r="AY7" s="626"/>
      <c r="AZ7" s="626"/>
      <c r="BA7" s="626"/>
      <c r="BB7" s="626"/>
      <c r="BC7" s="626"/>
      <c r="BD7" s="626"/>
      <c r="BE7" s="626"/>
      <c r="BF7" s="627"/>
      <c r="BG7" s="628">
        <v>3523734</v>
      </c>
      <c r="BH7" s="629"/>
      <c r="BI7" s="629"/>
      <c r="BJ7" s="629"/>
      <c r="BK7" s="629"/>
      <c r="BL7" s="629"/>
      <c r="BM7" s="629"/>
      <c r="BN7" s="630"/>
      <c r="BO7" s="655">
        <v>49</v>
      </c>
      <c r="BP7" s="655"/>
      <c r="BQ7" s="655"/>
      <c r="BR7" s="655"/>
      <c r="BS7" s="656">
        <v>34174</v>
      </c>
      <c r="BT7" s="656"/>
      <c r="BU7" s="656"/>
      <c r="BV7" s="656"/>
      <c r="BW7" s="656"/>
      <c r="BX7" s="656"/>
      <c r="BY7" s="656"/>
      <c r="BZ7" s="656"/>
      <c r="CA7" s="656"/>
      <c r="CB7" s="714"/>
      <c r="CD7" s="665" t="s">
        <v>235</v>
      </c>
      <c r="CE7" s="666"/>
      <c r="CF7" s="666"/>
      <c r="CG7" s="666"/>
      <c r="CH7" s="666"/>
      <c r="CI7" s="666"/>
      <c r="CJ7" s="666"/>
      <c r="CK7" s="666"/>
      <c r="CL7" s="666"/>
      <c r="CM7" s="666"/>
      <c r="CN7" s="666"/>
      <c r="CO7" s="666"/>
      <c r="CP7" s="666"/>
      <c r="CQ7" s="667"/>
      <c r="CR7" s="628">
        <v>2727040</v>
      </c>
      <c r="CS7" s="629"/>
      <c r="CT7" s="629"/>
      <c r="CU7" s="629"/>
      <c r="CV7" s="629"/>
      <c r="CW7" s="629"/>
      <c r="CX7" s="629"/>
      <c r="CY7" s="630"/>
      <c r="CZ7" s="655">
        <v>12.9</v>
      </c>
      <c r="DA7" s="655"/>
      <c r="DB7" s="655"/>
      <c r="DC7" s="655"/>
      <c r="DD7" s="634">
        <v>12738</v>
      </c>
      <c r="DE7" s="629"/>
      <c r="DF7" s="629"/>
      <c r="DG7" s="629"/>
      <c r="DH7" s="629"/>
      <c r="DI7" s="629"/>
      <c r="DJ7" s="629"/>
      <c r="DK7" s="629"/>
      <c r="DL7" s="629"/>
      <c r="DM7" s="629"/>
      <c r="DN7" s="629"/>
      <c r="DO7" s="629"/>
      <c r="DP7" s="630"/>
      <c r="DQ7" s="634">
        <v>2501670</v>
      </c>
      <c r="DR7" s="629"/>
      <c r="DS7" s="629"/>
      <c r="DT7" s="629"/>
      <c r="DU7" s="629"/>
      <c r="DV7" s="629"/>
      <c r="DW7" s="629"/>
      <c r="DX7" s="629"/>
      <c r="DY7" s="629"/>
      <c r="DZ7" s="629"/>
      <c r="EA7" s="629"/>
      <c r="EB7" s="629"/>
      <c r="EC7" s="673"/>
    </row>
    <row r="8" spans="2:143" ht="11.25" customHeight="1" x14ac:dyDescent="0.15">
      <c r="B8" s="625" t="s">
        <v>236</v>
      </c>
      <c r="C8" s="626"/>
      <c r="D8" s="626"/>
      <c r="E8" s="626"/>
      <c r="F8" s="626"/>
      <c r="G8" s="626"/>
      <c r="H8" s="626"/>
      <c r="I8" s="626"/>
      <c r="J8" s="626"/>
      <c r="K8" s="626"/>
      <c r="L8" s="626"/>
      <c r="M8" s="626"/>
      <c r="N8" s="626"/>
      <c r="O8" s="626"/>
      <c r="P8" s="626"/>
      <c r="Q8" s="627"/>
      <c r="R8" s="628">
        <v>52893</v>
      </c>
      <c r="S8" s="629"/>
      <c r="T8" s="629"/>
      <c r="U8" s="629"/>
      <c r="V8" s="629"/>
      <c r="W8" s="629"/>
      <c r="X8" s="629"/>
      <c r="Y8" s="630"/>
      <c r="Z8" s="655">
        <v>0.2</v>
      </c>
      <c r="AA8" s="655"/>
      <c r="AB8" s="655"/>
      <c r="AC8" s="655"/>
      <c r="AD8" s="656">
        <v>52893</v>
      </c>
      <c r="AE8" s="656"/>
      <c r="AF8" s="656"/>
      <c r="AG8" s="656"/>
      <c r="AH8" s="656"/>
      <c r="AI8" s="656"/>
      <c r="AJ8" s="656"/>
      <c r="AK8" s="656"/>
      <c r="AL8" s="631">
        <v>0.5</v>
      </c>
      <c r="AM8" s="632"/>
      <c r="AN8" s="632"/>
      <c r="AO8" s="657"/>
      <c r="AP8" s="625" t="s">
        <v>237</v>
      </c>
      <c r="AQ8" s="626"/>
      <c r="AR8" s="626"/>
      <c r="AS8" s="626"/>
      <c r="AT8" s="626"/>
      <c r="AU8" s="626"/>
      <c r="AV8" s="626"/>
      <c r="AW8" s="626"/>
      <c r="AX8" s="626"/>
      <c r="AY8" s="626"/>
      <c r="AZ8" s="626"/>
      <c r="BA8" s="626"/>
      <c r="BB8" s="626"/>
      <c r="BC8" s="626"/>
      <c r="BD8" s="626"/>
      <c r="BE8" s="626"/>
      <c r="BF8" s="627"/>
      <c r="BG8" s="628">
        <v>93397</v>
      </c>
      <c r="BH8" s="629"/>
      <c r="BI8" s="629"/>
      <c r="BJ8" s="629"/>
      <c r="BK8" s="629"/>
      <c r="BL8" s="629"/>
      <c r="BM8" s="629"/>
      <c r="BN8" s="630"/>
      <c r="BO8" s="655">
        <v>1.3</v>
      </c>
      <c r="BP8" s="655"/>
      <c r="BQ8" s="655"/>
      <c r="BR8" s="655"/>
      <c r="BS8" s="656" t="s">
        <v>129</v>
      </c>
      <c r="BT8" s="656"/>
      <c r="BU8" s="656"/>
      <c r="BV8" s="656"/>
      <c r="BW8" s="656"/>
      <c r="BX8" s="656"/>
      <c r="BY8" s="656"/>
      <c r="BZ8" s="656"/>
      <c r="CA8" s="656"/>
      <c r="CB8" s="714"/>
      <c r="CD8" s="665" t="s">
        <v>238</v>
      </c>
      <c r="CE8" s="666"/>
      <c r="CF8" s="666"/>
      <c r="CG8" s="666"/>
      <c r="CH8" s="666"/>
      <c r="CI8" s="666"/>
      <c r="CJ8" s="666"/>
      <c r="CK8" s="666"/>
      <c r="CL8" s="666"/>
      <c r="CM8" s="666"/>
      <c r="CN8" s="666"/>
      <c r="CO8" s="666"/>
      <c r="CP8" s="666"/>
      <c r="CQ8" s="667"/>
      <c r="CR8" s="628">
        <v>8635553</v>
      </c>
      <c r="CS8" s="629"/>
      <c r="CT8" s="629"/>
      <c r="CU8" s="629"/>
      <c r="CV8" s="629"/>
      <c r="CW8" s="629"/>
      <c r="CX8" s="629"/>
      <c r="CY8" s="630"/>
      <c r="CZ8" s="655">
        <v>40.700000000000003</v>
      </c>
      <c r="DA8" s="655"/>
      <c r="DB8" s="655"/>
      <c r="DC8" s="655"/>
      <c r="DD8" s="634">
        <v>66316</v>
      </c>
      <c r="DE8" s="629"/>
      <c r="DF8" s="629"/>
      <c r="DG8" s="629"/>
      <c r="DH8" s="629"/>
      <c r="DI8" s="629"/>
      <c r="DJ8" s="629"/>
      <c r="DK8" s="629"/>
      <c r="DL8" s="629"/>
      <c r="DM8" s="629"/>
      <c r="DN8" s="629"/>
      <c r="DO8" s="629"/>
      <c r="DP8" s="630"/>
      <c r="DQ8" s="634">
        <v>3239229</v>
      </c>
      <c r="DR8" s="629"/>
      <c r="DS8" s="629"/>
      <c r="DT8" s="629"/>
      <c r="DU8" s="629"/>
      <c r="DV8" s="629"/>
      <c r="DW8" s="629"/>
      <c r="DX8" s="629"/>
      <c r="DY8" s="629"/>
      <c r="DZ8" s="629"/>
      <c r="EA8" s="629"/>
      <c r="EB8" s="629"/>
      <c r="EC8" s="673"/>
    </row>
    <row r="9" spans="2:143" ht="11.25" customHeight="1" x14ac:dyDescent="0.15">
      <c r="B9" s="625" t="s">
        <v>239</v>
      </c>
      <c r="C9" s="626"/>
      <c r="D9" s="626"/>
      <c r="E9" s="626"/>
      <c r="F9" s="626"/>
      <c r="G9" s="626"/>
      <c r="H9" s="626"/>
      <c r="I9" s="626"/>
      <c r="J9" s="626"/>
      <c r="K9" s="626"/>
      <c r="L9" s="626"/>
      <c r="M9" s="626"/>
      <c r="N9" s="626"/>
      <c r="O9" s="626"/>
      <c r="P9" s="626"/>
      <c r="Q9" s="627"/>
      <c r="R9" s="628">
        <v>57463</v>
      </c>
      <c r="S9" s="629"/>
      <c r="T9" s="629"/>
      <c r="U9" s="629"/>
      <c r="V9" s="629"/>
      <c r="W9" s="629"/>
      <c r="X9" s="629"/>
      <c r="Y9" s="630"/>
      <c r="Z9" s="655">
        <v>0.3</v>
      </c>
      <c r="AA9" s="655"/>
      <c r="AB9" s="655"/>
      <c r="AC9" s="655"/>
      <c r="AD9" s="656">
        <v>57463</v>
      </c>
      <c r="AE9" s="656"/>
      <c r="AF9" s="656"/>
      <c r="AG9" s="656"/>
      <c r="AH9" s="656"/>
      <c r="AI9" s="656"/>
      <c r="AJ9" s="656"/>
      <c r="AK9" s="656"/>
      <c r="AL9" s="631">
        <v>0.6</v>
      </c>
      <c r="AM9" s="632"/>
      <c r="AN9" s="632"/>
      <c r="AO9" s="657"/>
      <c r="AP9" s="625" t="s">
        <v>240</v>
      </c>
      <c r="AQ9" s="626"/>
      <c r="AR9" s="626"/>
      <c r="AS9" s="626"/>
      <c r="AT9" s="626"/>
      <c r="AU9" s="626"/>
      <c r="AV9" s="626"/>
      <c r="AW9" s="626"/>
      <c r="AX9" s="626"/>
      <c r="AY9" s="626"/>
      <c r="AZ9" s="626"/>
      <c r="BA9" s="626"/>
      <c r="BB9" s="626"/>
      <c r="BC9" s="626"/>
      <c r="BD9" s="626"/>
      <c r="BE9" s="626"/>
      <c r="BF9" s="627"/>
      <c r="BG9" s="628">
        <v>3134214</v>
      </c>
      <c r="BH9" s="629"/>
      <c r="BI9" s="629"/>
      <c r="BJ9" s="629"/>
      <c r="BK9" s="629"/>
      <c r="BL9" s="629"/>
      <c r="BM9" s="629"/>
      <c r="BN9" s="630"/>
      <c r="BO9" s="655">
        <v>43.6</v>
      </c>
      <c r="BP9" s="655"/>
      <c r="BQ9" s="655"/>
      <c r="BR9" s="655"/>
      <c r="BS9" s="656" t="s">
        <v>129</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1992433</v>
      </c>
      <c r="CS9" s="629"/>
      <c r="CT9" s="629"/>
      <c r="CU9" s="629"/>
      <c r="CV9" s="629"/>
      <c r="CW9" s="629"/>
      <c r="CX9" s="629"/>
      <c r="CY9" s="630"/>
      <c r="CZ9" s="655">
        <v>9.4</v>
      </c>
      <c r="DA9" s="655"/>
      <c r="DB9" s="655"/>
      <c r="DC9" s="655"/>
      <c r="DD9" s="634">
        <v>21529</v>
      </c>
      <c r="DE9" s="629"/>
      <c r="DF9" s="629"/>
      <c r="DG9" s="629"/>
      <c r="DH9" s="629"/>
      <c r="DI9" s="629"/>
      <c r="DJ9" s="629"/>
      <c r="DK9" s="629"/>
      <c r="DL9" s="629"/>
      <c r="DM9" s="629"/>
      <c r="DN9" s="629"/>
      <c r="DO9" s="629"/>
      <c r="DP9" s="630"/>
      <c r="DQ9" s="634">
        <v>1400064</v>
      </c>
      <c r="DR9" s="629"/>
      <c r="DS9" s="629"/>
      <c r="DT9" s="629"/>
      <c r="DU9" s="629"/>
      <c r="DV9" s="629"/>
      <c r="DW9" s="629"/>
      <c r="DX9" s="629"/>
      <c r="DY9" s="629"/>
      <c r="DZ9" s="629"/>
      <c r="EA9" s="629"/>
      <c r="EB9" s="629"/>
      <c r="EC9" s="673"/>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244</v>
      </c>
      <c r="AQ10" s="626"/>
      <c r="AR10" s="626"/>
      <c r="AS10" s="626"/>
      <c r="AT10" s="626"/>
      <c r="AU10" s="626"/>
      <c r="AV10" s="626"/>
      <c r="AW10" s="626"/>
      <c r="AX10" s="626"/>
      <c r="AY10" s="626"/>
      <c r="AZ10" s="626"/>
      <c r="BA10" s="626"/>
      <c r="BB10" s="626"/>
      <c r="BC10" s="626"/>
      <c r="BD10" s="626"/>
      <c r="BE10" s="626"/>
      <c r="BF10" s="627"/>
      <c r="BG10" s="628">
        <v>138315</v>
      </c>
      <c r="BH10" s="629"/>
      <c r="BI10" s="629"/>
      <c r="BJ10" s="629"/>
      <c r="BK10" s="629"/>
      <c r="BL10" s="629"/>
      <c r="BM10" s="629"/>
      <c r="BN10" s="630"/>
      <c r="BO10" s="655">
        <v>1.9</v>
      </c>
      <c r="BP10" s="655"/>
      <c r="BQ10" s="655"/>
      <c r="BR10" s="655"/>
      <c r="BS10" s="656" t="s">
        <v>129</v>
      </c>
      <c r="BT10" s="656"/>
      <c r="BU10" s="656"/>
      <c r="BV10" s="656"/>
      <c r="BW10" s="656"/>
      <c r="BX10" s="656"/>
      <c r="BY10" s="656"/>
      <c r="BZ10" s="656"/>
      <c r="CA10" s="656"/>
      <c r="CB10" s="714"/>
      <c r="CD10" s="665" t="s">
        <v>245</v>
      </c>
      <c r="CE10" s="666"/>
      <c r="CF10" s="666"/>
      <c r="CG10" s="666"/>
      <c r="CH10" s="666"/>
      <c r="CI10" s="666"/>
      <c r="CJ10" s="666"/>
      <c r="CK10" s="666"/>
      <c r="CL10" s="666"/>
      <c r="CM10" s="666"/>
      <c r="CN10" s="666"/>
      <c r="CO10" s="666"/>
      <c r="CP10" s="666"/>
      <c r="CQ10" s="667"/>
      <c r="CR10" s="628">
        <v>47790</v>
      </c>
      <c r="CS10" s="629"/>
      <c r="CT10" s="629"/>
      <c r="CU10" s="629"/>
      <c r="CV10" s="629"/>
      <c r="CW10" s="629"/>
      <c r="CX10" s="629"/>
      <c r="CY10" s="630"/>
      <c r="CZ10" s="655">
        <v>0.2</v>
      </c>
      <c r="DA10" s="655"/>
      <c r="DB10" s="655"/>
      <c r="DC10" s="655"/>
      <c r="DD10" s="634">
        <v>4495</v>
      </c>
      <c r="DE10" s="629"/>
      <c r="DF10" s="629"/>
      <c r="DG10" s="629"/>
      <c r="DH10" s="629"/>
      <c r="DI10" s="629"/>
      <c r="DJ10" s="629"/>
      <c r="DK10" s="629"/>
      <c r="DL10" s="629"/>
      <c r="DM10" s="629"/>
      <c r="DN10" s="629"/>
      <c r="DO10" s="629"/>
      <c r="DP10" s="630"/>
      <c r="DQ10" s="634">
        <v>7846</v>
      </c>
      <c r="DR10" s="629"/>
      <c r="DS10" s="629"/>
      <c r="DT10" s="629"/>
      <c r="DU10" s="629"/>
      <c r="DV10" s="629"/>
      <c r="DW10" s="629"/>
      <c r="DX10" s="629"/>
      <c r="DY10" s="629"/>
      <c r="DZ10" s="629"/>
      <c r="EA10" s="629"/>
      <c r="EB10" s="629"/>
      <c r="EC10" s="673"/>
    </row>
    <row r="11" spans="2:143" ht="11.25" customHeight="1" x14ac:dyDescent="0.15">
      <c r="B11" s="625" t="s">
        <v>246</v>
      </c>
      <c r="C11" s="626"/>
      <c r="D11" s="626"/>
      <c r="E11" s="626"/>
      <c r="F11" s="626"/>
      <c r="G11" s="626"/>
      <c r="H11" s="626"/>
      <c r="I11" s="626"/>
      <c r="J11" s="626"/>
      <c r="K11" s="626"/>
      <c r="L11" s="626"/>
      <c r="M11" s="626"/>
      <c r="N11" s="626"/>
      <c r="O11" s="626"/>
      <c r="P11" s="626"/>
      <c r="Q11" s="627"/>
      <c r="R11" s="628">
        <v>1215560</v>
      </c>
      <c r="S11" s="629"/>
      <c r="T11" s="629"/>
      <c r="U11" s="629"/>
      <c r="V11" s="629"/>
      <c r="W11" s="629"/>
      <c r="X11" s="629"/>
      <c r="Y11" s="630"/>
      <c r="Z11" s="631">
        <v>5.6</v>
      </c>
      <c r="AA11" s="632"/>
      <c r="AB11" s="632"/>
      <c r="AC11" s="633"/>
      <c r="AD11" s="634">
        <v>1215560</v>
      </c>
      <c r="AE11" s="629"/>
      <c r="AF11" s="629"/>
      <c r="AG11" s="629"/>
      <c r="AH11" s="629"/>
      <c r="AI11" s="629"/>
      <c r="AJ11" s="629"/>
      <c r="AK11" s="630"/>
      <c r="AL11" s="631">
        <v>12</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v>157808</v>
      </c>
      <c r="BH11" s="629"/>
      <c r="BI11" s="629"/>
      <c r="BJ11" s="629"/>
      <c r="BK11" s="629"/>
      <c r="BL11" s="629"/>
      <c r="BM11" s="629"/>
      <c r="BN11" s="630"/>
      <c r="BO11" s="655">
        <v>2.2000000000000002</v>
      </c>
      <c r="BP11" s="655"/>
      <c r="BQ11" s="655"/>
      <c r="BR11" s="655"/>
      <c r="BS11" s="656">
        <v>34174</v>
      </c>
      <c r="BT11" s="656"/>
      <c r="BU11" s="656"/>
      <c r="BV11" s="656"/>
      <c r="BW11" s="656"/>
      <c r="BX11" s="656"/>
      <c r="BY11" s="656"/>
      <c r="BZ11" s="656"/>
      <c r="CA11" s="656"/>
      <c r="CB11" s="714"/>
      <c r="CD11" s="665" t="s">
        <v>248</v>
      </c>
      <c r="CE11" s="666"/>
      <c r="CF11" s="666"/>
      <c r="CG11" s="666"/>
      <c r="CH11" s="666"/>
      <c r="CI11" s="666"/>
      <c r="CJ11" s="666"/>
      <c r="CK11" s="666"/>
      <c r="CL11" s="666"/>
      <c r="CM11" s="666"/>
      <c r="CN11" s="666"/>
      <c r="CO11" s="666"/>
      <c r="CP11" s="666"/>
      <c r="CQ11" s="667"/>
      <c r="CR11" s="628">
        <v>40097</v>
      </c>
      <c r="CS11" s="629"/>
      <c r="CT11" s="629"/>
      <c r="CU11" s="629"/>
      <c r="CV11" s="629"/>
      <c r="CW11" s="629"/>
      <c r="CX11" s="629"/>
      <c r="CY11" s="630"/>
      <c r="CZ11" s="655">
        <v>0.2</v>
      </c>
      <c r="DA11" s="655"/>
      <c r="DB11" s="655"/>
      <c r="DC11" s="655"/>
      <c r="DD11" s="634" t="s">
        <v>129</v>
      </c>
      <c r="DE11" s="629"/>
      <c r="DF11" s="629"/>
      <c r="DG11" s="629"/>
      <c r="DH11" s="629"/>
      <c r="DI11" s="629"/>
      <c r="DJ11" s="629"/>
      <c r="DK11" s="629"/>
      <c r="DL11" s="629"/>
      <c r="DM11" s="629"/>
      <c r="DN11" s="629"/>
      <c r="DO11" s="629"/>
      <c r="DP11" s="630"/>
      <c r="DQ11" s="634">
        <v>20615</v>
      </c>
      <c r="DR11" s="629"/>
      <c r="DS11" s="629"/>
      <c r="DT11" s="629"/>
      <c r="DU11" s="629"/>
      <c r="DV11" s="629"/>
      <c r="DW11" s="629"/>
      <c r="DX11" s="629"/>
      <c r="DY11" s="629"/>
      <c r="DZ11" s="629"/>
      <c r="EA11" s="629"/>
      <c r="EB11" s="629"/>
      <c r="EC11" s="673"/>
    </row>
    <row r="12" spans="2:143" ht="11.25" customHeight="1" x14ac:dyDescent="0.15">
      <c r="B12" s="625" t="s">
        <v>249</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2884187</v>
      </c>
      <c r="BH12" s="629"/>
      <c r="BI12" s="629"/>
      <c r="BJ12" s="629"/>
      <c r="BK12" s="629"/>
      <c r="BL12" s="629"/>
      <c r="BM12" s="629"/>
      <c r="BN12" s="630"/>
      <c r="BO12" s="655">
        <v>40.1</v>
      </c>
      <c r="BP12" s="655"/>
      <c r="BQ12" s="655"/>
      <c r="BR12" s="655"/>
      <c r="BS12" s="656" t="s">
        <v>129</v>
      </c>
      <c r="BT12" s="656"/>
      <c r="BU12" s="656"/>
      <c r="BV12" s="656"/>
      <c r="BW12" s="656"/>
      <c r="BX12" s="656"/>
      <c r="BY12" s="656"/>
      <c r="BZ12" s="656"/>
      <c r="CA12" s="656"/>
      <c r="CB12" s="714"/>
      <c r="CD12" s="665" t="s">
        <v>251</v>
      </c>
      <c r="CE12" s="666"/>
      <c r="CF12" s="666"/>
      <c r="CG12" s="666"/>
      <c r="CH12" s="666"/>
      <c r="CI12" s="666"/>
      <c r="CJ12" s="666"/>
      <c r="CK12" s="666"/>
      <c r="CL12" s="666"/>
      <c r="CM12" s="666"/>
      <c r="CN12" s="666"/>
      <c r="CO12" s="666"/>
      <c r="CP12" s="666"/>
      <c r="CQ12" s="667"/>
      <c r="CR12" s="628">
        <v>146926</v>
      </c>
      <c r="CS12" s="629"/>
      <c r="CT12" s="629"/>
      <c r="CU12" s="629"/>
      <c r="CV12" s="629"/>
      <c r="CW12" s="629"/>
      <c r="CX12" s="629"/>
      <c r="CY12" s="630"/>
      <c r="CZ12" s="655">
        <v>0.7</v>
      </c>
      <c r="DA12" s="655"/>
      <c r="DB12" s="655"/>
      <c r="DC12" s="655"/>
      <c r="DD12" s="634">
        <v>89</v>
      </c>
      <c r="DE12" s="629"/>
      <c r="DF12" s="629"/>
      <c r="DG12" s="629"/>
      <c r="DH12" s="629"/>
      <c r="DI12" s="629"/>
      <c r="DJ12" s="629"/>
      <c r="DK12" s="629"/>
      <c r="DL12" s="629"/>
      <c r="DM12" s="629"/>
      <c r="DN12" s="629"/>
      <c r="DO12" s="629"/>
      <c r="DP12" s="630"/>
      <c r="DQ12" s="634">
        <v>105504</v>
      </c>
      <c r="DR12" s="629"/>
      <c r="DS12" s="629"/>
      <c r="DT12" s="629"/>
      <c r="DU12" s="629"/>
      <c r="DV12" s="629"/>
      <c r="DW12" s="629"/>
      <c r="DX12" s="629"/>
      <c r="DY12" s="629"/>
      <c r="DZ12" s="629"/>
      <c r="EA12" s="629"/>
      <c r="EB12" s="629"/>
      <c r="EC12" s="673"/>
    </row>
    <row r="13" spans="2:143" ht="11.25" customHeight="1" x14ac:dyDescent="0.15">
      <c r="B13" s="625" t="s">
        <v>252</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2884187</v>
      </c>
      <c r="BH13" s="629"/>
      <c r="BI13" s="629"/>
      <c r="BJ13" s="629"/>
      <c r="BK13" s="629"/>
      <c r="BL13" s="629"/>
      <c r="BM13" s="629"/>
      <c r="BN13" s="630"/>
      <c r="BO13" s="655">
        <v>40.1</v>
      </c>
      <c r="BP13" s="655"/>
      <c r="BQ13" s="655"/>
      <c r="BR13" s="655"/>
      <c r="BS13" s="656" t="s">
        <v>129</v>
      </c>
      <c r="BT13" s="656"/>
      <c r="BU13" s="656"/>
      <c r="BV13" s="656"/>
      <c r="BW13" s="656"/>
      <c r="BX13" s="656"/>
      <c r="BY13" s="656"/>
      <c r="BZ13" s="656"/>
      <c r="CA13" s="656"/>
      <c r="CB13" s="714"/>
      <c r="CD13" s="665" t="s">
        <v>254</v>
      </c>
      <c r="CE13" s="666"/>
      <c r="CF13" s="666"/>
      <c r="CG13" s="666"/>
      <c r="CH13" s="666"/>
      <c r="CI13" s="666"/>
      <c r="CJ13" s="666"/>
      <c r="CK13" s="666"/>
      <c r="CL13" s="666"/>
      <c r="CM13" s="666"/>
      <c r="CN13" s="666"/>
      <c r="CO13" s="666"/>
      <c r="CP13" s="666"/>
      <c r="CQ13" s="667"/>
      <c r="CR13" s="628">
        <v>1762824</v>
      </c>
      <c r="CS13" s="629"/>
      <c r="CT13" s="629"/>
      <c r="CU13" s="629"/>
      <c r="CV13" s="629"/>
      <c r="CW13" s="629"/>
      <c r="CX13" s="629"/>
      <c r="CY13" s="630"/>
      <c r="CZ13" s="655">
        <v>8.3000000000000007</v>
      </c>
      <c r="DA13" s="655"/>
      <c r="DB13" s="655"/>
      <c r="DC13" s="655"/>
      <c r="DD13" s="634">
        <v>832061</v>
      </c>
      <c r="DE13" s="629"/>
      <c r="DF13" s="629"/>
      <c r="DG13" s="629"/>
      <c r="DH13" s="629"/>
      <c r="DI13" s="629"/>
      <c r="DJ13" s="629"/>
      <c r="DK13" s="629"/>
      <c r="DL13" s="629"/>
      <c r="DM13" s="629"/>
      <c r="DN13" s="629"/>
      <c r="DO13" s="629"/>
      <c r="DP13" s="630"/>
      <c r="DQ13" s="634">
        <v>1021398</v>
      </c>
      <c r="DR13" s="629"/>
      <c r="DS13" s="629"/>
      <c r="DT13" s="629"/>
      <c r="DU13" s="629"/>
      <c r="DV13" s="629"/>
      <c r="DW13" s="629"/>
      <c r="DX13" s="629"/>
      <c r="DY13" s="629"/>
      <c r="DZ13" s="629"/>
      <c r="EA13" s="629"/>
      <c r="EB13" s="629"/>
      <c r="EC13" s="673"/>
    </row>
    <row r="14" spans="2:143" ht="11.25" customHeight="1" x14ac:dyDescent="0.15">
      <c r="B14" s="625" t="s">
        <v>255</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95175</v>
      </c>
      <c r="BH14" s="629"/>
      <c r="BI14" s="629"/>
      <c r="BJ14" s="629"/>
      <c r="BK14" s="629"/>
      <c r="BL14" s="629"/>
      <c r="BM14" s="629"/>
      <c r="BN14" s="630"/>
      <c r="BO14" s="655">
        <v>1.3</v>
      </c>
      <c r="BP14" s="655"/>
      <c r="BQ14" s="655"/>
      <c r="BR14" s="655"/>
      <c r="BS14" s="656" t="s">
        <v>129</v>
      </c>
      <c r="BT14" s="656"/>
      <c r="BU14" s="656"/>
      <c r="BV14" s="656"/>
      <c r="BW14" s="656"/>
      <c r="BX14" s="656"/>
      <c r="BY14" s="656"/>
      <c r="BZ14" s="656"/>
      <c r="CA14" s="656"/>
      <c r="CB14" s="714"/>
      <c r="CD14" s="665" t="s">
        <v>257</v>
      </c>
      <c r="CE14" s="666"/>
      <c r="CF14" s="666"/>
      <c r="CG14" s="666"/>
      <c r="CH14" s="666"/>
      <c r="CI14" s="666"/>
      <c r="CJ14" s="666"/>
      <c r="CK14" s="666"/>
      <c r="CL14" s="666"/>
      <c r="CM14" s="666"/>
      <c r="CN14" s="666"/>
      <c r="CO14" s="666"/>
      <c r="CP14" s="666"/>
      <c r="CQ14" s="667"/>
      <c r="CR14" s="628">
        <v>582251</v>
      </c>
      <c r="CS14" s="629"/>
      <c r="CT14" s="629"/>
      <c r="CU14" s="629"/>
      <c r="CV14" s="629"/>
      <c r="CW14" s="629"/>
      <c r="CX14" s="629"/>
      <c r="CY14" s="630"/>
      <c r="CZ14" s="655">
        <v>2.7</v>
      </c>
      <c r="DA14" s="655"/>
      <c r="DB14" s="655"/>
      <c r="DC14" s="655"/>
      <c r="DD14" s="634">
        <v>47022</v>
      </c>
      <c r="DE14" s="629"/>
      <c r="DF14" s="629"/>
      <c r="DG14" s="629"/>
      <c r="DH14" s="629"/>
      <c r="DI14" s="629"/>
      <c r="DJ14" s="629"/>
      <c r="DK14" s="629"/>
      <c r="DL14" s="629"/>
      <c r="DM14" s="629"/>
      <c r="DN14" s="629"/>
      <c r="DO14" s="629"/>
      <c r="DP14" s="630"/>
      <c r="DQ14" s="634">
        <v>523011</v>
      </c>
      <c r="DR14" s="629"/>
      <c r="DS14" s="629"/>
      <c r="DT14" s="629"/>
      <c r="DU14" s="629"/>
      <c r="DV14" s="629"/>
      <c r="DW14" s="629"/>
      <c r="DX14" s="629"/>
      <c r="DY14" s="629"/>
      <c r="DZ14" s="629"/>
      <c r="EA14" s="629"/>
      <c r="EB14" s="629"/>
      <c r="EC14" s="673"/>
    </row>
    <row r="15" spans="2:143" ht="11.25" customHeight="1" x14ac:dyDescent="0.15">
      <c r="B15" s="625" t="s">
        <v>258</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271302</v>
      </c>
      <c r="BH15" s="629"/>
      <c r="BI15" s="629"/>
      <c r="BJ15" s="629"/>
      <c r="BK15" s="629"/>
      <c r="BL15" s="629"/>
      <c r="BM15" s="629"/>
      <c r="BN15" s="630"/>
      <c r="BO15" s="655">
        <v>3.8</v>
      </c>
      <c r="BP15" s="655"/>
      <c r="BQ15" s="655"/>
      <c r="BR15" s="655"/>
      <c r="BS15" s="656" t="s">
        <v>129</v>
      </c>
      <c r="BT15" s="656"/>
      <c r="BU15" s="656"/>
      <c r="BV15" s="656"/>
      <c r="BW15" s="656"/>
      <c r="BX15" s="656"/>
      <c r="BY15" s="656"/>
      <c r="BZ15" s="656"/>
      <c r="CA15" s="656"/>
      <c r="CB15" s="714"/>
      <c r="CD15" s="665" t="s">
        <v>260</v>
      </c>
      <c r="CE15" s="666"/>
      <c r="CF15" s="666"/>
      <c r="CG15" s="666"/>
      <c r="CH15" s="666"/>
      <c r="CI15" s="666"/>
      <c r="CJ15" s="666"/>
      <c r="CK15" s="666"/>
      <c r="CL15" s="666"/>
      <c r="CM15" s="666"/>
      <c r="CN15" s="666"/>
      <c r="CO15" s="666"/>
      <c r="CP15" s="666"/>
      <c r="CQ15" s="667"/>
      <c r="CR15" s="628">
        <v>2974800</v>
      </c>
      <c r="CS15" s="629"/>
      <c r="CT15" s="629"/>
      <c r="CU15" s="629"/>
      <c r="CV15" s="629"/>
      <c r="CW15" s="629"/>
      <c r="CX15" s="629"/>
      <c r="CY15" s="630"/>
      <c r="CZ15" s="655">
        <v>14</v>
      </c>
      <c r="DA15" s="655"/>
      <c r="DB15" s="655"/>
      <c r="DC15" s="655"/>
      <c r="DD15" s="634">
        <v>1334578</v>
      </c>
      <c r="DE15" s="629"/>
      <c r="DF15" s="629"/>
      <c r="DG15" s="629"/>
      <c r="DH15" s="629"/>
      <c r="DI15" s="629"/>
      <c r="DJ15" s="629"/>
      <c r="DK15" s="629"/>
      <c r="DL15" s="629"/>
      <c r="DM15" s="629"/>
      <c r="DN15" s="629"/>
      <c r="DO15" s="629"/>
      <c r="DP15" s="630"/>
      <c r="DQ15" s="634">
        <v>1396395</v>
      </c>
      <c r="DR15" s="629"/>
      <c r="DS15" s="629"/>
      <c r="DT15" s="629"/>
      <c r="DU15" s="629"/>
      <c r="DV15" s="629"/>
      <c r="DW15" s="629"/>
      <c r="DX15" s="629"/>
      <c r="DY15" s="629"/>
      <c r="DZ15" s="629"/>
      <c r="EA15" s="629"/>
      <c r="EB15" s="629"/>
      <c r="EC15" s="673"/>
    </row>
    <row r="16" spans="2:143" ht="11.25" customHeight="1" x14ac:dyDescent="0.15">
      <c r="B16" s="625" t="s">
        <v>261</v>
      </c>
      <c r="C16" s="626"/>
      <c r="D16" s="626"/>
      <c r="E16" s="626"/>
      <c r="F16" s="626"/>
      <c r="G16" s="626"/>
      <c r="H16" s="626"/>
      <c r="I16" s="626"/>
      <c r="J16" s="626"/>
      <c r="K16" s="626"/>
      <c r="L16" s="626"/>
      <c r="M16" s="626"/>
      <c r="N16" s="626"/>
      <c r="O16" s="626"/>
      <c r="P16" s="626"/>
      <c r="Q16" s="627"/>
      <c r="R16" s="628">
        <v>9733</v>
      </c>
      <c r="S16" s="629"/>
      <c r="T16" s="629"/>
      <c r="U16" s="629"/>
      <c r="V16" s="629"/>
      <c r="W16" s="629"/>
      <c r="X16" s="629"/>
      <c r="Y16" s="630"/>
      <c r="Z16" s="655">
        <v>0</v>
      </c>
      <c r="AA16" s="655"/>
      <c r="AB16" s="655"/>
      <c r="AC16" s="655"/>
      <c r="AD16" s="656">
        <v>9733</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5" t="s">
        <v>263</v>
      </c>
      <c r="CE16" s="666"/>
      <c r="CF16" s="666"/>
      <c r="CG16" s="666"/>
      <c r="CH16" s="666"/>
      <c r="CI16" s="666"/>
      <c r="CJ16" s="666"/>
      <c r="CK16" s="666"/>
      <c r="CL16" s="666"/>
      <c r="CM16" s="666"/>
      <c r="CN16" s="666"/>
      <c r="CO16" s="666"/>
      <c r="CP16" s="666"/>
      <c r="CQ16" s="667"/>
      <c r="CR16" s="628">
        <v>135664</v>
      </c>
      <c r="CS16" s="629"/>
      <c r="CT16" s="629"/>
      <c r="CU16" s="629"/>
      <c r="CV16" s="629"/>
      <c r="CW16" s="629"/>
      <c r="CX16" s="629"/>
      <c r="CY16" s="630"/>
      <c r="CZ16" s="655">
        <v>0.6</v>
      </c>
      <c r="DA16" s="655"/>
      <c r="DB16" s="655"/>
      <c r="DC16" s="655"/>
      <c r="DD16" s="634" t="s">
        <v>129</v>
      </c>
      <c r="DE16" s="629"/>
      <c r="DF16" s="629"/>
      <c r="DG16" s="629"/>
      <c r="DH16" s="629"/>
      <c r="DI16" s="629"/>
      <c r="DJ16" s="629"/>
      <c r="DK16" s="629"/>
      <c r="DL16" s="629"/>
      <c r="DM16" s="629"/>
      <c r="DN16" s="629"/>
      <c r="DO16" s="629"/>
      <c r="DP16" s="630"/>
      <c r="DQ16" s="634">
        <v>8522</v>
      </c>
      <c r="DR16" s="629"/>
      <c r="DS16" s="629"/>
      <c r="DT16" s="629"/>
      <c r="DU16" s="629"/>
      <c r="DV16" s="629"/>
      <c r="DW16" s="629"/>
      <c r="DX16" s="629"/>
      <c r="DY16" s="629"/>
      <c r="DZ16" s="629"/>
      <c r="EA16" s="629"/>
      <c r="EB16" s="629"/>
      <c r="EC16" s="673"/>
    </row>
    <row r="17" spans="2:133" ht="11.25" customHeight="1" x14ac:dyDescent="0.15">
      <c r="B17" s="625" t="s">
        <v>264</v>
      </c>
      <c r="C17" s="626"/>
      <c r="D17" s="626"/>
      <c r="E17" s="626"/>
      <c r="F17" s="626"/>
      <c r="G17" s="626"/>
      <c r="H17" s="626"/>
      <c r="I17" s="626"/>
      <c r="J17" s="626"/>
      <c r="K17" s="626"/>
      <c r="L17" s="626"/>
      <c r="M17" s="626"/>
      <c r="N17" s="626"/>
      <c r="O17" s="626"/>
      <c r="P17" s="626"/>
      <c r="Q17" s="627"/>
      <c r="R17" s="628">
        <v>87449</v>
      </c>
      <c r="S17" s="629"/>
      <c r="T17" s="629"/>
      <c r="U17" s="629"/>
      <c r="V17" s="629"/>
      <c r="W17" s="629"/>
      <c r="X17" s="629"/>
      <c r="Y17" s="630"/>
      <c r="Z17" s="655">
        <v>0.4</v>
      </c>
      <c r="AA17" s="655"/>
      <c r="AB17" s="655"/>
      <c r="AC17" s="655"/>
      <c r="AD17" s="656">
        <v>87449</v>
      </c>
      <c r="AE17" s="656"/>
      <c r="AF17" s="656"/>
      <c r="AG17" s="656"/>
      <c r="AH17" s="656"/>
      <c r="AI17" s="656"/>
      <c r="AJ17" s="656"/>
      <c r="AK17" s="656"/>
      <c r="AL17" s="631">
        <v>0.9</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65" t="s">
        <v>266</v>
      </c>
      <c r="CE17" s="666"/>
      <c r="CF17" s="666"/>
      <c r="CG17" s="666"/>
      <c r="CH17" s="666"/>
      <c r="CI17" s="666"/>
      <c r="CJ17" s="666"/>
      <c r="CK17" s="666"/>
      <c r="CL17" s="666"/>
      <c r="CM17" s="666"/>
      <c r="CN17" s="666"/>
      <c r="CO17" s="666"/>
      <c r="CP17" s="666"/>
      <c r="CQ17" s="667"/>
      <c r="CR17" s="628">
        <v>2006431</v>
      </c>
      <c r="CS17" s="629"/>
      <c r="CT17" s="629"/>
      <c r="CU17" s="629"/>
      <c r="CV17" s="629"/>
      <c r="CW17" s="629"/>
      <c r="CX17" s="629"/>
      <c r="CY17" s="630"/>
      <c r="CZ17" s="655">
        <v>9.5</v>
      </c>
      <c r="DA17" s="655"/>
      <c r="DB17" s="655"/>
      <c r="DC17" s="655"/>
      <c r="DD17" s="634" t="s">
        <v>129</v>
      </c>
      <c r="DE17" s="629"/>
      <c r="DF17" s="629"/>
      <c r="DG17" s="629"/>
      <c r="DH17" s="629"/>
      <c r="DI17" s="629"/>
      <c r="DJ17" s="629"/>
      <c r="DK17" s="629"/>
      <c r="DL17" s="629"/>
      <c r="DM17" s="629"/>
      <c r="DN17" s="629"/>
      <c r="DO17" s="629"/>
      <c r="DP17" s="630"/>
      <c r="DQ17" s="634">
        <v>1989213</v>
      </c>
      <c r="DR17" s="629"/>
      <c r="DS17" s="629"/>
      <c r="DT17" s="629"/>
      <c r="DU17" s="629"/>
      <c r="DV17" s="629"/>
      <c r="DW17" s="629"/>
      <c r="DX17" s="629"/>
      <c r="DY17" s="629"/>
      <c r="DZ17" s="629"/>
      <c r="EA17" s="629"/>
      <c r="EB17" s="629"/>
      <c r="EC17" s="673"/>
    </row>
    <row r="18" spans="2:133" ht="11.25" customHeight="1" x14ac:dyDescent="0.15">
      <c r="B18" s="625" t="s">
        <v>267</v>
      </c>
      <c r="C18" s="626"/>
      <c r="D18" s="626"/>
      <c r="E18" s="626"/>
      <c r="F18" s="626"/>
      <c r="G18" s="626"/>
      <c r="H18" s="626"/>
      <c r="I18" s="626"/>
      <c r="J18" s="626"/>
      <c r="K18" s="626"/>
      <c r="L18" s="626"/>
      <c r="M18" s="626"/>
      <c r="N18" s="626"/>
      <c r="O18" s="626"/>
      <c r="P18" s="626"/>
      <c r="Q18" s="627"/>
      <c r="R18" s="628">
        <v>137272</v>
      </c>
      <c r="S18" s="629"/>
      <c r="T18" s="629"/>
      <c r="U18" s="629"/>
      <c r="V18" s="629"/>
      <c r="W18" s="629"/>
      <c r="X18" s="629"/>
      <c r="Y18" s="630"/>
      <c r="Z18" s="655">
        <v>0.6</v>
      </c>
      <c r="AA18" s="655"/>
      <c r="AB18" s="655"/>
      <c r="AC18" s="655"/>
      <c r="AD18" s="656">
        <v>132984</v>
      </c>
      <c r="AE18" s="656"/>
      <c r="AF18" s="656"/>
      <c r="AG18" s="656"/>
      <c r="AH18" s="656"/>
      <c r="AI18" s="656"/>
      <c r="AJ18" s="656"/>
      <c r="AK18" s="656"/>
      <c r="AL18" s="631">
        <v>1.2999999523162842</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5" t="s">
        <v>269</v>
      </c>
      <c r="CE18" s="666"/>
      <c r="CF18" s="666"/>
      <c r="CG18" s="666"/>
      <c r="CH18" s="666"/>
      <c r="CI18" s="666"/>
      <c r="CJ18" s="666"/>
      <c r="CK18" s="666"/>
      <c r="CL18" s="666"/>
      <c r="CM18" s="666"/>
      <c r="CN18" s="666"/>
      <c r="CO18" s="666"/>
      <c r="CP18" s="666"/>
      <c r="CQ18" s="667"/>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73"/>
    </row>
    <row r="19" spans="2:133" ht="11.25" customHeight="1" x14ac:dyDescent="0.15">
      <c r="B19" s="625" t="s">
        <v>270</v>
      </c>
      <c r="C19" s="626"/>
      <c r="D19" s="626"/>
      <c r="E19" s="626"/>
      <c r="F19" s="626"/>
      <c r="G19" s="626"/>
      <c r="H19" s="626"/>
      <c r="I19" s="626"/>
      <c r="J19" s="626"/>
      <c r="K19" s="626"/>
      <c r="L19" s="626"/>
      <c r="M19" s="626"/>
      <c r="N19" s="626"/>
      <c r="O19" s="626"/>
      <c r="P19" s="626"/>
      <c r="Q19" s="627"/>
      <c r="R19" s="628">
        <v>51210</v>
      </c>
      <c r="S19" s="629"/>
      <c r="T19" s="629"/>
      <c r="U19" s="629"/>
      <c r="V19" s="629"/>
      <c r="W19" s="629"/>
      <c r="X19" s="629"/>
      <c r="Y19" s="630"/>
      <c r="Z19" s="655">
        <v>0.2</v>
      </c>
      <c r="AA19" s="655"/>
      <c r="AB19" s="655"/>
      <c r="AC19" s="655"/>
      <c r="AD19" s="656">
        <v>51210</v>
      </c>
      <c r="AE19" s="656"/>
      <c r="AF19" s="656"/>
      <c r="AG19" s="656"/>
      <c r="AH19" s="656"/>
      <c r="AI19" s="656"/>
      <c r="AJ19" s="656"/>
      <c r="AK19" s="656"/>
      <c r="AL19" s="631">
        <v>0.5</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v>415661</v>
      </c>
      <c r="BH19" s="629"/>
      <c r="BI19" s="629"/>
      <c r="BJ19" s="629"/>
      <c r="BK19" s="629"/>
      <c r="BL19" s="629"/>
      <c r="BM19" s="629"/>
      <c r="BN19" s="630"/>
      <c r="BO19" s="655">
        <v>5.8</v>
      </c>
      <c r="BP19" s="655"/>
      <c r="BQ19" s="655"/>
      <c r="BR19" s="655"/>
      <c r="BS19" s="656" t="s">
        <v>129</v>
      </c>
      <c r="BT19" s="656"/>
      <c r="BU19" s="656"/>
      <c r="BV19" s="656"/>
      <c r="BW19" s="656"/>
      <c r="BX19" s="656"/>
      <c r="BY19" s="656"/>
      <c r="BZ19" s="656"/>
      <c r="CA19" s="656"/>
      <c r="CB19" s="714"/>
      <c r="CD19" s="665" t="s">
        <v>272</v>
      </c>
      <c r="CE19" s="666"/>
      <c r="CF19" s="666"/>
      <c r="CG19" s="666"/>
      <c r="CH19" s="666"/>
      <c r="CI19" s="666"/>
      <c r="CJ19" s="666"/>
      <c r="CK19" s="666"/>
      <c r="CL19" s="666"/>
      <c r="CM19" s="666"/>
      <c r="CN19" s="666"/>
      <c r="CO19" s="666"/>
      <c r="CP19" s="666"/>
      <c r="CQ19" s="667"/>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3"/>
    </row>
    <row r="20" spans="2:133" ht="11.25" customHeight="1" x14ac:dyDescent="0.15">
      <c r="B20" s="625" t="s">
        <v>273</v>
      </c>
      <c r="C20" s="626"/>
      <c r="D20" s="626"/>
      <c r="E20" s="626"/>
      <c r="F20" s="626"/>
      <c r="G20" s="626"/>
      <c r="H20" s="626"/>
      <c r="I20" s="626"/>
      <c r="J20" s="626"/>
      <c r="K20" s="626"/>
      <c r="L20" s="626"/>
      <c r="M20" s="626"/>
      <c r="N20" s="626"/>
      <c r="O20" s="626"/>
      <c r="P20" s="626"/>
      <c r="Q20" s="627"/>
      <c r="R20" s="628">
        <v>3036</v>
      </c>
      <c r="S20" s="629"/>
      <c r="T20" s="629"/>
      <c r="U20" s="629"/>
      <c r="V20" s="629"/>
      <c r="W20" s="629"/>
      <c r="X20" s="629"/>
      <c r="Y20" s="630"/>
      <c r="Z20" s="655">
        <v>0</v>
      </c>
      <c r="AA20" s="655"/>
      <c r="AB20" s="655"/>
      <c r="AC20" s="655"/>
      <c r="AD20" s="656">
        <v>3036</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v>415661</v>
      </c>
      <c r="BH20" s="629"/>
      <c r="BI20" s="629"/>
      <c r="BJ20" s="629"/>
      <c r="BK20" s="629"/>
      <c r="BL20" s="629"/>
      <c r="BM20" s="629"/>
      <c r="BN20" s="630"/>
      <c r="BO20" s="655">
        <v>5.8</v>
      </c>
      <c r="BP20" s="655"/>
      <c r="BQ20" s="655"/>
      <c r="BR20" s="655"/>
      <c r="BS20" s="656" t="s">
        <v>129</v>
      </c>
      <c r="BT20" s="656"/>
      <c r="BU20" s="656"/>
      <c r="BV20" s="656"/>
      <c r="BW20" s="656"/>
      <c r="BX20" s="656"/>
      <c r="BY20" s="656"/>
      <c r="BZ20" s="656"/>
      <c r="CA20" s="656"/>
      <c r="CB20" s="714"/>
      <c r="CD20" s="665" t="s">
        <v>275</v>
      </c>
      <c r="CE20" s="666"/>
      <c r="CF20" s="666"/>
      <c r="CG20" s="666"/>
      <c r="CH20" s="666"/>
      <c r="CI20" s="666"/>
      <c r="CJ20" s="666"/>
      <c r="CK20" s="666"/>
      <c r="CL20" s="666"/>
      <c r="CM20" s="666"/>
      <c r="CN20" s="666"/>
      <c r="CO20" s="666"/>
      <c r="CP20" s="666"/>
      <c r="CQ20" s="667"/>
      <c r="CR20" s="628">
        <v>21198782</v>
      </c>
      <c r="CS20" s="629"/>
      <c r="CT20" s="629"/>
      <c r="CU20" s="629"/>
      <c r="CV20" s="629"/>
      <c r="CW20" s="629"/>
      <c r="CX20" s="629"/>
      <c r="CY20" s="630"/>
      <c r="CZ20" s="655">
        <v>100</v>
      </c>
      <c r="DA20" s="655"/>
      <c r="DB20" s="655"/>
      <c r="DC20" s="655"/>
      <c r="DD20" s="634">
        <v>2318828</v>
      </c>
      <c r="DE20" s="629"/>
      <c r="DF20" s="629"/>
      <c r="DG20" s="629"/>
      <c r="DH20" s="629"/>
      <c r="DI20" s="629"/>
      <c r="DJ20" s="629"/>
      <c r="DK20" s="629"/>
      <c r="DL20" s="629"/>
      <c r="DM20" s="629"/>
      <c r="DN20" s="629"/>
      <c r="DO20" s="629"/>
      <c r="DP20" s="630"/>
      <c r="DQ20" s="634">
        <v>12360440</v>
      </c>
      <c r="DR20" s="629"/>
      <c r="DS20" s="629"/>
      <c r="DT20" s="629"/>
      <c r="DU20" s="629"/>
      <c r="DV20" s="629"/>
      <c r="DW20" s="629"/>
      <c r="DX20" s="629"/>
      <c r="DY20" s="629"/>
      <c r="DZ20" s="629"/>
      <c r="EA20" s="629"/>
      <c r="EB20" s="629"/>
      <c r="EC20" s="673"/>
    </row>
    <row r="21" spans="2:133" ht="11.25" customHeight="1" x14ac:dyDescent="0.15">
      <c r="B21" s="625" t="s">
        <v>276</v>
      </c>
      <c r="C21" s="626"/>
      <c r="D21" s="626"/>
      <c r="E21" s="626"/>
      <c r="F21" s="626"/>
      <c r="G21" s="626"/>
      <c r="H21" s="626"/>
      <c r="I21" s="626"/>
      <c r="J21" s="626"/>
      <c r="K21" s="626"/>
      <c r="L21" s="626"/>
      <c r="M21" s="626"/>
      <c r="N21" s="626"/>
      <c r="O21" s="626"/>
      <c r="P21" s="626"/>
      <c r="Q21" s="627"/>
      <c r="R21" s="628">
        <v>1816</v>
      </c>
      <c r="S21" s="629"/>
      <c r="T21" s="629"/>
      <c r="U21" s="629"/>
      <c r="V21" s="629"/>
      <c r="W21" s="629"/>
      <c r="X21" s="629"/>
      <c r="Y21" s="630"/>
      <c r="Z21" s="655">
        <v>0</v>
      </c>
      <c r="AA21" s="655"/>
      <c r="AB21" s="655"/>
      <c r="AC21" s="655"/>
      <c r="AD21" s="656">
        <v>1816</v>
      </c>
      <c r="AE21" s="656"/>
      <c r="AF21" s="656"/>
      <c r="AG21" s="656"/>
      <c r="AH21" s="656"/>
      <c r="AI21" s="656"/>
      <c r="AJ21" s="656"/>
      <c r="AK21" s="656"/>
      <c r="AL21" s="631">
        <v>0</v>
      </c>
      <c r="AM21" s="632"/>
      <c r="AN21" s="632"/>
      <c r="AO21" s="657"/>
      <c r="AP21" s="721" t="s">
        <v>277</v>
      </c>
      <c r="AQ21" s="728"/>
      <c r="AR21" s="728"/>
      <c r="AS21" s="728"/>
      <c r="AT21" s="728"/>
      <c r="AU21" s="728"/>
      <c r="AV21" s="728"/>
      <c r="AW21" s="728"/>
      <c r="AX21" s="728"/>
      <c r="AY21" s="728"/>
      <c r="AZ21" s="728"/>
      <c r="BA21" s="728"/>
      <c r="BB21" s="728"/>
      <c r="BC21" s="728"/>
      <c r="BD21" s="728"/>
      <c r="BE21" s="728"/>
      <c r="BF21" s="723"/>
      <c r="BG21" s="628" t="s">
        <v>129</v>
      </c>
      <c r="BH21" s="629"/>
      <c r="BI21" s="629"/>
      <c r="BJ21" s="629"/>
      <c r="BK21" s="629"/>
      <c r="BL21" s="629"/>
      <c r="BM21" s="629"/>
      <c r="BN21" s="630"/>
      <c r="BO21" s="655" t="s">
        <v>129</v>
      </c>
      <c r="BP21" s="655"/>
      <c r="BQ21" s="655"/>
      <c r="BR21" s="655"/>
      <c r="BS21" s="656" t="s">
        <v>129</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278</v>
      </c>
      <c r="C22" s="692"/>
      <c r="D22" s="692"/>
      <c r="E22" s="692"/>
      <c r="F22" s="692"/>
      <c r="G22" s="692"/>
      <c r="H22" s="692"/>
      <c r="I22" s="692"/>
      <c r="J22" s="692"/>
      <c r="K22" s="692"/>
      <c r="L22" s="692"/>
      <c r="M22" s="692"/>
      <c r="N22" s="692"/>
      <c r="O22" s="692"/>
      <c r="P22" s="692"/>
      <c r="Q22" s="693"/>
      <c r="R22" s="628">
        <v>81210</v>
      </c>
      <c r="S22" s="629"/>
      <c r="T22" s="629"/>
      <c r="U22" s="629"/>
      <c r="V22" s="629"/>
      <c r="W22" s="629"/>
      <c r="X22" s="629"/>
      <c r="Y22" s="630"/>
      <c r="Z22" s="655">
        <v>0.4</v>
      </c>
      <c r="AA22" s="655"/>
      <c r="AB22" s="655"/>
      <c r="AC22" s="655"/>
      <c r="AD22" s="656">
        <v>76922</v>
      </c>
      <c r="AE22" s="656"/>
      <c r="AF22" s="656"/>
      <c r="AG22" s="656"/>
      <c r="AH22" s="656"/>
      <c r="AI22" s="656"/>
      <c r="AJ22" s="656"/>
      <c r="AK22" s="656"/>
      <c r="AL22" s="631">
        <v>0.80000001192092896</v>
      </c>
      <c r="AM22" s="632"/>
      <c r="AN22" s="632"/>
      <c r="AO22" s="657"/>
      <c r="AP22" s="721" t="s">
        <v>279</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281</v>
      </c>
      <c r="C23" s="626"/>
      <c r="D23" s="626"/>
      <c r="E23" s="626"/>
      <c r="F23" s="626"/>
      <c r="G23" s="626"/>
      <c r="H23" s="626"/>
      <c r="I23" s="626"/>
      <c r="J23" s="626"/>
      <c r="K23" s="626"/>
      <c r="L23" s="626"/>
      <c r="M23" s="626"/>
      <c r="N23" s="626"/>
      <c r="O23" s="626"/>
      <c r="P23" s="626"/>
      <c r="Q23" s="627"/>
      <c r="R23" s="628">
        <v>1797565</v>
      </c>
      <c r="S23" s="629"/>
      <c r="T23" s="629"/>
      <c r="U23" s="629"/>
      <c r="V23" s="629"/>
      <c r="W23" s="629"/>
      <c r="X23" s="629"/>
      <c r="Y23" s="630"/>
      <c r="Z23" s="655">
        <v>8.4</v>
      </c>
      <c r="AA23" s="655"/>
      <c r="AB23" s="655"/>
      <c r="AC23" s="655"/>
      <c r="AD23" s="656">
        <v>1631439</v>
      </c>
      <c r="AE23" s="656"/>
      <c r="AF23" s="656"/>
      <c r="AG23" s="656"/>
      <c r="AH23" s="656"/>
      <c r="AI23" s="656"/>
      <c r="AJ23" s="656"/>
      <c r="AK23" s="656"/>
      <c r="AL23" s="631">
        <v>16.100000000000001</v>
      </c>
      <c r="AM23" s="632"/>
      <c r="AN23" s="632"/>
      <c r="AO23" s="657"/>
      <c r="AP23" s="721" t="s">
        <v>282</v>
      </c>
      <c r="AQ23" s="728"/>
      <c r="AR23" s="728"/>
      <c r="AS23" s="728"/>
      <c r="AT23" s="728"/>
      <c r="AU23" s="728"/>
      <c r="AV23" s="728"/>
      <c r="AW23" s="728"/>
      <c r="AX23" s="728"/>
      <c r="AY23" s="728"/>
      <c r="AZ23" s="728"/>
      <c r="BA23" s="728"/>
      <c r="BB23" s="728"/>
      <c r="BC23" s="728"/>
      <c r="BD23" s="728"/>
      <c r="BE23" s="728"/>
      <c r="BF23" s="723"/>
      <c r="BG23" s="628">
        <v>415661</v>
      </c>
      <c r="BH23" s="629"/>
      <c r="BI23" s="629"/>
      <c r="BJ23" s="629"/>
      <c r="BK23" s="629"/>
      <c r="BL23" s="629"/>
      <c r="BM23" s="629"/>
      <c r="BN23" s="630"/>
      <c r="BO23" s="655">
        <v>5.8</v>
      </c>
      <c r="BP23" s="655"/>
      <c r="BQ23" s="655"/>
      <c r="BR23" s="655"/>
      <c r="BS23" s="656" t="s">
        <v>129</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3" t="s">
        <v>286</v>
      </c>
      <c r="DM23" s="734"/>
      <c r="DN23" s="734"/>
      <c r="DO23" s="734"/>
      <c r="DP23" s="734"/>
      <c r="DQ23" s="734"/>
      <c r="DR23" s="734"/>
      <c r="DS23" s="734"/>
      <c r="DT23" s="734"/>
      <c r="DU23" s="734"/>
      <c r="DV23" s="735"/>
      <c r="DW23" s="730" t="s">
        <v>287</v>
      </c>
      <c r="DX23" s="731"/>
      <c r="DY23" s="731"/>
      <c r="DZ23" s="731"/>
      <c r="EA23" s="731"/>
      <c r="EB23" s="731"/>
      <c r="EC23" s="732"/>
    </row>
    <row r="24" spans="2:133" ht="11.25" customHeight="1" x14ac:dyDescent="0.15">
      <c r="B24" s="625" t="s">
        <v>288</v>
      </c>
      <c r="C24" s="626"/>
      <c r="D24" s="626"/>
      <c r="E24" s="626"/>
      <c r="F24" s="626"/>
      <c r="G24" s="626"/>
      <c r="H24" s="626"/>
      <c r="I24" s="626"/>
      <c r="J24" s="626"/>
      <c r="K24" s="626"/>
      <c r="L24" s="626"/>
      <c r="M24" s="626"/>
      <c r="N24" s="626"/>
      <c r="O24" s="626"/>
      <c r="P24" s="626"/>
      <c r="Q24" s="627"/>
      <c r="R24" s="628">
        <v>1631439</v>
      </c>
      <c r="S24" s="629"/>
      <c r="T24" s="629"/>
      <c r="U24" s="629"/>
      <c r="V24" s="629"/>
      <c r="W24" s="629"/>
      <c r="X24" s="629"/>
      <c r="Y24" s="630"/>
      <c r="Z24" s="655">
        <v>7.6</v>
      </c>
      <c r="AA24" s="655"/>
      <c r="AB24" s="655"/>
      <c r="AC24" s="655"/>
      <c r="AD24" s="656">
        <v>1631439</v>
      </c>
      <c r="AE24" s="656"/>
      <c r="AF24" s="656"/>
      <c r="AG24" s="656"/>
      <c r="AH24" s="656"/>
      <c r="AI24" s="656"/>
      <c r="AJ24" s="656"/>
      <c r="AK24" s="656"/>
      <c r="AL24" s="631">
        <v>16.100000000000001</v>
      </c>
      <c r="AM24" s="632"/>
      <c r="AN24" s="632"/>
      <c r="AO24" s="657"/>
      <c r="AP24" s="721" t="s">
        <v>289</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290</v>
      </c>
      <c r="CE24" s="685"/>
      <c r="CF24" s="685"/>
      <c r="CG24" s="685"/>
      <c r="CH24" s="685"/>
      <c r="CI24" s="685"/>
      <c r="CJ24" s="685"/>
      <c r="CK24" s="685"/>
      <c r="CL24" s="685"/>
      <c r="CM24" s="685"/>
      <c r="CN24" s="685"/>
      <c r="CO24" s="685"/>
      <c r="CP24" s="685"/>
      <c r="CQ24" s="686"/>
      <c r="CR24" s="681">
        <v>11723624</v>
      </c>
      <c r="CS24" s="682"/>
      <c r="CT24" s="682"/>
      <c r="CU24" s="682"/>
      <c r="CV24" s="682"/>
      <c r="CW24" s="682"/>
      <c r="CX24" s="682"/>
      <c r="CY24" s="725"/>
      <c r="CZ24" s="726">
        <v>55.3</v>
      </c>
      <c r="DA24" s="701"/>
      <c r="DB24" s="701"/>
      <c r="DC24" s="729"/>
      <c r="DD24" s="724">
        <v>6245891</v>
      </c>
      <c r="DE24" s="682"/>
      <c r="DF24" s="682"/>
      <c r="DG24" s="682"/>
      <c r="DH24" s="682"/>
      <c r="DI24" s="682"/>
      <c r="DJ24" s="682"/>
      <c r="DK24" s="725"/>
      <c r="DL24" s="724">
        <v>6148111</v>
      </c>
      <c r="DM24" s="682"/>
      <c r="DN24" s="682"/>
      <c r="DO24" s="682"/>
      <c r="DP24" s="682"/>
      <c r="DQ24" s="682"/>
      <c r="DR24" s="682"/>
      <c r="DS24" s="682"/>
      <c r="DT24" s="682"/>
      <c r="DU24" s="682"/>
      <c r="DV24" s="725"/>
      <c r="DW24" s="726">
        <v>54.2</v>
      </c>
      <c r="DX24" s="701"/>
      <c r="DY24" s="701"/>
      <c r="DZ24" s="701"/>
      <c r="EA24" s="701"/>
      <c r="EB24" s="701"/>
      <c r="EC24" s="727"/>
    </row>
    <row r="25" spans="2:133" ht="11.25" customHeight="1" x14ac:dyDescent="0.15">
      <c r="B25" s="625" t="s">
        <v>291</v>
      </c>
      <c r="C25" s="626"/>
      <c r="D25" s="626"/>
      <c r="E25" s="626"/>
      <c r="F25" s="626"/>
      <c r="G25" s="626"/>
      <c r="H25" s="626"/>
      <c r="I25" s="626"/>
      <c r="J25" s="626"/>
      <c r="K25" s="626"/>
      <c r="L25" s="626"/>
      <c r="M25" s="626"/>
      <c r="N25" s="626"/>
      <c r="O25" s="626"/>
      <c r="P25" s="626"/>
      <c r="Q25" s="627"/>
      <c r="R25" s="628">
        <v>166126</v>
      </c>
      <c r="S25" s="629"/>
      <c r="T25" s="629"/>
      <c r="U25" s="629"/>
      <c r="V25" s="629"/>
      <c r="W25" s="629"/>
      <c r="X25" s="629"/>
      <c r="Y25" s="630"/>
      <c r="Z25" s="655">
        <v>0.8</v>
      </c>
      <c r="AA25" s="655"/>
      <c r="AB25" s="655"/>
      <c r="AC25" s="655"/>
      <c r="AD25" s="656" t="s">
        <v>129</v>
      </c>
      <c r="AE25" s="656"/>
      <c r="AF25" s="656"/>
      <c r="AG25" s="656"/>
      <c r="AH25" s="656"/>
      <c r="AI25" s="656"/>
      <c r="AJ25" s="656"/>
      <c r="AK25" s="656"/>
      <c r="AL25" s="631" t="s">
        <v>129</v>
      </c>
      <c r="AM25" s="632"/>
      <c r="AN25" s="632"/>
      <c r="AO25" s="657"/>
      <c r="AP25" s="721" t="s">
        <v>292</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5" t="s">
        <v>293</v>
      </c>
      <c r="CE25" s="666"/>
      <c r="CF25" s="666"/>
      <c r="CG25" s="666"/>
      <c r="CH25" s="666"/>
      <c r="CI25" s="666"/>
      <c r="CJ25" s="666"/>
      <c r="CK25" s="666"/>
      <c r="CL25" s="666"/>
      <c r="CM25" s="666"/>
      <c r="CN25" s="666"/>
      <c r="CO25" s="666"/>
      <c r="CP25" s="666"/>
      <c r="CQ25" s="667"/>
      <c r="CR25" s="628">
        <v>3102725</v>
      </c>
      <c r="CS25" s="639"/>
      <c r="CT25" s="639"/>
      <c r="CU25" s="639"/>
      <c r="CV25" s="639"/>
      <c r="CW25" s="639"/>
      <c r="CX25" s="639"/>
      <c r="CY25" s="640"/>
      <c r="CZ25" s="631">
        <v>14.6</v>
      </c>
      <c r="DA25" s="641"/>
      <c r="DB25" s="641"/>
      <c r="DC25" s="642"/>
      <c r="DD25" s="634">
        <v>2822176</v>
      </c>
      <c r="DE25" s="639"/>
      <c r="DF25" s="639"/>
      <c r="DG25" s="639"/>
      <c r="DH25" s="639"/>
      <c r="DI25" s="639"/>
      <c r="DJ25" s="639"/>
      <c r="DK25" s="640"/>
      <c r="DL25" s="634">
        <v>2727033</v>
      </c>
      <c r="DM25" s="639"/>
      <c r="DN25" s="639"/>
      <c r="DO25" s="639"/>
      <c r="DP25" s="639"/>
      <c r="DQ25" s="639"/>
      <c r="DR25" s="639"/>
      <c r="DS25" s="639"/>
      <c r="DT25" s="639"/>
      <c r="DU25" s="639"/>
      <c r="DV25" s="640"/>
      <c r="DW25" s="631">
        <v>24</v>
      </c>
      <c r="DX25" s="641"/>
      <c r="DY25" s="641"/>
      <c r="DZ25" s="641"/>
      <c r="EA25" s="641"/>
      <c r="EB25" s="641"/>
      <c r="EC25" s="668"/>
    </row>
    <row r="26" spans="2:133" ht="11.25" customHeight="1" x14ac:dyDescent="0.15">
      <c r="B26" s="625" t="s">
        <v>294</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295</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5" t="s">
        <v>296</v>
      </c>
      <c r="CE26" s="666"/>
      <c r="CF26" s="666"/>
      <c r="CG26" s="666"/>
      <c r="CH26" s="666"/>
      <c r="CI26" s="666"/>
      <c r="CJ26" s="666"/>
      <c r="CK26" s="666"/>
      <c r="CL26" s="666"/>
      <c r="CM26" s="666"/>
      <c r="CN26" s="666"/>
      <c r="CO26" s="666"/>
      <c r="CP26" s="666"/>
      <c r="CQ26" s="667"/>
      <c r="CR26" s="628">
        <v>1897121</v>
      </c>
      <c r="CS26" s="629"/>
      <c r="CT26" s="629"/>
      <c r="CU26" s="629"/>
      <c r="CV26" s="629"/>
      <c r="CW26" s="629"/>
      <c r="CX26" s="629"/>
      <c r="CY26" s="630"/>
      <c r="CZ26" s="631">
        <v>8.9</v>
      </c>
      <c r="DA26" s="641"/>
      <c r="DB26" s="641"/>
      <c r="DC26" s="642"/>
      <c r="DD26" s="634">
        <v>1738017</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8"/>
    </row>
    <row r="27" spans="2:133" ht="11.25" customHeight="1" x14ac:dyDescent="0.15">
      <c r="B27" s="625" t="s">
        <v>297</v>
      </c>
      <c r="C27" s="626"/>
      <c r="D27" s="626"/>
      <c r="E27" s="626"/>
      <c r="F27" s="626"/>
      <c r="G27" s="626"/>
      <c r="H27" s="626"/>
      <c r="I27" s="626"/>
      <c r="J27" s="626"/>
      <c r="K27" s="626"/>
      <c r="L27" s="626"/>
      <c r="M27" s="626"/>
      <c r="N27" s="626"/>
      <c r="O27" s="626"/>
      <c r="P27" s="626"/>
      <c r="Q27" s="627"/>
      <c r="R27" s="628">
        <v>10639350</v>
      </c>
      <c r="S27" s="629"/>
      <c r="T27" s="629"/>
      <c r="U27" s="629"/>
      <c r="V27" s="629"/>
      <c r="W27" s="629"/>
      <c r="X27" s="629"/>
      <c r="Y27" s="630"/>
      <c r="Z27" s="655">
        <v>49.4</v>
      </c>
      <c r="AA27" s="655"/>
      <c r="AB27" s="655"/>
      <c r="AC27" s="655"/>
      <c r="AD27" s="656">
        <v>10053275</v>
      </c>
      <c r="AE27" s="656"/>
      <c r="AF27" s="656"/>
      <c r="AG27" s="656"/>
      <c r="AH27" s="656"/>
      <c r="AI27" s="656"/>
      <c r="AJ27" s="656"/>
      <c r="AK27" s="656"/>
      <c r="AL27" s="631">
        <v>99.400001525878906</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7190059</v>
      </c>
      <c r="BH27" s="629"/>
      <c r="BI27" s="629"/>
      <c r="BJ27" s="629"/>
      <c r="BK27" s="629"/>
      <c r="BL27" s="629"/>
      <c r="BM27" s="629"/>
      <c r="BN27" s="630"/>
      <c r="BO27" s="655">
        <v>100</v>
      </c>
      <c r="BP27" s="655"/>
      <c r="BQ27" s="655"/>
      <c r="BR27" s="655"/>
      <c r="BS27" s="656">
        <v>34174</v>
      </c>
      <c r="BT27" s="656"/>
      <c r="BU27" s="656"/>
      <c r="BV27" s="656"/>
      <c r="BW27" s="656"/>
      <c r="BX27" s="656"/>
      <c r="BY27" s="656"/>
      <c r="BZ27" s="656"/>
      <c r="CA27" s="656"/>
      <c r="CB27" s="714"/>
      <c r="CD27" s="665" t="s">
        <v>299</v>
      </c>
      <c r="CE27" s="666"/>
      <c r="CF27" s="666"/>
      <c r="CG27" s="666"/>
      <c r="CH27" s="666"/>
      <c r="CI27" s="666"/>
      <c r="CJ27" s="666"/>
      <c r="CK27" s="666"/>
      <c r="CL27" s="666"/>
      <c r="CM27" s="666"/>
      <c r="CN27" s="666"/>
      <c r="CO27" s="666"/>
      <c r="CP27" s="666"/>
      <c r="CQ27" s="667"/>
      <c r="CR27" s="628">
        <v>6614468</v>
      </c>
      <c r="CS27" s="639"/>
      <c r="CT27" s="639"/>
      <c r="CU27" s="639"/>
      <c r="CV27" s="639"/>
      <c r="CW27" s="639"/>
      <c r="CX27" s="639"/>
      <c r="CY27" s="640"/>
      <c r="CZ27" s="631">
        <v>31.2</v>
      </c>
      <c r="DA27" s="641"/>
      <c r="DB27" s="641"/>
      <c r="DC27" s="642"/>
      <c r="DD27" s="634">
        <v>1434502</v>
      </c>
      <c r="DE27" s="639"/>
      <c r="DF27" s="639"/>
      <c r="DG27" s="639"/>
      <c r="DH27" s="639"/>
      <c r="DI27" s="639"/>
      <c r="DJ27" s="639"/>
      <c r="DK27" s="640"/>
      <c r="DL27" s="634">
        <v>1431865</v>
      </c>
      <c r="DM27" s="639"/>
      <c r="DN27" s="639"/>
      <c r="DO27" s="639"/>
      <c r="DP27" s="639"/>
      <c r="DQ27" s="639"/>
      <c r="DR27" s="639"/>
      <c r="DS27" s="639"/>
      <c r="DT27" s="639"/>
      <c r="DU27" s="639"/>
      <c r="DV27" s="640"/>
      <c r="DW27" s="631">
        <v>12.6</v>
      </c>
      <c r="DX27" s="641"/>
      <c r="DY27" s="641"/>
      <c r="DZ27" s="641"/>
      <c r="EA27" s="641"/>
      <c r="EB27" s="641"/>
      <c r="EC27" s="668"/>
    </row>
    <row r="28" spans="2:133" ht="11.25" customHeight="1" x14ac:dyDescent="0.15">
      <c r="B28" s="625" t="s">
        <v>300</v>
      </c>
      <c r="C28" s="626"/>
      <c r="D28" s="626"/>
      <c r="E28" s="626"/>
      <c r="F28" s="626"/>
      <c r="G28" s="626"/>
      <c r="H28" s="626"/>
      <c r="I28" s="626"/>
      <c r="J28" s="626"/>
      <c r="K28" s="626"/>
      <c r="L28" s="626"/>
      <c r="M28" s="626"/>
      <c r="N28" s="626"/>
      <c r="O28" s="626"/>
      <c r="P28" s="626"/>
      <c r="Q28" s="627"/>
      <c r="R28" s="628">
        <v>5069</v>
      </c>
      <c r="S28" s="629"/>
      <c r="T28" s="629"/>
      <c r="U28" s="629"/>
      <c r="V28" s="629"/>
      <c r="W28" s="629"/>
      <c r="X28" s="629"/>
      <c r="Y28" s="630"/>
      <c r="Z28" s="655">
        <v>0</v>
      </c>
      <c r="AA28" s="655"/>
      <c r="AB28" s="655"/>
      <c r="AC28" s="655"/>
      <c r="AD28" s="656">
        <v>5069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301</v>
      </c>
      <c r="CE28" s="666"/>
      <c r="CF28" s="666"/>
      <c r="CG28" s="666"/>
      <c r="CH28" s="666"/>
      <c r="CI28" s="666"/>
      <c r="CJ28" s="666"/>
      <c r="CK28" s="666"/>
      <c r="CL28" s="666"/>
      <c r="CM28" s="666"/>
      <c r="CN28" s="666"/>
      <c r="CO28" s="666"/>
      <c r="CP28" s="666"/>
      <c r="CQ28" s="667"/>
      <c r="CR28" s="628">
        <v>2006431</v>
      </c>
      <c r="CS28" s="629"/>
      <c r="CT28" s="629"/>
      <c r="CU28" s="629"/>
      <c r="CV28" s="629"/>
      <c r="CW28" s="629"/>
      <c r="CX28" s="629"/>
      <c r="CY28" s="630"/>
      <c r="CZ28" s="631">
        <v>9.5</v>
      </c>
      <c r="DA28" s="641"/>
      <c r="DB28" s="641"/>
      <c r="DC28" s="642"/>
      <c r="DD28" s="634">
        <v>1989213</v>
      </c>
      <c r="DE28" s="629"/>
      <c r="DF28" s="629"/>
      <c r="DG28" s="629"/>
      <c r="DH28" s="629"/>
      <c r="DI28" s="629"/>
      <c r="DJ28" s="629"/>
      <c r="DK28" s="630"/>
      <c r="DL28" s="634">
        <v>1989213</v>
      </c>
      <c r="DM28" s="629"/>
      <c r="DN28" s="629"/>
      <c r="DO28" s="629"/>
      <c r="DP28" s="629"/>
      <c r="DQ28" s="629"/>
      <c r="DR28" s="629"/>
      <c r="DS28" s="629"/>
      <c r="DT28" s="629"/>
      <c r="DU28" s="629"/>
      <c r="DV28" s="630"/>
      <c r="DW28" s="631">
        <v>17.5</v>
      </c>
      <c r="DX28" s="641"/>
      <c r="DY28" s="641"/>
      <c r="DZ28" s="641"/>
      <c r="EA28" s="641"/>
      <c r="EB28" s="641"/>
      <c r="EC28" s="668"/>
    </row>
    <row r="29" spans="2:133" ht="11.25" customHeight="1" x14ac:dyDescent="0.15">
      <c r="B29" s="625" t="s">
        <v>302</v>
      </c>
      <c r="C29" s="626"/>
      <c r="D29" s="626"/>
      <c r="E29" s="626"/>
      <c r="F29" s="626"/>
      <c r="G29" s="626"/>
      <c r="H29" s="626"/>
      <c r="I29" s="626"/>
      <c r="J29" s="626"/>
      <c r="K29" s="626"/>
      <c r="L29" s="626"/>
      <c r="M29" s="626"/>
      <c r="N29" s="626"/>
      <c r="O29" s="626"/>
      <c r="P29" s="626"/>
      <c r="Q29" s="627"/>
      <c r="R29" s="628">
        <v>312785</v>
      </c>
      <c r="S29" s="629"/>
      <c r="T29" s="629"/>
      <c r="U29" s="629"/>
      <c r="V29" s="629"/>
      <c r="W29" s="629"/>
      <c r="X29" s="629"/>
      <c r="Y29" s="630"/>
      <c r="Z29" s="655">
        <v>1.5</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303</v>
      </c>
      <c r="CE29" s="716"/>
      <c r="CF29" s="665" t="s">
        <v>70</v>
      </c>
      <c r="CG29" s="666"/>
      <c r="CH29" s="666"/>
      <c r="CI29" s="666"/>
      <c r="CJ29" s="666"/>
      <c r="CK29" s="666"/>
      <c r="CL29" s="666"/>
      <c r="CM29" s="666"/>
      <c r="CN29" s="666"/>
      <c r="CO29" s="666"/>
      <c r="CP29" s="666"/>
      <c r="CQ29" s="667"/>
      <c r="CR29" s="628">
        <v>2006425</v>
      </c>
      <c r="CS29" s="639"/>
      <c r="CT29" s="639"/>
      <c r="CU29" s="639"/>
      <c r="CV29" s="639"/>
      <c r="CW29" s="639"/>
      <c r="CX29" s="639"/>
      <c r="CY29" s="640"/>
      <c r="CZ29" s="631">
        <v>9.5</v>
      </c>
      <c r="DA29" s="641"/>
      <c r="DB29" s="641"/>
      <c r="DC29" s="642"/>
      <c r="DD29" s="634">
        <v>1989207</v>
      </c>
      <c r="DE29" s="639"/>
      <c r="DF29" s="639"/>
      <c r="DG29" s="639"/>
      <c r="DH29" s="639"/>
      <c r="DI29" s="639"/>
      <c r="DJ29" s="639"/>
      <c r="DK29" s="640"/>
      <c r="DL29" s="634">
        <v>1989207</v>
      </c>
      <c r="DM29" s="639"/>
      <c r="DN29" s="639"/>
      <c r="DO29" s="639"/>
      <c r="DP29" s="639"/>
      <c r="DQ29" s="639"/>
      <c r="DR29" s="639"/>
      <c r="DS29" s="639"/>
      <c r="DT29" s="639"/>
      <c r="DU29" s="639"/>
      <c r="DV29" s="640"/>
      <c r="DW29" s="631">
        <v>17.5</v>
      </c>
      <c r="DX29" s="641"/>
      <c r="DY29" s="641"/>
      <c r="DZ29" s="641"/>
      <c r="EA29" s="641"/>
      <c r="EB29" s="641"/>
      <c r="EC29" s="668"/>
    </row>
    <row r="30" spans="2:133" ht="11.25" customHeight="1" x14ac:dyDescent="0.15">
      <c r="B30" s="625" t="s">
        <v>304</v>
      </c>
      <c r="C30" s="626"/>
      <c r="D30" s="626"/>
      <c r="E30" s="626"/>
      <c r="F30" s="626"/>
      <c r="G30" s="626"/>
      <c r="H30" s="626"/>
      <c r="I30" s="626"/>
      <c r="J30" s="626"/>
      <c r="K30" s="626"/>
      <c r="L30" s="626"/>
      <c r="M30" s="626"/>
      <c r="N30" s="626"/>
      <c r="O30" s="626"/>
      <c r="P30" s="626"/>
      <c r="Q30" s="627"/>
      <c r="R30" s="628">
        <v>84088</v>
      </c>
      <c r="S30" s="629"/>
      <c r="T30" s="629"/>
      <c r="U30" s="629"/>
      <c r="V30" s="629"/>
      <c r="W30" s="629"/>
      <c r="X30" s="629"/>
      <c r="Y30" s="630"/>
      <c r="Z30" s="655">
        <v>0.4</v>
      </c>
      <c r="AA30" s="655"/>
      <c r="AB30" s="655"/>
      <c r="AC30" s="655"/>
      <c r="AD30" s="656">
        <v>38964</v>
      </c>
      <c r="AE30" s="656"/>
      <c r="AF30" s="656"/>
      <c r="AG30" s="656"/>
      <c r="AH30" s="656"/>
      <c r="AI30" s="656"/>
      <c r="AJ30" s="656"/>
      <c r="AK30" s="656"/>
      <c r="AL30" s="631">
        <v>0.4</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305</v>
      </c>
      <c r="BH30" s="712"/>
      <c r="BI30" s="712"/>
      <c r="BJ30" s="712"/>
      <c r="BK30" s="712"/>
      <c r="BL30" s="712"/>
      <c r="BM30" s="712"/>
      <c r="BN30" s="712"/>
      <c r="BO30" s="712"/>
      <c r="BP30" s="712"/>
      <c r="BQ30" s="713"/>
      <c r="BR30" s="687" t="s">
        <v>306</v>
      </c>
      <c r="BS30" s="712"/>
      <c r="BT30" s="712"/>
      <c r="BU30" s="712"/>
      <c r="BV30" s="712"/>
      <c r="BW30" s="712"/>
      <c r="BX30" s="712"/>
      <c r="BY30" s="712"/>
      <c r="BZ30" s="712"/>
      <c r="CA30" s="712"/>
      <c r="CB30" s="713"/>
      <c r="CD30" s="717"/>
      <c r="CE30" s="718"/>
      <c r="CF30" s="665" t="s">
        <v>307</v>
      </c>
      <c r="CG30" s="666"/>
      <c r="CH30" s="666"/>
      <c r="CI30" s="666"/>
      <c r="CJ30" s="666"/>
      <c r="CK30" s="666"/>
      <c r="CL30" s="666"/>
      <c r="CM30" s="666"/>
      <c r="CN30" s="666"/>
      <c r="CO30" s="666"/>
      <c r="CP30" s="666"/>
      <c r="CQ30" s="667"/>
      <c r="CR30" s="628">
        <v>1921075</v>
      </c>
      <c r="CS30" s="629"/>
      <c r="CT30" s="629"/>
      <c r="CU30" s="629"/>
      <c r="CV30" s="629"/>
      <c r="CW30" s="629"/>
      <c r="CX30" s="629"/>
      <c r="CY30" s="630"/>
      <c r="CZ30" s="631">
        <v>9.1</v>
      </c>
      <c r="DA30" s="641"/>
      <c r="DB30" s="641"/>
      <c r="DC30" s="642"/>
      <c r="DD30" s="634">
        <v>1903867</v>
      </c>
      <c r="DE30" s="629"/>
      <c r="DF30" s="629"/>
      <c r="DG30" s="629"/>
      <c r="DH30" s="629"/>
      <c r="DI30" s="629"/>
      <c r="DJ30" s="629"/>
      <c r="DK30" s="630"/>
      <c r="DL30" s="634">
        <v>1903867</v>
      </c>
      <c r="DM30" s="629"/>
      <c r="DN30" s="629"/>
      <c r="DO30" s="629"/>
      <c r="DP30" s="629"/>
      <c r="DQ30" s="629"/>
      <c r="DR30" s="629"/>
      <c r="DS30" s="629"/>
      <c r="DT30" s="629"/>
      <c r="DU30" s="629"/>
      <c r="DV30" s="630"/>
      <c r="DW30" s="631">
        <v>16.8</v>
      </c>
      <c r="DX30" s="641"/>
      <c r="DY30" s="641"/>
      <c r="DZ30" s="641"/>
      <c r="EA30" s="641"/>
      <c r="EB30" s="641"/>
      <c r="EC30" s="668"/>
    </row>
    <row r="31" spans="2:133" ht="11.25" customHeight="1" x14ac:dyDescent="0.15">
      <c r="B31" s="625" t="s">
        <v>308</v>
      </c>
      <c r="C31" s="626"/>
      <c r="D31" s="626"/>
      <c r="E31" s="626"/>
      <c r="F31" s="626"/>
      <c r="G31" s="626"/>
      <c r="H31" s="626"/>
      <c r="I31" s="626"/>
      <c r="J31" s="626"/>
      <c r="K31" s="626"/>
      <c r="L31" s="626"/>
      <c r="M31" s="626"/>
      <c r="N31" s="626"/>
      <c r="O31" s="626"/>
      <c r="P31" s="626"/>
      <c r="Q31" s="627"/>
      <c r="R31" s="628">
        <v>20751</v>
      </c>
      <c r="S31" s="629"/>
      <c r="T31" s="629"/>
      <c r="U31" s="629"/>
      <c r="V31" s="629"/>
      <c r="W31" s="629"/>
      <c r="X31" s="629"/>
      <c r="Y31" s="630"/>
      <c r="Z31" s="655">
        <v>0.1</v>
      </c>
      <c r="AA31" s="655"/>
      <c r="AB31" s="655"/>
      <c r="AC31" s="655"/>
      <c r="AD31" s="656" t="s">
        <v>129</v>
      </c>
      <c r="AE31" s="656"/>
      <c r="AF31" s="656"/>
      <c r="AG31" s="656"/>
      <c r="AH31" s="656"/>
      <c r="AI31" s="656"/>
      <c r="AJ31" s="656"/>
      <c r="AK31" s="656"/>
      <c r="AL31" s="631" t="s">
        <v>129</v>
      </c>
      <c r="AM31" s="632"/>
      <c r="AN31" s="632"/>
      <c r="AO31" s="657"/>
      <c r="AP31" s="703" t="s">
        <v>309</v>
      </c>
      <c r="AQ31" s="704"/>
      <c r="AR31" s="704"/>
      <c r="AS31" s="704"/>
      <c r="AT31" s="709" t="s">
        <v>310</v>
      </c>
      <c r="AU31" s="360"/>
      <c r="AV31" s="360"/>
      <c r="AW31" s="360"/>
      <c r="AX31" s="696" t="s">
        <v>188</v>
      </c>
      <c r="AY31" s="697"/>
      <c r="AZ31" s="697"/>
      <c r="BA31" s="697"/>
      <c r="BB31" s="697"/>
      <c r="BC31" s="697"/>
      <c r="BD31" s="697"/>
      <c r="BE31" s="697"/>
      <c r="BF31" s="698"/>
      <c r="BG31" s="699">
        <v>99.7</v>
      </c>
      <c r="BH31" s="700"/>
      <c r="BI31" s="700"/>
      <c r="BJ31" s="700"/>
      <c r="BK31" s="700"/>
      <c r="BL31" s="700"/>
      <c r="BM31" s="701">
        <v>98.9</v>
      </c>
      <c r="BN31" s="700"/>
      <c r="BO31" s="700"/>
      <c r="BP31" s="700"/>
      <c r="BQ31" s="702"/>
      <c r="BR31" s="699">
        <v>99.1</v>
      </c>
      <c r="BS31" s="700"/>
      <c r="BT31" s="700"/>
      <c r="BU31" s="700"/>
      <c r="BV31" s="700"/>
      <c r="BW31" s="700"/>
      <c r="BX31" s="701">
        <v>98.2</v>
      </c>
      <c r="BY31" s="700"/>
      <c r="BZ31" s="700"/>
      <c r="CA31" s="700"/>
      <c r="CB31" s="702"/>
      <c r="CD31" s="717"/>
      <c r="CE31" s="718"/>
      <c r="CF31" s="665" t="s">
        <v>311</v>
      </c>
      <c r="CG31" s="666"/>
      <c r="CH31" s="666"/>
      <c r="CI31" s="666"/>
      <c r="CJ31" s="666"/>
      <c r="CK31" s="666"/>
      <c r="CL31" s="666"/>
      <c r="CM31" s="666"/>
      <c r="CN31" s="666"/>
      <c r="CO31" s="666"/>
      <c r="CP31" s="666"/>
      <c r="CQ31" s="667"/>
      <c r="CR31" s="628">
        <v>85350</v>
      </c>
      <c r="CS31" s="639"/>
      <c r="CT31" s="639"/>
      <c r="CU31" s="639"/>
      <c r="CV31" s="639"/>
      <c r="CW31" s="639"/>
      <c r="CX31" s="639"/>
      <c r="CY31" s="640"/>
      <c r="CZ31" s="631">
        <v>0.4</v>
      </c>
      <c r="DA31" s="641"/>
      <c r="DB31" s="641"/>
      <c r="DC31" s="642"/>
      <c r="DD31" s="634">
        <v>85340</v>
      </c>
      <c r="DE31" s="639"/>
      <c r="DF31" s="639"/>
      <c r="DG31" s="639"/>
      <c r="DH31" s="639"/>
      <c r="DI31" s="639"/>
      <c r="DJ31" s="639"/>
      <c r="DK31" s="640"/>
      <c r="DL31" s="634">
        <v>85340</v>
      </c>
      <c r="DM31" s="639"/>
      <c r="DN31" s="639"/>
      <c r="DO31" s="639"/>
      <c r="DP31" s="639"/>
      <c r="DQ31" s="639"/>
      <c r="DR31" s="639"/>
      <c r="DS31" s="639"/>
      <c r="DT31" s="639"/>
      <c r="DU31" s="639"/>
      <c r="DV31" s="640"/>
      <c r="DW31" s="631">
        <v>0.8</v>
      </c>
      <c r="DX31" s="641"/>
      <c r="DY31" s="641"/>
      <c r="DZ31" s="641"/>
      <c r="EA31" s="641"/>
      <c r="EB31" s="641"/>
      <c r="EC31" s="668"/>
    </row>
    <row r="32" spans="2:133" ht="11.25" customHeight="1" x14ac:dyDescent="0.15">
      <c r="B32" s="625" t="s">
        <v>312</v>
      </c>
      <c r="C32" s="626"/>
      <c r="D32" s="626"/>
      <c r="E32" s="626"/>
      <c r="F32" s="626"/>
      <c r="G32" s="626"/>
      <c r="H32" s="626"/>
      <c r="I32" s="626"/>
      <c r="J32" s="626"/>
      <c r="K32" s="626"/>
      <c r="L32" s="626"/>
      <c r="M32" s="626"/>
      <c r="N32" s="626"/>
      <c r="O32" s="626"/>
      <c r="P32" s="626"/>
      <c r="Q32" s="627"/>
      <c r="R32" s="628">
        <v>5423037</v>
      </c>
      <c r="S32" s="629"/>
      <c r="T32" s="629"/>
      <c r="U32" s="629"/>
      <c r="V32" s="629"/>
      <c r="W32" s="629"/>
      <c r="X32" s="629"/>
      <c r="Y32" s="630"/>
      <c r="Z32" s="655">
        <v>25.2</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361" t="s">
        <v>313</v>
      </c>
      <c r="AV32" s="361"/>
      <c r="AW32" s="361"/>
      <c r="AX32" s="625" t="s">
        <v>314</v>
      </c>
      <c r="AY32" s="626"/>
      <c r="AZ32" s="626"/>
      <c r="BA32" s="626"/>
      <c r="BB32" s="626"/>
      <c r="BC32" s="626"/>
      <c r="BD32" s="626"/>
      <c r="BE32" s="626"/>
      <c r="BF32" s="627"/>
      <c r="BG32" s="694">
        <v>99.6</v>
      </c>
      <c r="BH32" s="639"/>
      <c r="BI32" s="639"/>
      <c r="BJ32" s="639"/>
      <c r="BK32" s="639"/>
      <c r="BL32" s="639"/>
      <c r="BM32" s="632">
        <v>98.3</v>
      </c>
      <c r="BN32" s="695"/>
      <c r="BO32" s="695"/>
      <c r="BP32" s="695"/>
      <c r="BQ32" s="672"/>
      <c r="BR32" s="694">
        <v>99.1</v>
      </c>
      <c r="BS32" s="639"/>
      <c r="BT32" s="639"/>
      <c r="BU32" s="639"/>
      <c r="BV32" s="639"/>
      <c r="BW32" s="639"/>
      <c r="BX32" s="632">
        <v>97.8</v>
      </c>
      <c r="BY32" s="695"/>
      <c r="BZ32" s="695"/>
      <c r="CA32" s="695"/>
      <c r="CB32" s="672"/>
      <c r="CD32" s="719"/>
      <c r="CE32" s="720"/>
      <c r="CF32" s="665" t="s">
        <v>315</v>
      </c>
      <c r="CG32" s="666"/>
      <c r="CH32" s="666"/>
      <c r="CI32" s="666"/>
      <c r="CJ32" s="666"/>
      <c r="CK32" s="666"/>
      <c r="CL32" s="666"/>
      <c r="CM32" s="666"/>
      <c r="CN32" s="666"/>
      <c r="CO32" s="666"/>
      <c r="CP32" s="666"/>
      <c r="CQ32" s="667"/>
      <c r="CR32" s="628">
        <v>6</v>
      </c>
      <c r="CS32" s="629"/>
      <c r="CT32" s="629"/>
      <c r="CU32" s="629"/>
      <c r="CV32" s="629"/>
      <c r="CW32" s="629"/>
      <c r="CX32" s="629"/>
      <c r="CY32" s="630"/>
      <c r="CZ32" s="631">
        <v>0</v>
      </c>
      <c r="DA32" s="641"/>
      <c r="DB32" s="641"/>
      <c r="DC32" s="642"/>
      <c r="DD32" s="634">
        <v>6</v>
      </c>
      <c r="DE32" s="629"/>
      <c r="DF32" s="629"/>
      <c r="DG32" s="629"/>
      <c r="DH32" s="629"/>
      <c r="DI32" s="629"/>
      <c r="DJ32" s="629"/>
      <c r="DK32" s="630"/>
      <c r="DL32" s="634">
        <v>6</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316</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129</v>
      </c>
      <c r="AA33" s="655"/>
      <c r="AB33" s="655"/>
      <c r="AC33" s="655"/>
      <c r="AD33" s="656" t="s">
        <v>129</v>
      </c>
      <c r="AE33" s="656"/>
      <c r="AF33" s="656"/>
      <c r="AG33" s="656"/>
      <c r="AH33" s="656"/>
      <c r="AI33" s="656"/>
      <c r="AJ33" s="656"/>
      <c r="AK33" s="656"/>
      <c r="AL33" s="631" t="s">
        <v>129</v>
      </c>
      <c r="AM33" s="632"/>
      <c r="AN33" s="632"/>
      <c r="AO33" s="657"/>
      <c r="AP33" s="707"/>
      <c r="AQ33" s="708"/>
      <c r="AR33" s="708"/>
      <c r="AS33" s="708"/>
      <c r="AT33" s="711"/>
      <c r="AU33" s="362"/>
      <c r="AV33" s="362"/>
      <c r="AW33" s="362"/>
      <c r="AX33" s="605" t="s">
        <v>317</v>
      </c>
      <c r="AY33" s="606"/>
      <c r="AZ33" s="606"/>
      <c r="BA33" s="606"/>
      <c r="BB33" s="606"/>
      <c r="BC33" s="606"/>
      <c r="BD33" s="606"/>
      <c r="BE33" s="606"/>
      <c r="BF33" s="607"/>
      <c r="BG33" s="690">
        <v>99.8</v>
      </c>
      <c r="BH33" s="609"/>
      <c r="BI33" s="609"/>
      <c r="BJ33" s="609"/>
      <c r="BK33" s="609"/>
      <c r="BL33" s="609"/>
      <c r="BM33" s="647">
        <v>99.4</v>
      </c>
      <c r="BN33" s="609"/>
      <c r="BO33" s="609"/>
      <c r="BP33" s="609"/>
      <c r="BQ33" s="658"/>
      <c r="BR33" s="690">
        <v>99</v>
      </c>
      <c r="BS33" s="609"/>
      <c r="BT33" s="609"/>
      <c r="BU33" s="609"/>
      <c r="BV33" s="609"/>
      <c r="BW33" s="609"/>
      <c r="BX33" s="647">
        <v>98.5</v>
      </c>
      <c r="BY33" s="609"/>
      <c r="BZ33" s="609"/>
      <c r="CA33" s="609"/>
      <c r="CB33" s="658"/>
      <c r="CD33" s="665" t="s">
        <v>318</v>
      </c>
      <c r="CE33" s="666"/>
      <c r="CF33" s="666"/>
      <c r="CG33" s="666"/>
      <c r="CH33" s="666"/>
      <c r="CI33" s="666"/>
      <c r="CJ33" s="666"/>
      <c r="CK33" s="666"/>
      <c r="CL33" s="666"/>
      <c r="CM33" s="666"/>
      <c r="CN33" s="666"/>
      <c r="CO33" s="666"/>
      <c r="CP33" s="666"/>
      <c r="CQ33" s="667"/>
      <c r="CR33" s="628">
        <v>7020666</v>
      </c>
      <c r="CS33" s="639"/>
      <c r="CT33" s="639"/>
      <c r="CU33" s="639"/>
      <c r="CV33" s="639"/>
      <c r="CW33" s="639"/>
      <c r="CX33" s="639"/>
      <c r="CY33" s="640"/>
      <c r="CZ33" s="631">
        <v>33.1</v>
      </c>
      <c r="DA33" s="641"/>
      <c r="DB33" s="641"/>
      <c r="DC33" s="642"/>
      <c r="DD33" s="634">
        <v>5789743</v>
      </c>
      <c r="DE33" s="639"/>
      <c r="DF33" s="639"/>
      <c r="DG33" s="639"/>
      <c r="DH33" s="639"/>
      <c r="DI33" s="639"/>
      <c r="DJ33" s="639"/>
      <c r="DK33" s="640"/>
      <c r="DL33" s="634">
        <v>4318300</v>
      </c>
      <c r="DM33" s="639"/>
      <c r="DN33" s="639"/>
      <c r="DO33" s="639"/>
      <c r="DP33" s="639"/>
      <c r="DQ33" s="639"/>
      <c r="DR33" s="639"/>
      <c r="DS33" s="639"/>
      <c r="DT33" s="639"/>
      <c r="DU33" s="639"/>
      <c r="DV33" s="640"/>
      <c r="DW33" s="631">
        <v>38.1</v>
      </c>
      <c r="DX33" s="641"/>
      <c r="DY33" s="641"/>
      <c r="DZ33" s="641"/>
      <c r="EA33" s="641"/>
      <c r="EB33" s="641"/>
      <c r="EC33" s="668"/>
    </row>
    <row r="34" spans="2:133" ht="11.25" customHeight="1" x14ac:dyDescent="0.15">
      <c r="B34" s="625" t="s">
        <v>319</v>
      </c>
      <c r="C34" s="626"/>
      <c r="D34" s="626"/>
      <c r="E34" s="626"/>
      <c r="F34" s="626"/>
      <c r="G34" s="626"/>
      <c r="H34" s="626"/>
      <c r="I34" s="626"/>
      <c r="J34" s="626"/>
      <c r="K34" s="626"/>
      <c r="L34" s="626"/>
      <c r="M34" s="626"/>
      <c r="N34" s="626"/>
      <c r="O34" s="626"/>
      <c r="P34" s="626"/>
      <c r="Q34" s="627"/>
      <c r="R34" s="628">
        <v>1551136</v>
      </c>
      <c r="S34" s="629"/>
      <c r="T34" s="629"/>
      <c r="U34" s="629"/>
      <c r="V34" s="629"/>
      <c r="W34" s="629"/>
      <c r="X34" s="629"/>
      <c r="Y34" s="630"/>
      <c r="Z34" s="655">
        <v>7.2</v>
      </c>
      <c r="AA34" s="655"/>
      <c r="AB34" s="655"/>
      <c r="AC34" s="655"/>
      <c r="AD34" s="656" t="s">
        <v>129</v>
      </c>
      <c r="AE34" s="656"/>
      <c r="AF34" s="656"/>
      <c r="AG34" s="656"/>
      <c r="AH34" s="656"/>
      <c r="AI34" s="656"/>
      <c r="AJ34" s="656"/>
      <c r="AK34" s="656"/>
      <c r="AL34" s="631" t="s">
        <v>129</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320</v>
      </c>
      <c r="CE34" s="666"/>
      <c r="CF34" s="666"/>
      <c r="CG34" s="666"/>
      <c r="CH34" s="666"/>
      <c r="CI34" s="666"/>
      <c r="CJ34" s="666"/>
      <c r="CK34" s="666"/>
      <c r="CL34" s="666"/>
      <c r="CM34" s="666"/>
      <c r="CN34" s="666"/>
      <c r="CO34" s="666"/>
      <c r="CP34" s="666"/>
      <c r="CQ34" s="667"/>
      <c r="CR34" s="628">
        <v>2649291</v>
      </c>
      <c r="CS34" s="629"/>
      <c r="CT34" s="629"/>
      <c r="CU34" s="629"/>
      <c r="CV34" s="629"/>
      <c r="CW34" s="629"/>
      <c r="CX34" s="629"/>
      <c r="CY34" s="630"/>
      <c r="CZ34" s="631">
        <v>12.5</v>
      </c>
      <c r="DA34" s="641"/>
      <c r="DB34" s="641"/>
      <c r="DC34" s="642"/>
      <c r="DD34" s="634">
        <v>1894409</v>
      </c>
      <c r="DE34" s="629"/>
      <c r="DF34" s="629"/>
      <c r="DG34" s="629"/>
      <c r="DH34" s="629"/>
      <c r="DI34" s="629"/>
      <c r="DJ34" s="629"/>
      <c r="DK34" s="630"/>
      <c r="DL34" s="634">
        <v>1807066</v>
      </c>
      <c r="DM34" s="629"/>
      <c r="DN34" s="629"/>
      <c r="DO34" s="629"/>
      <c r="DP34" s="629"/>
      <c r="DQ34" s="629"/>
      <c r="DR34" s="629"/>
      <c r="DS34" s="629"/>
      <c r="DT34" s="629"/>
      <c r="DU34" s="629"/>
      <c r="DV34" s="630"/>
      <c r="DW34" s="631">
        <v>15.9</v>
      </c>
      <c r="DX34" s="641"/>
      <c r="DY34" s="641"/>
      <c r="DZ34" s="641"/>
      <c r="EA34" s="641"/>
      <c r="EB34" s="641"/>
      <c r="EC34" s="668"/>
    </row>
    <row r="35" spans="2:133" ht="11.25" customHeight="1" x14ac:dyDescent="0.15">
      <c r="B35" s="625" t="s">
        <v>321</v>
      </c>
      <c r="C35" s="626"/>
      <c r="D35" s="626"/>
      <c r="E35" s="626"/>
      <c r="F35" s="626"/>
      <c r="G35" s="626"/>
      <c r="H35" s="626"/>
      <c r="I35" s="626"/>
      <c r="J35" s="626"/>
      <c r="K35" s="626"/>
      <c r="L35" s="626"/>
      <c r="M35" s="626"/>
      <c r="N35" s="626"/>
      <c r="O35" s="626"/>
      <c r="P35" s="626"/>
      <c r="Q35" s="627"/>
      <c r="R35" s="628">
        <v>38360</v>
      </c>
      <c r="S35" s="629"/>
      <c r="T35" s="629"/>
      <c r="U35" s="629"/>
      <c r="V35" s="629"/>
      <c r="W35" s="629"/>
      <c r="X35" s="629"/>
      <c r="Y35" s="630"/>
      <c r="Z35" s="655">
        <v>0.2</v>
      </c>
      <c r="AA35" s="655"/>
      <c r="AB35" s="655"/>
      <c r="AC35" s="655"/>
      <c r="AD35" s="656">
        <v>16721</v>
      </c>
      <c r="AE35" s="656"/>
      <c r="AF35" s="656"/>
      <c r="AG35" s="656"/>
      <c r="AH35" s="656"/>
      <c r="AI35" s="656"/>
      <c r="AJ35" s="656"/>
      <c r="AK35" s="656"/>
      <c r="AL35" s="631">
        <v>0.2</v>
      </c>
      <c r="AM35" s="632"/>
      <c r="AN35" s="632"/>
      <c r="AO35" s="657"/>
      <c r="AP35" s="218"/>
      <c r="AQ35" s="687" t="s">
        <v>322</v>
      </c>
      <c r="AR35" s="688"/>
      <c r="AS35" s="688"/>
      <c r="AT35" s="688"/>
      <c r="AU35" s="688"/>
      <c r="AV35" s="688"/>
      <c r="AW35" s="688"/>
      <c r="AX35" s="688"/>
      <c r="AY35" s="688"/>
      <c r="AZ35" s="688"/>
      <c r="BA35" s="688"/>
      <c r="BB35" s="688"/>
      <c r="BC35" s="688"/>
      <c r="BD35" s="688"/>
      <c r="BE35" s="688"/>
      <c r="BF35" s="689"/>
      <c r="BG35" s="687" t="s">
        <v>323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324</v>
      </c>
      <c r="CE35" s="666"/>
      <c r="CF35" s="666"/>
      <c r="CG35" s="666"/>
      <c r="CH35" s="666"/>
      <c r="CI35" s="666"/>
      <c r="CJ35" s="666"/>
      <c r="CK35" s="666"/>
      <c r="CL35" s="666"/>
      <c r="CM35" s="666"/>
      <c r="CN35" s="666"/>
      <c r="CO35" s="666"/>
      <c r="CP35" s="666"/>
      <c r="CQ35" s="667"/>
      <c r="CR35" s="628">
        <v>70981</v>
      </c>
      <c r="CS35" s="639"/>
      <c r="CT35" s="639"/>
      <c r="CU35" s="639"/>
      <c r="CV35" s="639"/>
      <c r="CW35" s="639"/>
      <c r="CX35" s="639"/>
      <c r="CY35" s="640"/>
      <c r="CZ35" s="631">
        <v>0.3</v>
      </c>
      <c r="DA35" s="641"/>
      <c r="DB35" s="641"/>
      <c r="DC35" s="642"/>
      <c r="DD35" s="634">
        <v>65773</v>
      </c>
      <c r="DE35" s="639"/>
      <c r="DF35" s="639"/>
      <c r="DG35" s="639"/>
      <c r="DH35" s="639"/>
      <c r="DI35" s="639"/>
      <c r="DJ35" s="639"/>
      <c r="DK35" s="640"/>
      <c r="DL35" s="634">
        <v>59822</v>
      </c>
      <c r="DM35" s="639"/>
      <c r="DN35" s="639"/>
      <c r="DO35" s="639"/>
      <c r="DP35" s="639"/>
      <c r="DQ35" s="639"/>
      <c r="DR35" s="639"/>
      <c r="DS35" s="639"/>
      <c r="DT35" s="639"/>
      <c r="DU35" s="639"/>
      <c r="DV35" s="640"/>
      <c r="DW35" s="631">
        <v>0.5</v>
      </c>
      <c r="DX35" s="641"/>
      <c r="DY35" s="641"/>
      <c r="DZ35" s="641"/>
      <c r="EA35" s="641"/>
      <c r="EB35" s="641"/>
      <c r="EC35" s="668"/>
    </row>
    <row r="36" spans="2:133" ht="11.25" customHeight="1" x14ac:dyDescent="0.15">
      <c r="B36" s="625" t="s">
        <v>325</v>
      </c>
      <c r="C36" s="626"/>
      <c r="D36" s="626"/>
      <c r="E36" s="626"/>
      <c r="F36" s="626"/>
      <c r="G36" s="626"/>
      <c r="H36" s="626"/>
      <c r="I36" s="626"/>
      <c r="J36" s="626"/>
      <c r="K36" s="626"/>
      <c r="L36" s="626"/>
      <c r="M36" s="626"/>
      <c r="N36" s="626"/>
      <c r="O36" s="626"/>
      <c r="P36" s="626"/>
      <c r="Q36" s="627"/>
      <c r="R36" s="628">
        <v>3902</v>
      </c>
      <c r="S36" s="629"/>
      <c r="T36" s="629"/>
      <c r="U36" s="629"/>
      <c r="V36" s="629"/>
      <c r="W36" s="629"/>
      <c r="X36" s="629"/>
      <c r="Y36" s="630"/>
      <c r="Z36" s="655">
        <v>0</v>
      </c>
      <c r="AA36" s="655"/>
      <c r="AB36" s="655"/>
      <c r="AC36" s="655"/>
      <c r="AD36" s="656" t="s">
        <v>129</v>
      </c>
      <c r="AE36" s="656"/>
      <c r="AF36" s="656"/>
      <c r="AG36" s="656"/>
      <c r="AH36" s="656"/>
      <c r="AI36" s="656"/>
      <c r="AJ36" s="656"/>
      <c r="AK36" s="656"/>
      <c r="AL36" s="631" t="s">
        <v>129</v>
      </c>
      <c r="AM36" s="632"/>
      <c r="AN36" s="632"/>
      <c r="AO36" s="657"/>
      <c r="AP36" s="218"/>
      <c r="AQ36" s="678" t="s">
        <v>326</v>
      </c>
      <c r="AR36" s="679"/>
      <c r="AS36" s="679"/>
      <c r="AT36" s="679"/>
      <c r="AU36" s="679"/>
      <c r="AV36" s="679"/>
      <c r="AW36" s="679"/>
      <c r="AX36" s="679"/>
      <c r="AY36" s="680"/>
      <c r="AZ36" s="681">
        <v>2120601</v>
      </c>
      <c r="BA36" s="682"/>
      <c r="BB36" s="682"/>
      <c r="BC36" s="682"/>
      <c r="BD36" s="682"/>
      <c r="BE36" s="682"/>
      <c r="BF36" s="683"/>
      <c r="BG36" s="684" t="s">
        <v>327</v>
      </c>
      <c r="BH36" s="685"/>
      <c r="BI36" s="685"/>
      <c r="BJ36" s="685"/>
      <c r="BK36" s="685"/>
      <c r="BL36" s="685"/>
      <c r="BM36" s="685"/>
      <c r="BN36" s="685"/>
      <c r="BO36" s="685"/>
      <c r="BP36" s="685"/>
      <c r="BQ36" s="685"/>
      <c r="BR36" s="685"/>
      <c r="BS36" s="685"/>
      <c r="BT36" s="685"/>
      <c r="BU36" s="686"/>
      <c r="BV36" s="681">
        <v>43747</v>
      </c>
      <c r="BW36" s="682"/>
      <c r="BX36" s="682"/>
      <c r="BY36" s="682"/>
      <c r="BZ36" s="682"/>
      <c r="CA36" s="682"/>
      <c r="CB36" s="683"/>
      <c r="CD36" s="665" t="s">
        <v>328</v>
      </c>
      <c r="CE36" s="666"/>
      <c r="CF36" s="666"/>
      <c r="CG36" s="666"/>
      <c r="CH36" s="666"/>
      <c r="CI36" s="666"/>
      <c r="CJ36" s="666"/>
      <c r="CK36" s="666"/>
      <c r="CL36" s="666"/>
      <c r="CM36" s="666"/>
      <c r="CN36" s="666"/>
      <c r="CO36" s="666"/>
      <c r="CP36" s="666"/>
      <c r="CQ36" s="667"/>
      <c r="CR36" s="628">
        <v>2402723</v>
      </c>
      <c r="CS36" s="629"/>
      <c r="CT36" s="629"/>
      <c r="CU36" s="629"/>
      <c r="CV36" s="629"/>
      <c r="CW36" s="629"/>
      <c r="CX36" s="629"/>
      <c r="CY36" s="630"/>
      <c r="CZ36" s="631">
        <v>11.3</v>
      </c>
      <c r="DA36" s="641"/>
      <c r="DB36" s="641"/>
      <c r="DC36" s="642"/>
      <c r="DD36" s="634">
        <v>2258413</v>
      </c>
      <c r="DE36" s="629"/>
      <c r="DF36" s="629"/>
      <c r="DG36" s="629"/>
      <c r="DH36" s="629"/>
      <c r="DI36" s="629"/>
      <c r="DJ36" s="629"/>
      <c r="DK36" s="630"/>
      <c r="DL36" s="634">
        <v>1149029</v>
      </c>
      <c r="DM36" s="629"/>
      <c r="DN36" s="629"/>
      <c r="DO36" s="629"/>
      <c r="DP36" s="629"/>
      <c r="DQ36" s="629"/>
      <c r="DR36" s="629"/>
      <c r="DS36" s="629"/>
      <c r="DT36" s="629"/>
      <c r="DU36" s="629"/>
      <c r="DV36" s="630"/>
      <c r="DW36" s="631">
        <v>10.1</v>
      </c>
      <c r="DX36" s="641"/>
      <c r="DY36" s="641"/>
      <c r="DZ36" s="641"/>
      <c r="EA36" s="641"/>
      <c r="EB36" s="641"/>
      <c r="EC36" s="668"/>
    </row>
    <row r="37" spans="2:133" ht="11.25" customHeight="1" x14ac:dyDescent="0.15">
      <c r="B37" s="625" t="s">
        <v>329</v>
      </c>
      <c r="C37" s="626"/>
      <c r="D37" s="626"/>
      <c r="E37" s="626"/>
      <c r="F37" s="626"/>
      <c r="G37" s="626"/>
      <c r="H37" s="626"/>
      <c r="I37" s="626"/>
      <c r="J37" s="626"/>
      <c r="K37" s="626"/>
      <c r="L37" s="626"/>
      <c r="M37" s="626"/>
      <c r="N37" s="626"/>
      <c r="O37" s="626"/>
      <c r="P37" s="626"/>
      <c r="Q37" s="627"/>
      <c r="R37" s="628">
        <v>10943</v>
      </c>
      <c r="S37" s="629"/>
      <c r="T37" s="629"/>
      <c r="U37" s="629"/>
      <c r="V37" s="629"/>
      <c r="W37" s="629"/>
      <c r="X37" s="629"/>
      <c r="Y37" s="630"/>
      <c r="Z37" s="655">
        <v>0.1</v>
      </c>
      <c r="AA37" s="655"/>
      <c r="AB37" s="655"/>
      <c r="AC37" s="655"/>
      <c r="AD37" s="656" t="s">
        <v>129</v>
      </c>
      <c r="AE37" s="656"/>
      <c r="AF37" s="656"/>
      <c r="AG37" s="656"/>
      <c r="AH37" s="656"/>
      <c r="AI37" s="656"/>
      <c r="AJ37" s="656"/>
      <c r="AK37" s="656"/>
      <c r="AL37" s="631" t="s">
        <v>129</v>
      </c>
      <c r="AM37" s="632"/>
      <c r="AN37" s="632"/>
      <c r="AO37" s="657"/>
      <c r="AQ37" s="669" t="s">
        <v>330</v>
      </c>
      <c r="AR37" s="670"/>
      <c r="AS37" s="670"/>
      <c r="AT37" s="670"/>
      <c r="AU37" s="670"/>
      <c r="AV37" s="670"/>
      <c r="AW37" s="670"/>
      <c r="AX37" s="670"/>
      <c r="AY37" s="671"/>
      <c r="AZ37" s="628">
        <v>493002</v>
      </c>
      <c r="BA37" s="629"/>
      <c r="BB37" s="629"/>
      <c r="BC37" s="629"/>
      <c r="BD37" s="639"/>
      <c r="BE37" s="639"/>
      <c r="BF37" s="672"/>
      <c r="BG37" s="665" t="s">
        <v>331</v>
      </c>
      <c r="BH37" s="666"/>
      <c r="BI37" s="666"/>
      <c r="BJ37" s="666"/>
      <c r="BK37" s="666"/>
      <c r="BL37" s="666"/>
      <c r="BM37" s="666"/>
      <c r="BN37" s="666"/>
      <c r="BO37" s="666"/>
      <c r="BP37" s="666"/>
      <c r="BQ37" s="666"/>
      <c r="BR37" s="666"/>
      <c r="BS37" s="666"/>
      <c r="BT37" s="666"/>
      <c r="BU37" s="667"/>
      <c r="BV37" s="628">
        <v>30991</v>
      </c>
      <c r="BW37" s="629"/>
      <c r="BX37" s="629"/>
      <c r="BY37" s="629"/>
      <c r="BZ37" s="629"/>
      <c r="CA37" s="629"/>
      <c r="CB37" s="673"/>
      <c r="CD37" s="665" t="s">
        <v>332</v>
      </c>
      <c r="CE37" s="666"/>
      <c r="CF37" s="666"/>
      <c r="CG37" s="666"/>
      <c r="CH37" s="666"/>
      <c r="CI37" s="666"/>
      <c r="CJ37" s="666"/>
      <c r="CK37" s="666"/>
      <c r="CL37" s="666"/>
      <c r="CM37" s="666"/>
      <c r="CN37" s="666"/>
      <c r="CO37" s="666"/>
      <c r="CP37" s="666"/>
      <c r="CQ37" s="667"/>
      <c r="CR37" s="628">
        <v>489401</v>
      </c>
      <c r="CS37" s="639"/>
      <c r="CT37" s="639"/>
      <c r="CU37" s="639"/>
      <c r="CV37" s="639"/>
      <c r="CW37" s="639"/>
      <c r="CX37" s="639"/>
      <c r="CY37" s="640"/>
      <c r="CZ37" s="631">
        <v>2.2999999999999998</v>
      </c>
      <c r="DA37" s="641"/>
      <c r="DB37" s="641"/>
      <c r="DC37" s="642"/>
      <c r="DD37" s="634">
        <v>489401</v>
      </c>
      <c r="DE37" s="639"/>
      <c r="DF37" s="639"/>
      <c r="DG37" s="639"/>
      <c r="DH37" s="639"/>
      <c r="DI37" s="639"/>
      <c r="DJ37" s="639"/>
      <c r="DK37" s="640"/>
      <c r="DL37" s="634">
        <v>489401</v>
      </c>
      <c r="DM37" s="639"/>
      <c r="DN37" s="639"/>
      <c r="DO37" s="639"/>
      <c r="DP37" s="639"/>
      <c r="DQ37" s="639"/>
      <c r="DR37" s="639"/>
      <c r="DS37" s="639"/>
      <c r="DT37" s="639"/>
      <c r="DU37" s="639"/>
      <c r="DV37" s="640"/>
      <c r="DW37" s="631">
        <v>4.3</v>
      </c>
      <c r="DX37" s="641"/>
      <c r="DY37" s="641"/>
      <c r="DZ37" s="641"/>
      <c r="EA37" s="641"/>
      <c r="EB37" s="641"/>
      <c r="EC37" s="668"/>
    </row>
    <row r="38" spans="2:133" ht="11.25" customHeight="1" x14ac:dyDescent="0.15">
      <c r="B38" s="625" t="s">
        <v>333</v>
      </c>
      <c r="C38" s="626"/>
      <c r="D38" s="626"/>
      <c r="E38" s="626"/>
      <c r="F38" s="626"/>
      <c r="G38" s="626"/>
      <c r="H38" s="626"/>
      <c r="I38" s="626"/>
      <c r="J38" s="626"/>
      <c r="K38" s="626"/>
      <c r="L38" s="626"/>
      <c r="M38" s="626"/>
      <c r="N38" s="626"/>
      <c r="O38" s="626"/>
      <c r="P38" s="626"/>
      <c r="Q38" s="627"/>
      <c r="R38" s="628">
        <v>368764</v>
      </c>
      <c r="S38" s="629"/>
      <c r="T38" s="629"/>
      <c r="U38" s="629"/>
      <c r="V38" s="629"/>
      <c r="W38" s="629"/>
      <c r="X38" s="629"/>
      <c r="Y38" s="630"/>
      <c r="Z38" s="655">
        <v>1.7</v>
      </c>
      <c r="AA38" s="655"/>
      <c r="AB38" s="655"/>
      <c r="AC38" s="655"/>
      <c r="AD38" s="656" t="s">
        <v>129</v>
      </c>
      <c r="AE38" s="656"/>
      <c r="AF38" s="656"/>
      <c r="AG38" s="656"/>
      <c r="AH38" s="656"/>
      <c r="AI38" s="656"/>
      <c r="AJ38" s="656"/>
      <c r="AK38" s="656"/>
      <c r="AL38" s="631" t="s">
        <v>129</v>
      </c>
      <c r="AM38" s="632"/>
      <c r="AN38" s="632"/>
      <c r="AO38" s="657"/>
      <c r="AQ38" s="669" t="s">
        <v>334</v>
      </c>
      <c r="AR38" s="670"/>
      <c r="AS38" s="670"/>
      <c r="AT38" s="670"/>
      <c r="AU38" s="670"/>
      <c r="AV38" s="670"/>
      <c r="AW38" s="670"/>
      <c r="AX38" s="670"/>
      <c r="AY38" s="671"/>
      <c r="AZ38" s="628" t="s">
        <v>129</v>
      </c>
      <c r="BA38" s="629"/>
      <c r="BB38" s="629"/>
      <c r="BC38" s="629"/>
      <c r="BD38" s="639"/>
      <c r="BE38" s="639"/>
      <c r="BF38" s="672"/>
      <c r="BG38" s="665" t="s">
        <v>335</v>
      </c>
      <c r="BH38" s="666"/>
      <c r="BI38" s="666"/>
      <c r="BJ38" s="666"/>
      <c r="BK38" s="666"/>
      <c r="BL38" s="666"/>
      <c r="BM38" s="666"/>
      <c r="BN38" s="666"/>
      <c r="BO38" s="666"/>
      <c r="BP38" s="666"/>
      <c r="BQ38" s="666"/>
      <c r="BR38" s="666"/>
      <c r="BS38" s="666"/>
      <c r="BT38" s="666"/>
      <c r="BU38" s="667"/>
      <c r="BV38" s="628">
        <v>5586</v>
      </c>
      <c r="BW38" s="629"/>
      <c r="BX38" s="629"/>
      <c r="BY38" s="629"/>
      <c r="BZ38" s="629"/>
      <c r="CA38" s="629"/>
      <c r="CB38" s="673"/>
      <c r="CD38" s="665" t="s">
        <v>336</v>
      </c>
      <c r="CE38" s="666"/>
      <c r="CF38" s="666"/>
      <c r="CG38" s="666"/>
      <c r="CH38" s="666"/>
      <c r="CI38" s="666"/>
      <c r="CJ38" s="666"/>
      <c r="CK38" s="666"/>
      <c r="CL38" s="666"/>
      <c r="CM38" s="666"/>
      <c r="CN38" s="666"/>
      <c r="CO38" s="666"/>
      <c r="CP38" s="666"/>
      <c r="CQ38" s="667"/>
      <c r="CR38" s="628">
        <v>1627599</v>
      </c>
      <c r="CS38" s="629"/>
      <c r="CT38" s="629"/>
      <c r="CU38" s="629"/>
      <c r="CV38" s="629"/>
      <c r="CW38" s="629"/>
      <c r="CX38" s="629"/>
      <c r="CY38" s="630"/>
      <c r="CZ38" s="631">
        <v>7.7</v>
      </c>
      <c r="DA38" s="641"/>
      <c r="DB38" s="641"/>
      <c r="DC38" s="642"/>
      <c r="DD38" s="634">
        <v>1341321</v>
      </c>
      <c r="DE38" s="629"/>
      <c r="DF38" s="629"/>
      <c r="DG38" s="629"/>
      <c r="DH38" s="629"/>
      <c r="DI38" s="629"/>
      <c r="DJ38" s="629"/>
      <c r="DK38" s="630"/>
      <c r="DL38" s="634">
        <v>1302383</v>
      </c>
      <c r="DM38" s="629"/>
      <c r="DN38" s="629"/>
      <c r="DO38" s="629"/>
      <c r="DP38" s="629"/>
      <c r="DQ38" s="629"/>
      <c r="DR38" s="629"/>
      <c r="DS38" s="629"/>
      <c r="DT38" s="629"/>
      <c r="DU38" s="629"/>
      <c r="DV38" s="630"/>
      <c r="DW38" s="631">
        <v>11.5</v>
      </c>
      <c r="DX38" s="641"/>
      <c r="DY38" s="641"/>
      <c r="DZ38" s="641"/>
      <c r="EA38" s="641"/>
      <c r="EB38" s="641"/>
      <c r="EC38" s="668"/>
    </row>
    <row r="39" spans="2:133" ht="11.25" customHeight="1" x14ac:dyDescent="0.15">
      <c r="B39" s="625" t="s">
        <v>337</v>
      </c>
      <c r="C39" s="626"/>
      <c r="D39" s="626"/>
      <c r="E39" s="626"/>
      <c r="F39" s="626"/>
      <c r="G39" s="626"/>
      <c r="H39" s="626"/>
      <c r="I39" s="626"/>
      <c r="J39" s="626"/>
      <c r="K39" s="626"/>
      <c r="L39" s="626"/>
      <c r="M39" s="626"/>
      <c r="N39" s="626"/>
      <c r="O39" s="626"/>
      <c r="P39" s="626"/>
      <c r="Q39" s="627"/>
      <c r="R39" s="628">
        <v>105144</v>
      </c>
      <c r="S39" s="629"/>
      <c r="T39" s="629"/>
      <c r="U39" s="629"/>
      <c r="V39" s="629"/>
      <c r="W39" s="629"/>
      <c r="X39" s="629"/>
      <c r="Y39" s="630"/>
      <c r="Z39" s="655">
        <v>0.5</v>
      </c>
      <c r="AA39" s="655"/>
      <c r="AB39" s="655"/>
      <c r="AC39" s="655"/>
      <c r="AD39" s="656">
        <v>282</v>
      </c>
      <c r="AE39" s="656"/>
      <c r="AF39" s="656"/>
      <c r="AG39" s="656"/>
      <c r="AH39" s="656"/>
      <c r="AI39" s="656"/>
      <c r="AJ39" s="656"/>
      <c r="AK39" s="656"/>
      <c r="AL39" s="631">
        <v>0</v>
      </c>
      <c r="AM39" s="632"/>
      <c r="AN39" s="632"/>
      <c r="AO39" s="657"/>
      <c r="AQ39" s="669" t="s">
        <v>338</v>
      </c>
      <c r="AR39" s="670"/>
      <c r="AS39" s="670"/>
      <c r="AT39" s="670"/>
      <c r="AU39" s="670"/>
      <c r="AV39" s="670"/>
      <c r="AW39" s="670"/>
      <c r="AX39" s="670"/>
      <c r="AY39" s="671"/>
      <c r="AZ39" s="628" t="s">
        <v>129</v>
      </c>
      <c r="BA39" s="629"/>
      <c r="BB39" s="629"/>
      <c r="BC39" s="629"/>
      <c r="BD39" s="639"/>
      <c r="BE39" s="639"/>
      <c r="BF39" s="672"/>
      <c r="BG39" s="665" t="s">
        <v>339</v>
      </c>
      <c r="BH39" s="666"/>
      <c r="BI39" s="666"/>
      <c r="BJ39" s="666"/>
      <c r="BK39" s="666"/>
      <c r="BL39" s="666"/>
      <c r="BM39" s="666"/>
      <c r="BN39" s="666"/>
      <c r="BO39" s="666"/>
      <c r="BP39" s="666"/>
      <c r="BQ39" s="666"/>
      <c r="BR39" s="666"/>
      <c r="BS39" s="666"/>
      <c r="BT39" s="666"/>
      <c r="BU39" s="667"/>
      <c r="BV39" s="628">
        <v>8434</v>
      </c>
      <c r="BW39" s="629"/>
      <c r="BX39" s="629"/>
      <c r="BY39" s="629"/>
      <c r="BZ39" s="629"/>
      <c r="CA39" s="629"/>
      <c r="CB39" s="673"/>
      <c r="CD39" s="665" t="s">
        <v>340</v>
      </c>
      <c r="CE39" s="666"/>
      <c r="CF39" s="666"/>
      <c r="CG39" s="666"/>
      <c r="CH39" s="666"/>
      <c r="CI39" s="666"/>
      <c r="CJ39" s="666"/>
      <c r="CK39" s="666"/>
      <c r="CL39" s="666"/>
      <c r="CM39" s="666"/>
      <c r="CN39" s="666"/>
      <c r="CO39" s="666"/>
      <c r="CP39" s="666"/>
      <c r="CQ39" s="667"/>
      <c r="CR39" s="628">
        <v>167877</v>
      </c>
      <c r="CS39" s="639"/>
      <c r="CT39" s="639"/>
      <c r="CU39" s="639"/>
      <c r="CV39" s="639"/>
      <c r="CW39" s="639"/>
      <c r="CX39" s="639"/>
      <c r="CY39" s="640"/>
      <c r="CZ39" s="631">
        <v>0.8</v>
      </c>
      <c r="DA39" s="641"/>
      <c r="DB39" s="641"/>
      <c r="DC39" s="642"/>
      <c r="DD39" s="634">
        <v>164632</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68"/>
    </row>
    <row r="40" spans="2:133" ht="11.25" customHeight="1" x14ac:dyDescent="0.15">
      <c r="B40" s="625" t="s">
        <v>341</v>
      </c>
      <c r="C40" s="626"/>
      <c r="D40" s="626"/>
      <c r="E40" s="626"/>
      <c r="F40" s="626"/>
      <c r="G40" s="626"/>
      <c r="H40" s="626"/>
      <c r="I40" s="626"/>
      <c r="J40" s="626"/>
      <c r="K40" s="626"/>
      <c r="L40" s="626"/>
      <c r="M40" s="626"/>
      <c r="N40" s="626"/>
      <c r="O40" s="626"/>
      <c r="P40" s="626"/>
      <c r="Q40" s="627"/>
      <c r="R40" s="628">
        <v>2959882</v>
      </c>
      <c r="S40" s="629"/>
      <c r="T40" s="629"/>
      <c r="U40" s="629"/>
      <c r="V40" s="629"/>
      <c r="W40" s="629"/>
      <c r="X40" s="629"/>
      <c r="Y40" s="630"/>
      <c r="Z40" s="655">
        <v>13.8</v>
      </c>
      <c r="AA40" s="655"/>
      <c r="AB40" s="655"/>
      <c r="AC40" s="655"/>
      <c r="AD40" s="656" t="s">
        <v>129</v>
      </c>
      <c r="AE40" s="656"/>
      <c r="AF40" s="656"/>
      <c r="AG40" s="656"/>
      <c r="AH40" s="656"/>
      <c r="AI40" s="656"/>
      <c r="AJ40" s="656"/>
      <c r="AK40" s="656"/>
      <c r="AL40" s="631" t="s">
        <v>129</v>
      </c>
      <c r="AM40" s="632"/>
      <c r="AN40" s="632"/>
      <c r="AO40" s="657"/>
      <c r="AQ40" s="669" t="s">
        <v>342</v>
      </c>
      <c r="AR40" s="670"/>
      <c r="AS40" s="670"/>
      <c r="AT40" s="670"/>
      <c r="AU40" s="670"/>
      <c r="AV40" s="670"/>
      <c r="AW40" s="670"/>
      <c r="AX40" s="670"/>
      <c r="AY40" s="671"/>
      <c r="AZ40" s="628" t="s">
        <v>129</v>
      </c>
      <c r="BA40" s="629"/>
      <c r="BB40" s="629"/>
      <c r="BC40" s="629"/>
      <c r="BD40" s="639"/>
      <c r="BE40" s="639"/>
      <c r="BF40" s="672"/>
      <c r="BG40" s="674" t="s">
        <v>343</v>
      </c>
      <c r="BH40" s="675"/>
      <c r="BI40" s="675"/>
      <c r="BJ40" s="675"/>
      <c r="BK40" s="675"/>
      <c r="BL40" s="363"/>
      <c r="BM40" s="666" t="s">
        <v>344</v>
      </c>
      <c r="BN40" s="666"/>
      <c r="BO40" s="666"/>
      <c r="BP40" s="666"/>
      <c r="BQ40" s="666"/>
      <c r="BR40" s="666"/>
      <c r="BS40" s="666"/>
      <c r="BT40" s="666"/>
      <c r="BU40" s="667"/>
      <c r="BV40" s="628">
        <v>101</v>
      </c>
      <c r="BW40" s="629"/>
      <c r="BX40" s="629"/>
      <c r="BY40" s="629"/>
      <c r="BZ40" s="629"/>
      <c r="CA40" s="629"/>
      <c r="CB40" s="673"/>
      <c r="CD40" s="665" t="s">
        <v>345</v>
      </c>
      <c r="CE40" s="666"/>
      <c r="CF40" s="666"/>
      <c r="CG40" s="666"/>
      <c r="CH40" s="666"/>
      <c r="CI40" s="666"/>
      <c r="CJ40" s="666"/>
      <c r="CK40" s="666"/>
      <c r="CL40" s="666"/>
      <c r="CM40" s="666"/>
      <c r="CN40" s="666"/>
      <c r="CO40" s="666"/>
      <c r="CP40" s="666"/>
      <c r="CQ40" s="667"/>
      <c r="CR40" s="628">
        <v>102195</v>
      </c>
      <c r="CS40" s="629"/>
      <c r="CT40" s="629"/>
      <c r="CU40" s="629"/>
      <c r="CV40" s="629"/>
      <c r="CW40" s="629"/>
      <c r="CX40" s="629"/>
      <c r="CY40" s="630"/>
      <c r="CZ40" s="631">
        <v>0.5</v>
      </c>
      <c r="DA40" s="641"/>
      <c r="DB40" s="641"/>
      <c r="DC40" s="642"/>
      <c r="DD40" s="634">
        <v>65195</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68"/>
    </row>
    <row r="41" spans="2:133" ht="11.25" customHeight="1" x14ac:dyDescent="0.15">
      <c r="B41" s="625" t="s">
        <v>346</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9" t="s">
        <v>347</v>
      </c>
      <c r="AR41" s="670"/>
      <c r="AS41" s="670"/>
      <c r="AT41" s="670"/>
      <c r="AU41" s="670"/>
      <c r="AV41" s="670"/>
      <c r="AW41" s="670"/>
      <c r="AX41" s="670"/>
      <c r="AY41" s="671"/>
      <c r="AZ41" s="628">
        <v>342600</v>
      </c>
      <c r="BA41" s="629"/>
      <c r="BB41" s="629"/>
      <c r="BC41" s="629"/>
      <c r="BD41" s="639"/>
      <c r="BE41" s="639"/>
      <c r="BF41" s="672"/>
      <c r="BG41" s="674"/>
      <c r="BH41" s="675"/>
      <c r="BI41" s="675"/>
      <c r="BJ41" s="675"/>
      <c r="BK41" s="675"/>
      <c r="BL41" s="363"/>
      <c r="BM41" s="666" t="s">
        <v>348</v>
      </c>
      <c r="BN41" s="666"/>
      <c r="BO41" s="666"/>
      <c r="BP41" s="666"/>
      <c r="BQ41" s="666"/>
      <c r="BR41" s="666"/>
      <c r="BS41" s="666"/>
      <c r="BT41" s="666"/>
      <c r="BU41" s="667"/>
      <c r="BV41" s="628" t="s">
        <v>129</v>
      </c>
      <c r="BW41" s="629"/>
      <c r="BX41" s="629"/>
      <c r="BY41" s="629"/>
      <c r="BZ41" s="629"/>
      <c r="CA41" s="629"/>
      <c r="CB41" s="673"/>
      <c r="CD41" s="665" t="s">
        <v>349</v>
      </c>
      <c r="CE41" s="666"/>
      <c r="CF41" s="666"/>
      <c r="CG41" s="666"/>
      <c r="CH41" s="666"/>
      <c r="CI41" s="666"/>
      <c r="CJ41" s="666"/>
      <c r="CK41" s="666"/>
      <c r="CL41" s="666"/>
      <c r="CM41" s="666"/>
      <c r="CN41" s="666"/>
      <c r="CO41" s="666"/>
      <c r="CP41" s="666"/>
      <c r="CQ41" s="667"/>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350</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62" t="s">
        <v>351</v>
      </c>
      <c r="AR42" s="663"/>
      <c r="AS42" s="663"/>
      <c r="AT42" s="663"/>
      <c r="AU42" s="663"/>
      <c r="AV42" s="663"/>
      <c r="AW42" s="663"/>
      <c r="AX42" s="663"/>
      <c r="AY42" s="664"/>
      <c r="AZ42" s="608">
        <v>1284999</v>
      </c>
      <c r="BA42" s="643"/>
      <c r="BB42" s="643"/>
      <c r="BC42" s="643"/>
      <c r="BD42" s="609"/>
      <c r="BE42" s="609"/>
      <c r="BF42" s="658"/>
      <c r="BG42" s="676"/>
      <c r="BH42" s="677"/>
      <c r="BI42" s="677"/>
      <c r="BJ42" s="677"/>
      <c r="BK42" s="677"/>
      <c r="BL42" s="364"/>
      <c r="BM42" s="659" t="s">
        <v>352</v>
      </c>
      <c r="BN42" s="659"/>
      <c r="BO42" s="659"/>
      <c r="BP42" s="659"/>
      <c r="BQ42" s="659"/>
      <c r="BR42" s="659"/>
      <c r="BS42" s="659"/>
      <c r="BT42" s="659"/>
      <c r="BU42" s="660"/>
      <c r="BV42" s="608">
        <v>366</v>
      </c>
      <c r="BW42" s="643"/>
      <c r="BX42" s="643"/>
      <c r="BY42" s="643"/>
      <c r="BZ42" s="643"/>
      <c r="CA42" s="643"/>
      <c r="CB42" s="661"/>
      <c r="CD42" s="625" t="s">
        <v>353</v>
      </c>
      <c r="CE42" s="626"/>
      <c r="CF42" s="626"/>
      <c r="CG42" s="626"/>
      <c r="CH42" s="626"/>
      <c r="CI42" s="626"/>
      <c r="CJ42" s="626"/>
      <c r="CK42" s="626"/>
      <c r="CL42" s="626"/>
      <c r="CM42" s="626"/>
      <c r="CN42" s="626"/>
      <c r="CO42" s="626"/>
      <c r="CP42" s="626"/>
      <c r="CQ42" s="627"/>
      <c r="CR42" s="628">
        <v>2454492</v>
      </c>
      <c r="CS42" s="639"/>
      <c r="CT42" s="639"/>
      <c r="CU42" s="639"/>
      <c r="CV42" s="639"/>
      <c r="CW42" s="639"/>
      <c r="CX42" s="639"/>
      <c r="CY42" s="640"/>
      <c r="CZ42" s="631">
        <v>11.6</v>
      </c>
      <c r="DA42" s="641"/>
      <c r="DB42" s="641"/>
      <c r="DC42" s="642"/>
      <c r="DD42" s="634">
        <v>324806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354</v>
      </c>
      <c r="C43" s="626"/>
      <c r="D43" s="626"/>
      <c r="E43" s="626"/>
      <c r="F43" s="626"/>
      <c r="G43" s="626"/>
      <c r="H43" s="626"/>
      <c r="I43" s="626"/>
      <c r="J43" s="626"/>
      <c r="K43" s="626"/>
      <c r="L43" s="626"/>
      <c r="M43" s="626"/>
      <c r="N43" s="626"/>
      <c r="O43" s="626"/>
      <c r="P43" s="626"/>
      <c r="Q43" s="627"/>
      <c r="R43" s="628">
        <v>1229982</v>
      </c>
      <c r="S43" s="629"/>
      <c r="T43" s="629"/>
      <c r="U43" s="629"/>
      <c r="V43" s="629"/>
      <c r="W43" s="629"/>
      <c r="X43" s="629"/>
      <c r="Y43" s="630"/>
      <c r="Z43" s="655">
        <v>5.7</v>
      </c>
      <c r="AA43" s="655"/>
      <c r="AB43" s="655"/>
      <c r="AC43" s="655"/>
      <c r="AD43" s="656" t="s">
        <v>129</v>
      </c>
      <c r="AE43" s="656"/>
      <c r="AF43" s="656"/>
      <c r="AG43" s="656"/>
      <c r="AH43" s="656"/>
      <c r="AI43" s="656"/>
      <c r="AJ43" s="656"/>
      <c r="AK43" s="656"/>
      <c r="AL43" s="631" t="s">
        <v>129</v>
      </c>
      <c r="AM43" s="632"/>
      <c r="AN43" s="632"/>
      <c r="AO43" s="657"/>
      <c r="BV43" s="219"/>
      <c r="BW43" s="219"/>
      <c r="BX43" s="219"/>
      <c r="BY43" s="219"/>
      <c r="BZ43" s="219"/>
      <c r="CA43" s="219"/>
      <c r="CB43" s="219"/>
      <c r="CD43" s="625" t="s">
        <v>355</v>
      </c>
      <c r="CE43" s="626"/>
      <c r="CF43" s="626"/>
      <c r="CG43" s="626"/>
      <c r="CH43" s="626"/>
      <c r="CI43" s="626"/>
      <c r="CJ43" s="626"/>
      <c r="CK43" s="626"/>
      <c r="CL43" s="626"/>
      <c r="CM43" s="626"/>
      <c r="CN43" s="626"/>
      <c r="CO43" s="626"/>
      <c r="CP43" s="626"/>
      <c r="CQ43" s="627"/>
      <c r="CR43" s="628">
        <v>22057</v>
      </c>
      <c r="CS43" s="639"/>
      <c r="CT43" s="639"/>
      <c r="CU43" s="639"/>
      <c r="CV43" s="639"/>
      <c r="CW43" s="639"/>
      <c r="CX43" s="639"/>
      <c r="CY43" s="640"/>
      <c r="CZ43" s="631">
        <v>0.1</v>
      </c>
      <c r="DA43" s="641"/>
      <c r="DB43" s="641"/>
      <c r="DC43" s="642"/>
      <c r="DD43" s="634">
        <v>7620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356</v>
      </c>
      <c r="C44" s="606"/>
      <c r="D44" s="606"/>
      <c r="E44" s="606"/>
      <c r="F44" s="606"/>
      <c r="G44" s="606"/>
      <c r="H44" s="606"/>
      <c r="I44" s="606"/>
      <c r="J44" s="606"/>
      <c r="K44" s="606"/>
      <c r="L44" s="606"/>
      <c r="M44" s="606"/>
      <c r="N44" s="606"/>
      <c r="O44" s="606"/>
      <c r="P44" s="606"/>
      <c r="Q44" s="607"/>
      <c r="R44" s="608">
        <v>21523211</v>
      </c>
      <c r="S44" s="643"/>
      <c r="T44" s="643"/>
      <c r="U44" s="643"/>
      <c r="V44" s="643"/>
      <c r="W44" s="643"/>
      <c r="X44" s="643"/>
      <c r="Y44" s="644"/>
      <c r="Z44" s="645">
        <v>100</v>
      </c>
      <c r="AA44" s="645"/>
      <c r="AB44" s="645"/>
      <c r="AC44" s="645"/>
      <c r="AD44" s="646">
        <v>10114311</v>
      </c>
      <c r="AE44" s="646"/>
      <c r="AF44" s="646"/>
      <c r="AG44" s="646"/>
      <c r="AH44" s="646"/>
      <c r="AI44" s="646"/>
      <c r="AJ44" s="646"/>
      <c r="AK44" s="646"/>
      <c r="AL44" s="611">
        <v>100</v>
      </c>
      <c r="AM44" s="647"/>
      <c r="AN44" s="647"/>
      <c r="AO44" s="648"/>
      <c r="CD44" s="649" t="s">
        <v>303</v>
      </c>
      <c r="CE44" s="650"/>
      <c r="CF44" s="625" t="s">
        <v>357</v>
      </c>
      <c r="CG44" s="626"/>
      <c r="CH44" s="626"/>
      <c r="CI44" s="626"/>
      <c r="CJ44" s="626"/>
      <c r="CK44" s="626"/>
      <c r="CL44" s="626"/>
      <c r="CM44" s="626"/>
      <c r="CN44" s="626"/>
      <c r="CO44" s="626"/>
      <c r="CP44" s="626"/>
      <c r="CQ44" s="627"/>
      <c r="CR44" s="628">
        <v>2318828</v>
      </c>
      <c r="CS44" s="629"/>
      <c r="CT44" s="629"/>
      <c r="CU44" s="629"/>
      <c r="CV44" s="629"/>
      <c r="CW44" s="629"/>
      <c r="CX44" s="629"/>
      <c r="CY44" s="630"/>
      <c r="CZ44" s="631">
        <v>10.9</v>
      </c>
      <c r="DA44" s="632"/>
      <c r="DB44" s="632"/>
      <c r="DC44" s="633"/>
      <c r="DD44" s="634">
        <v>316284</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358</v>
      </c>
      <c r="CG45" s="626"/>
      <c r="CH45" s="626"/>
      <c r="CI45" s="626"/>
      <c r="CJ45" s="626"/>
      <c r="CK45" s="626"/>
      <c r="CL45" s="626"/>
      <c r="CM45" s="626"/>
      <c r="CN45" s="626"/>
      <c r="CO45" s="626"/>
      <c r="CP45" s="626"/>
      <c r="CQ45" s="627"/>
      <c r="CR45" s="628">
        <v>458760</v>
      </c>
      <c r="CS45" s="639"/>
      <c r="CT45" s="639"/>
      <c r="CU45" s="639"/>
      <c r="CV45" s="639"/>
      <c r="CW45" s="639"/>
      <c r="CX45" s="639"/>
      <c r="CY45" s="640"/>
      <c r="CZ45" s="631">
        <v>2.2000000000000002</v>
      </c>
      <c r="DA45" s="641"/>
      <c r="DB45" s="641"/>
      <c r="DC45" s="642"/>
      <c r="DD45" s="634">
        <v>48041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360</v>
      </c>
      <c r="CG46" s="626"/>
      <c r="CH46" s="626"/>
      <c r="CI46" s="626"/>
      <c r="CJ46" s="626"/>
      <c r="CK46" s="626"/>
      <c r="CL46" s="626"/>
      <c r="CM46" s="626"/>
      <c r="CN46" s="626"/>
      <c r="CO46" s="626"/>
      <c r="CP46" s="626"/>
      <c r="CQ46" s="627"/>
      <c r="CR46" s="628">
        <v>1698387</v>
      </c>
      <c r="CS46" s="629"/>
      <c r="CT46" s="629"/>
      <c r="CU46" s="629"/>
      <c r="CV46" s="629"/>
      <c r="CW46" s="629"/>
      <c r="CX46" s="629"/>
      <c r="CY46" s="630"/>
      <c r="CZ46" s="631">
        <v>8</v>
      </c>
      <c r="DA46" s="632"/>
      <c r="DB46" s="632"/>
      <c r="DC46" s="633"/>
      <c r="DD46" s="634">
        <v>263296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362</v>
      </c>
      <c r="CG47" s="626"/>
      <c r="CH47" s="626"/>
      <c r="CI47" s="626"/>
      <c r="CJ47" s="626"/>
      <c r="CK47" s="626"/>
      <c r="CL47" s="626"/>
      <c r="CM47" s="626"/>
      <c r="CN47" s="626"/>
      <c r="CO47" s="626"/>
      <c r="CP47" s="626"/>
      <c r="CQ47" s="627"/>
      <c r="CR47" s="628">
        <v>135664</v>
      </c>
      <c r="CS47" s="639"/>
      <c r="CT47" s="639"/>
      <c r="CU47" s="639"/>
      <c r="CV47" s="639"/>
      <c r="CW47" s="639"/>
      <c r="CX47" s="639"/>
      <c r="CY47" s="640"/>
      <c r="CZ47" s="631">
        <v>0.6</v>
      </c>
      <c r="DA47" s="641"/>
      <c r="DB47" s="641"/>
      <c r="DC47" s="642"/>
      <c r="DD47" s="634">
        <v>8522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364</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365</v>
      </c>
      <c r="CE49" s="606"/>
      <c r="CF49" s="606"/>
      <c r="CG49" s="606"/>
      <c r="CH49" s="606"/>
      <c r="CI49" s="606"/>
      <c r="CJ49" s="606"/>
      <c r="CK49" s="606"/>
      <c r="CL49" s="606"/>
      <c r="CM49" s="606"/>
      <c r="CN49" s="606"/>
      <c r="CO49" s="606"/>
      <c r="CP49" s="606"/>
      <c r="CQ49" s="607"/>
      <c r="CR49" s="608">
        <v>21198782</v>
      </c>
      <c r="CS49" s="609"/>
      <c r="CT49" s="609"/>
      <c r="CU49" s="609"/>
      <c r="CV49" s="609"/>
      <c r="CW49" s="609"/>
      <c r="CX49" s="609"/>
      <c r="CY49" s="610"/>
      <c r="CZ49" s="611">
        <v>100</v>
      </c>
      <c r="DA49" s="612"/>
      <c r="DB49" s="612"/>
      <c r="DC49" s="613"/>
      <c r="DD49" s="614">
        <v>12360440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367</v>
      </c>
      <c r="DK2" s="751"/>
      <c r="DL2" s="751"/>
      <c r="DM2" s="751"/>
      <c r="DN2" s="751"/>
      <c r="DO2" s="752"/>
      <c r="DP2" s="224"/>
      <c r="DQ2" s="750" t="s">
        <v>368</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28"/>
      <c r="BA5" s="228"/>
      <c r="BB5" s="228"/>
      <c r="BC5" s="228"/>
      <c r="BD5" s="228"/>
      <c r="BE5" s="229"/>
      <c r="BF5" s="229"/>
      <c r="BG5" s="229"/>
      <c r="BH5" s="229"/>
      <c r="BI5" s="229"/>
      <c r="BJ5" s="229"/>
      <c r="BK5" s="229"/>
      <c r="BL5" s="229"/>
      <c r="BM5" s="229"/>
      <c r="BN5" s="229"/>
      <c r="BO5" s="229"/>
      <c r="BP5" s="229"/>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388</v>
      </c>
      <c r="C7" s="778"/>
      <c r="D7" s="778"/>
      <c r="E7" s="778"/>
      <c r="F7" s="778"/>
      <c r="G7" s="778"/>
      <c r="H7" s="778"/>
      <c r="I7" s="778"/>
      <c r="J7" s="778"/>
      <c r="K7" s="778"/>
      <c r="L7" s="778"/>
      <c r="M7" s="778"/>
      <c r="N7" s="778"/>
      <c r="O7" s="778"/>
      <c r="P7" s="779"/>
      <c r="Q7" s="780">
        <v>21700</v>
      </c>
      <c r="R7" s="781"/>
      <c r="S7" s="781"/>
      <c r="T7" s="781"/>
      <c r="U7" s="781"/>
      <c r="V7" s="781">
        <v>21376</v>
      </c>
      <c r="W7" s="781"/>
      <c r="X7" s="781"/>
      <c r="Y7" s="781"/>
      <c r="Z7" s="781"/>
      <c r="AA7" s="781">
        <v>324</v>
      </c>
      <c r="AB7" s="781"/>
      <c r="AC7" s="781"/>
      <c r="AD7" s="781"/>
      <c r="AE7" s="782"/>
      <c r="AF7" s="783">
        <v>294</v>
      </c>
      <c r="AG7" s="784"/>
      <c r="AH7" s="784"/>
      <c r="AI7" s="784"/>
      <c r="AJ7" s="785"/>
      <c r="AK7" s="786">
        <v>11</v>
      </c>
      <c r="AL7" s="787"/>
      <c r="AM7" s="787"/>
      <c r="AN7" s="787"/>
      <c r="AO7" s="787"/>
      <c r="AP7" s="787">
        <v>25880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593</v>
      </c>
      <c r="BT7" s="775"/>
      <c r="BU7" s="775"/>
      <c r="BV7" s="775"/>
      <c r="BW7" s="775"/>
      <c r="BX7" s="775"/>
      <c r="BY7" s="775"/>
      <c r="BZ7" s="775"/>
      <c r="CA7" s="775"/>
      <c r="CB7" s="775"/>
      <c r="CC7" s="775"/>
      <c r="CD7" s="775"/>
      <c r="CE7" s="775"/>
      <c r="CF7" s="775"/>
      <c r="CG7" s="790"/>
      <c r="CH7" s="771">
        <v>0</v>
      </c>
      <c r="CI7" s="772"/>
      <c r="CJ7" s="772"/>
      <c r="CK7" s="772"/>
      <c r="CL7" s="773"/>
      <c r="CM7" s="771">
        <v>162</v>
      </c>
      <c r="CN7" s="772"/>
      <c r="CO7" s="772"/>
      <c r="CP7" s="772"/>
      <c r="CQ7" s="773"/>
      <c r="CR7" s="771">
        <v>5</v>
      </c>
      <c r="CS7" s="772"/>
      <c r="CT7" s="772"/>
      <c r="CU7" s="772"/>
      <c r="CV7" s="773"/>
      <c r="CW7" s="771" t="s">
        <v>592</v>
      </c>
      <c r="CX7" s="772"/>
      <c r="CY7" s="772"/>
      <c r="CZ7" s="772"/>
      <c r="DA7" s="773"/>
      <c r="DB7" s="771" t="s">
        <v>592</v>
      </c>
      <c r="DC7" s="772"/>
      <c r="DD7" s="772"/>
      <c r="DE7" s="772"/>
      <c r="DF7" s="773"/>
      <c r="DG7" s="771">
        <v>581</v>
      </c>
      <c r="DH7" s="772"/>
      <c r="DI7" s="772"/>
      <c r="DJ7" s="772"/>
      <c r="DK7" s="773"/>
      <c r="DL7" s="771" t="s">
        <v>592</v>
      </c>
      <c r="DM7" s="772"/>
      <c r="DN7" s="772"/>
      <c r="DO7" s="772"/>
      <c r="DP7" s="773"/>
      <c r="DQ7" s="771" t="s">
        <v>592</v>
      </c>
      <c r="DR7" s="772"/>
      <c r="DS7" s="772"/>
      <c r="DT7" s="772"/>
      <c r="DU7" s="773"/>
      <c r="DV7" s="774"/>
      <c r="DW7" s="775"/>
      <c r="DX7" s="775"/>
      <c r="DY7" s="775"/>
      <c r="DZ7" s="776"/>
      <c r="EA7" s="230"/>
    </row>
    <row r="8" spans="1:131" s="231" customFormat="1" ht="26.25" customHeight="1" x14ac:dyDescent="0.15">
      <c r="A8" s="234">
        <v>2</v>
      </c>
      <c r="B8" s="808" t="s">
        <v>389</v>
      </c>
      <c r="C8" s="809"/>
      <c r="D8" s="809"/>
      <c r="E8" s="809"/>
      <c r="F8" s="809"/>
      <c r="G8" s="809"/>
      <c r="H8" s="809"/>
      <c r="I8" s="809"/>
      <c r="J8" s="809"/>
      <c r="K8" s="809"/>
      <c r="L8" s="809"/>
      <c r="M8" s="809"/>
      <c r="N8" s="809"/>
      <c r="O8" s="809"/>
      <c r="P8" s="810"/>
      <c r="Q8" s="811">
        <v>0</v>
      </c>
      <c r="R8" s="812"/>
      <c r="S8" s="812"/>
      <c r="T8" s="812"/>
      <c r="U8" s="812"/>
      <c r="V8" s="812">
        <v>0</v>
      </c>
      <c r="W8" s="812"/>
      <c r="X8" s="812"/>
      <c r="Y8" s="812"/>
      <c r="Z8" s="812"/>
      <c r="AA8" s="812">
        <v>0</v>
      </c>
      <c r="AB8" s="812"/>
      <c r="AC8" s="812"/>
      <c r="AD8" s="812"/>
      <c r="AE8" s="813"/>
      <c r="AF8" s="814" t="s">
        <v>390</v>
      </c>
      <c r="AG8" s="815"/>
      <c r="AH8" s="815"/>
      <c r="AI8" s="815"/>
      <c r="AJ8" s="816"/>
      <c r="AK8" s="797" t="s">
        <v>592</v>
      </c>
      <c r="AL8" s="798"/>
      <c r="AM8" s="798"/>
      <c r="AN8" s="798"/>
      <c r="AO8" s="798"/>
      <c r="AP8" s="798" t="s">
        <v>592</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392</v>
      </c>
      <c r="B23" s="817" t="s">
        <v>393</v>
      </c>
      <c r="C23" s="818"/>
      <c r="D23" s="818"/>
      <c r="E23" s="818"/>
      <c r="F23" s="818"/>
      <c r="G23" s="818"/>
      <c r="H23" s="818"/>
      <c r="I23" s="818"/>
      <c r="J23" s="818"/>
      <c r="K23" s="818"/>
      <c r="L23" s="818"/>
      <c r="M23" s="818"/>
      <c r="N23" s="818"/>
      <c r="O23" s="818"/>
      <c r="P23" s="819"/>
      <c r="Q23" s="820">
        <v>21523</v>
      </c>
      <c r="R23" s="821"/>
      <c r="S23" s="821"/>
      <c r="T23" s="821"/>
      <c r="U23" s="821"/>
      <c r="V23" s="821">
        <v>21199</v>
      </c>
      <c r="W23" s="821"/>
      <c r="X23" s="821"/>
      <c r="Y23" s="821"/>
      <c r="Z23" s="821"/>
      <c r="AA23" s="821">
        <v>324</v>
      </c>
      <c r="AB23" s="821"/>
      <c r="AC23" s="821"/>
      <c r="AD23" s="821"/>
      <c r="AE23" s="822"/>
      <c r="AF23" s="823">
        <v>294</v>
      </c>
      <c r="AG23" s="821"/>
      <c r="AH23" s="821"/>
      <c r="AI23" s="821"/>
      <c r="AJ23" s="824"/>
      <c r="AK23" s="825"/>
      <c r="AL23" s="826"/>
      <c r="AM23" s="826"/>
      <c r="AN23" s="826"/>
      <c r="AO23" s="826"/>
      <c r="AP23" s="821">
        <v>25880</v>
      </c>
      <c r="AQ23" s="821"/>
      <c r="AR23" s="821"/>
      <c r="AS23" s="821"/>
      <c r="AT23" s="821"/>
      <c r="AU23" s="837"/>
      <c r="AV23" s="837"/>
      <c r="AW23" s="837"/>
      <c r="AX23" s="837"/>
      <c r="AY23" s="838"/>
      <c r="AZ23" s="839" t="s">
        <v>394</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405</v>
      </c>
      <c r="C28" s="778"/>
      <c r="D28" s="778"/>
      <c r="E28" s="778"/>
      <c r="F28" s="778"/>
      <c r="G28" s="778"/>
      <c r="H28" s="778"/>
      <c r="I28" s="778"/>
      <c r="J28" s="778"/>
      <c r="K28" s="778"/>
      <c r="L28" s="778"/>
      <c r="M28" s="778"/>
      <c r="N28" s="778"/>
      <c r="O28" s="778"/>
      <c r="P28" s="779"/>
      <c r="Q28" s="850">
        <v>4461</v>
      </c>
      <c r="R28" s="851"/>
      <c r="S28" s="851"/>
      <c r="T28" s="851"/>
      <c r="U28" s="851"/>
      <c r="V28" s="851">
        <v>4417</v>
      </c>
      <c r="W28" s="851"/>
      <c r="X28" s="851"/>
      <c r="Y28" s="851"/>
      <c r="Z28" s="851"/>
      <c r="AA28" s="851">
        <v>44</v>
      </c>
      <c r="AB28" s="851"/>
      <c r="AC28" s="851"/>
      <c r="AD28" s="851"/>
      <c r="AE28" s="852"/>
      <c r="AF28" s="853">
        <v>44</v>
      </c>
      <c r="AG28" s="851"/>
      <c r="AH28" s="851"/>
      <c r="AI28" s="851"/>
      <c r="AJ28" s="854"/>
      <c r="AK28" s="855">
        <v>350</v>
      </c>
      <c r="AL28" s="856"/>
      <c r="AM28" s="856"/>
      <c r="AN28" s="856"/>
      <c r="AO28" s="856"/>
      <c r="AP28" s="856" t="s">
        <v>592</v>
      </c>
      <c r="AQ28" s="856"/>
      <c r="AR28" s="856"/>
      <c r="AS28" s="856"/>
      <c r="AT28" s="856"/>
      <c r="AU28" s="856" t="s">
        <v>592</v>
      </c>
      <c r="AV28" s="856"/>
      <c r="AW28" s="856"/>
      <c r="AX28" s="856"/>
      <c r="AY28" s="856"/>
      <c r="AZ28" s="857" t="s">
        <v>592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406</v>
      </c>
      <c r="C29" s="809"/>
      <c r="D29" s="809"/>
      <c r="E29" s="809"/>
      <c r="F29" s="809"/>
      <c r="G29" s="809"/>
      <c r="H29" s="809"/>
      <c r="I29" s="809"/>
      <c r="J29" s="809"/>
      <c r="K29" s="809"/>
      <c r="L29" s="809"/>
      <c r="M29" s="809"/>
      <c r="N29" s="809"/>
      <c r="O29" s="809"/>
      <c r="P29" s="810"/>
      <c r="Q29" s="811">
        <v>4114</v>
      </c>
      <c r="R29" s="812"/>
      <c r="S29" s="812"/>
      <c r="T29" s="812"/>
      <c r="U29" s="812"/>
      <c r="V29" s="812">
        <v>3943</v>
      </c>
      <c r="W29" s="812"/>
      <c r="X29" s="812"/>
      <c r="Y29" s="812"/>
      <c r="Z29" s="812"/>
      <c r="AA29" s="812">
        <v>171</v>
      </c>
      <c r="AB29" s="812"/>
      <c r="AC29" s="812"/>
      <c r="AD29" s="812"/>
      <c r="AE29" s="813"/>
      <c r="AF29" s="814">
        <v>171</v>
      </c>
      <c r="AG29" s="815"/>
      <c r="AH29" s="815"/>
      <c r="AI29" s="815"/>
      <c r="AJ29" s="816"/>
      <c r="AK29" s="862">
        <v>614</v>
      </c>
      <c r="AL29" s="858"/>
      <c r="AM29" s="858"/>
      <c r="AN29" s="858"/>
      <c r="AO29" s="858"/>
      <c r="AP29" s="858" t="s">
        <v>592</v>
      </c>
      <c r="AQ29" s="858"/>
      <c r="AR29" s="858"/>
      <c r="AS29" s="858"/>
      <c r="AT29" s="858"/>
      <c r="AU29" s="858" t="s">
        <v>592</v>
      </c>
      <c r="AV29" s="858"/>
      <c r="AW29" s="858"/>
      <c r="AX29" s="858"/>
      <c r="AY29" s="858"/>
      <c r="AZ29" s="859" t="s">
        <v>592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407</v>
      </c>
      <c r="C30" s="809"/>
      <c r="D30" s="809"/>
      <c r="E30" s="809"/>
      <c r="F30" s="809"/>
      <c r="G30" s="809"/>
      <c r="H30" s="809"/>
      <c r="I30" s="809"/>
      <c r="J30" s="809"/>
      <c r="K30" s="809"/>
      <c r="L30" s="809"/>
      <c r="M30" s="809"/>
      <c r="N30" s="809"/>
      <c r="O30" s="809"/>
      <c r="P30" s="810"/>
      <c r="Q30" s="811">
        <v>814</v>
      </c>
      <c r="R30" s="812"/>
      <c r="S30" s="812"/>
      <c r="T30" s="812"/>
      <c r="U30" s="812"/>
      <c r="V30" s="812">
        <v>807</v>
      </c>
      <c r="W30" s="812"/>
      <c r="X30" s="812"/>
      <c r="Y30" s="812"/>
      <c r="Z30" s="812"/>
      <c r="AA30" s="812">
        <v>7</v>
      </c>
      <c r="AB30" s="812"/>
      <c r="AC30" s="812"/>
      <c r="AD30" s="812"/>
      <c r="AE30" s="813"/>
      <c r="AF30" s="814">
        <v>7</v>
      </c>
      <c r="AG30" s="815"/>
      <c r="AH30" s="815"/>
      <c r="AI30" s="815"/>
      <c r="AJ30" s="816"/>
      <c r="AK30" s="862">
        <v>165</v>
      </c>
      <c r="AL30" s="858"/>
      <c r="AM30" s="858"/>
      <c r="AN30" s="858"/>
      <c r="AO30" s="858"/>
      <c r="AP30" s="858" t="s">
        <v>592</v>
      </c>
      <c r="AQ30" s="858"/>
      <c r="AR30" s="858"/>
      <c r="AS30" s="858"/>
      <c r="AT30" s="858"/>
      <c r="AU30" s="858" t="s">
        <v>592</v>
      </c>
      <c r="AV30" s="858"/>
      <c r="AW30" s="858"/>
      <c r="AX30" s="858"/>
      <c r="AY30" s="858"/>
      <c r="AZ30" s="859" t="s">
        <v>592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1243</v>
      </c>
      <c r="R31" s="812"/>
      <c r="S31" s="812"/>
      <c r="T31" s="812"/>
      <c r="U31" s="812"/>
      <c r="V31" s="812">
        <v>1246</v>
      </c>
      <c r="W31" s="812"/>
      <c r="X31" s="812"/>
      <c r="Y31" s="812"/>
      <c r="Z31" s="812"/>
      <c r="AA31" s="812">
        <v>-3</v>
      </c>
      <c r="AB31" s="812"/>
      <c r="AC31" s="812"/>
      <c r="AD31" s="812"/>
      <c r="AE31" s="813"/>
      <c r="AF31" s="814" t="s">
        <v>409</v>
      </c>
      <c r="AG31" s="815"/>
      <c r="AH31" s="815"/>
      <c r="AI31" s="815"/>
      <c r="AJ31" s="816"/>
      <c r="AK31" s="862">
        <v>493</v>
      </c>
      <c r="AL31" s="858"/>
      <c r="AM31" s="858"/>
      <c r="AN31" s="858"/>
      <c r="AO31" s="858"/>
      <c r="AP31" s="858">
        <v>7906</v>
      </c>
      <c r="AQ31" s="858"/>
      <c r="AR31" s="858"/>
      <c r="AS31" s="858"/>
      <c r="AT31" s="858"/>
      <c r="AU31" s="858">
        <v>3897</v>
      </c>
      <c r="AV31" s="858"/>
      <c r="AW31" s="858"/>
      <c r="AX31" s="858"/>
      <c r="AY31" s="858"/>
      <c r="AZ31" s="859" t="s">
        <v>592</v>
      </c>
      <c r="BA31" s="859"/>
      <c r="BB31" s="859"/>
      <c r="BC31" s="859"/>
      <c r="BD31" s="859"/>
      <c r="BE31" s="860" t="s">
        <v>410</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392</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222</v>
      </c>
      <c r="AG63" s="872"/>
      <c r="AH63" s="872"/>
      <c r="AI63" s="872"/>
      <c r="AJ63" s="873"/>
      <c r="AK63" s="874"/>
      <c r="AL63" s="869"/>
      <c r="AM63" s="869"/>
      <c r="AN63" s="869"/>
      <c r="AO63" s="869"/>
      <c r="AP63" s="872">
        <v>7906</v>
      </c>
      <c r="AQ63" s="872"/>
      <c r="AR63" s="872"/>
      <c r="AS63" s="872"/>
      <c r="AT63" s="872"/>
      <c r="AU63" s="872">
        <v>3897</v>
      </c>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399</v>
      </c>
      <c r="AB66" s="762"/>
      <c r="AC66" s="762"/>
      <c r="AD66" s="762"/>
      <c r="AE66" s="763"/>
      <c r="AF66" s="882" t="s">
        <v>418</v>
      </c>
      <c r="AG66" s="843"/>
      <c r="AH66" s="843"/>
      <c r="AI66" s="843"/>
      <c r="AJ66" s="883"/>
      <c r="AK66" s="761" t="s">
        <v>419</v>
      </c>
      <c r="AL66" s="756"/>
      <c r="AM66" s="756"/>
      <c r="AN66" s="756"/>
      <c r="AO66" s="757"/>
      <c r="AP66" s="761" t="s">
        <v>420</v>
      </c>
      <c r="AQ66" s="762"/>
      <c r="AR66" s="762"/>
      <c r="AS66" s="762"/>
      <c r="AT66" s="763"/>
      <c r="AU66" s="761" t="s">
        <v>421</v>
      </c>
      <c r="AV66" s="762"/>
      <c r="AW66" s="762"/>
      <c r="AX66" s="762"/>
      <c r="AY66" s="763"/>
      <c r="AZ66" s="761" t="s">
        <v>378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594</v>
      </c>
      <c r="C68" s="898"/>
      <c r="D68" s="898"/>
      <c r="E68" s="898"/>
      <c r="F68" s="898"/>
      <c r="G68" s="898"/>
      <c r="H68" s="898"/>
      <c r="I68" s="898"/>
      <c r="J68" s="898"/>
      <c r="K68" s="898"/>
      <c r="L68" s="898"/>
      <c r="M68" s="898"/>
      <c r="N68" s="898"/>
      <c r="O68" s="898"/>
      <c r="P68" s="899"/>
      <c r="Q68" s="900">
        <v>4748</v>
      </c>
      <c r="R68" s="894"/>
      <c r="S68" s="894"/>
      <c r="T68" s="894"/>
      <c r="U68" s="894"/>
      <c r="V68" s="894">
        <v>4460</v>
      </c>
      <c r="W68" s="894"/>
      <c r="X68" s="894"/>
      <c r="Y68" s="894"/>
      <c r="Z68" s="894"/>
      <c r="AA68" s="894">
        <v>288</v>
      </c>
      <c r="AB68" s="894"/>
      <c r="AC68" s="894"/>
      <c r="AD68" s="894"/>
      <c r="AE68" s="894"/>
      <c r="AF68" s="894">
        <v>288</v>
      </c>
      <c r="AG68" s="894"/>
      <c r="AH68" s="894"/>
      <c r="AI68" s="894"/>
      <c r="AJ68" s="894"/>
      <c r="AK68" s="894" t="s">
        <v>592</v>
      </c>
      <c r="AL68" s="894"/>
      <c r="AM68" s="894"/>
      <c r="AN68" s="894"/>
      <c r="AO68" s="894"/>
      <c r="AP68" s="894" t="s">
        <v>592</v>
      </c>
      <c r="AQ68" s="894"/>
      <c r="AR68" s="894"/>
      <c r="AS68" s="894"/>
      <c r="AT68" s="894"/>
      <c r="AU68" s="894" t="s">
        <v>592</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595</v>
      </c>
      <c r="C69" s="902"/>
      <c r="D69" s="902"/>
      <c r="E69" s="902"/>
      <c r="F69" s="902"/>
      <c r="G69" s="902"/>
      <c r="H69" s="902"/>
      <c r="I69" s="902"/>
      <c r="J69" s="902"/>
      <c r="K69" s="902"/>
      <c r="L69" s="902"/>
      <c r="M69" s="902"/>
      <c r="N69" s="902"/>
      <c r="O69" s="902"/>
      <c r="P69" s="903"/>
      <c r="Q69" s="904">
        <v>1465</v>
      </c>
      <c r="R69" s="858"/>
      <c r="S69" s="858"/>
      <c r="T69" s="858"/>
      <c r="U69" s="858"/>
      <c r="V69" s="858">
        <v>1311</v>
      </c>
      <c r="W69" s="858"/>
      <c r="X69" s="858"/>
      <c r="Y69" s="858"/>
      <c r="Z69" s="858"/>
      <c r="AA69" s="858">
        <v>154</v>
      </c>
      <c r="AB69" s="858"/>
      <c r="AC69" s="858"/>
      <c r="AD69" s="858"/>
      <c r="AE69" s="858"/>
      <c r="AF69" s="858">
        <v>154</v>
      </c>
      <c r="AG69" s="858"/>
      <c r="AH69" s="858"/>
      <c r="AI69" s="858"/>
      <c r="AJ69" s="858"/>
      <c r="AK69" s="858" t="s">
        <v>592</v>
      </c>
      <c r="AL69" s="858"/>
      <c r="AM69" s="858"/>
      <c r="AN69" s="858"/>
      <c r="AO69" s="858"/>
      <c r="AP69" s="858" t="s">
        <v>592</v>
      </c>
      <c r="AQ69" s="858"/>
      <c r="AR69" s="858"/>
      <c r="AS69" s="858"/>
      <c r="AT69" s="858"/>
      <c r="AU69" s="858" t="s">
        <v>592</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596</v>
      </c>
      <c r="C70" s="902"/>
      <c r="D70" s="902"/>
      <c r="E70" s="902"/>
      <c r="F70" s="902"/>
      <c r="G70" s="902"/>
      <c r="H70" s="902"/>
      <c r="I70" s="902"/>
      <c r="J70" s="902"/>
      <c r="K70" s="902"/>
      <c r="L70" s="902"/>
      <c r="M70" s="902"/>
      <c r="N70" s="902"/>
      <c r="O70" s="902"/>
      <c r="P70" s="903"/>
      <c r="Q70" s="904">
        <v>434039</v>
      </c>
      <c r="R70" s="858"/>
      <c r="S70" s="858"/>
      <c r="T70" s="858"/>
      <c r="U70" s="858"/>
      <c r="V70" s="858">
        <v>424630</v>
      </c>
      <c r="W70" s="858"/>
      <c r="X70" s="858"/>
      <c r="Y70" s="858"/>
      <c r="Z70" s="858"/>
      <c r="AA70" s="858">
        <v>9409</v>
      </c>
      <c r="AB70" s="858"/>
      <c r="AC70" s="858"/>
      <c r="AD70" s="858"/>
      <c r="AE70" s="858"/>
      <c r="AF70" s="858">
        <v>9409</v>
      </c>
      <c r="AG70" s="858"/>
      <c r="AH70" s="858"/>
      <c r="AI70" s="858"/>
      <c r="AJ70" s="858"/>
      <c r="AK70" s="858">
        <v>840</v>
      </c>
      <c r="AL70" s="858"/>
      <c r="AM70" s="858"/>
      <c r="AN70" s="858"/>
      <c r="AO70" s="858"/>
      <c r="AP70" s="858" t="s">
        <v>592</v>
      </c>
      <c r="AQ70" s="858"/>
      <c r="AR70" s="858"/>
      <c r="AS70" s="858"/>
      <c r="AT70" s="858"/>
      <c r="AU70" s="858" t="s">
        <v>592</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597</v>
      </c>
      <c r="C71" s="902"/>
      <c r="D71" s="902"/>
      <c r="E71" s="902"/>
      <c r="F71" s="902"/>
      <c r="G71" s="902"/>
      <c r="H71" s="902"/>
      <c r="I71" s="902"/>
      <c r="J71" s="902"/>
      <c r="K71" s="902"/>
      <c r="L71" s="902"/>
      <c r="M71" s="902"/>
      <c r="N71" s="902"/>
      <c r="O71" s="902"/>
      <c r="P71" s="903"/>
      <c r="Q71" s="904">
        <v>583</v>
      </c>
      <c r="R71" s="858"/>
      <c r="S71" s="858"/>
      <c r="T71" s="858"/>
      <c r="U71" s="858"/>
      <c r="V71" s="858">
        <v>546</v>
      </c>
      <c r="W71" s="858"/>
      <c r="X71" s="858"/>
      <c r="Y71" s="858"/>
      <c r="Z71" s="858"/>
      <c r="AA71" s="858">
        <v>37</v>
      </c>
      <c r="AB71" s="858"/>
      <c r="AC71" s="858"/>
      <c r="AD71" s="858"/>
      <c r="AE71" s="858"/>
      <c r="AF71" s="858">
        <v>37</v>
      </c>
      <c r="AG71" s="858"/>
      <c r="AH71" s="858"/>
      <c r="AI71" s="858"/>
      <c r="AJ71" s="858"/>
      <c r="AK71" s="858">
        <v>50</v>
      </c>
      <c r="AL71" s="858"/>
      <c r="AM71" s="858"/>
      <c r="AN71" s="858"/>
      <c r="AO71" s="858"/>
      <c r="AP71" s="858" t="s">
        <v>592</v>
      </c>
      <c r="AQ71" s="858"/>
      <c r="AR71" s="858"/>
      <c r="AS71" s="858"/>
      <c r="AT71" s="858"/>
      <c r="AU71" s="858" t="s">
        <v>592</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598</v>
      </c>
      <c r="C72" s="902"/>
      <c r="D72" s="902"/>
      <c r="E72" s="902"/>
      <c r="F72" s="902"/>
      <c r="G72" s="902"/>
      <c r="H72" s="902"/>
      <c r="I72" s="902"/>
      <c r="J72" s="902"/>
      <c r="K72" s="902"/>
      <c r="L72" s="902"/>
      <c r="M72" s="902"/>
      <c r="N72" s="902"/>
      <c r="O72" s="902"/>
      <c r="P72" s="903"/>
      <c r="Q72" s="904">
        <v>1360</v>
      </c>
      <c r="R72" s="858"/>
      <c r="S72" s="858"/>
      <c r="T72" s="858"/>
      <c r="U72" s="858"/>
      <c r="V72" s="858">
        <v>1333</v>
      </c>
      <c r="W72" s="858"/>
      <c r="X72" s="858"/>
      <c r="Y72" s="858"/>
      <c r="Z72" s="858"/>
      <c r="AA72" s="858">
        <v>27</v>
      </c>
      <c r="AB72" s="858"/>
      <c r="AC72" s="858"/>
      <c r="AD72" s="858"/>
      <c r="AE72" s="858"/>
      <c r="AF72" s="858">
        <v>27</v>
      </c>
      <c r="AG72" s="858"/>
      <c r="AH72" s="858"/>
      <c r="AI72" s="858"/>
      <c r="AJ72" s="858"/>
      <c r="AK72" s="858" t="s">
        <v>592</v>
      </c>
      <c r="AL72" s="858"/>
      <c r="AM72" s="858"/>
      <c r="AN72" s="858"/>
      <c r="AO72" s="858"/>
      <c r="AP72" s="858">
        <v>1771</v>
      </c>
      <c r="AQ72" s="858"/>
      <c r="AR72" s="858"/>
      <c r="AS72" s="858"/>
      <c r="AT72" s="858"/>
      <c r="AU72" s="858">
        <v>774</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392</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9915</v>
      </c>
      <c r="AG88" s="872"/>
      <c r="AH88" s="872"/>
      <c r="AI88" s="872"/>
      <c r="AJ88" s="872"/>
      <c r="AK88" s="869"/>
      <c r="AL88" s="869"/>
      <c r="AM88" s="869"/>
      <c r="AN88" s="869"/>
      <c r="AO88" s="869"/>
      <c r="AP88" s="872">
        <v>1771</v>
      </c>
      <c r="AQ88" s="872"/>
      <c r="AR88" s="872"/>
      <c r="AS88" s="872"/>
      <c r="AT88" s="872"/>
      <c r="AU88" s="872">
        <v>774</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v>
      </c>
      <c r="CS102" s="880"/>
      <c r="CT102" s="880"/>
      <c r="CU102" s="880"/>
      <c r="CV102" s="919"/>
      <c r="CW102" s="918"/>
      <c r="CX102" s="880"/>
      <c r="CY102" s="880"/>
      <c r="CZ102" s="880"/>
      <c r="DA102" s="919"/>
      <c r="DB102" s="918"/>
      <c r="DC102" s="880"/>
      <c r="DD102" s="880"/>
      <c r="DE102" s="880"/>
      <c r="DF102" s="919"/>
      <c r="DG102" s="918">
        <v>581</v>
      </c>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305</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305</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305</v>
      </c>
      <c r="DR109" s="921"/>
      <c r="DS109" s="921"/>
      <c r="DT109" s="921"/>
      <c r="DU109" s="922"/>
      <c r="DV109" s="920" t="s">
        <v>433</v>
      </c>
      <c r="DW109" s="921"/>
      <c r="DX109" s="921"/>
      <c r="DY109" s="921"/>
      <c r="DZ109" s="923"/>
    </row>
    <row r="110" spans="1:131" s="226"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1680844</v>
      </c>
      <c r="AB110" s="928"/>
      <c r="AC110" s="928"/>
      <c r="AD110" s="928"/>
      <c r="AE110" s="929"/>
      <c r="AF110" s="930">
        <v>1838199</v>
      </c>
      <c r="AG110" s="928"/>
      <c r="AH110" s="928"/>
      <c r="AI110" s="928"/>
      <c r="AJ110" s="929"/>
      <c r="AK110" s="930">
        <v>2006425</v>
      </c>
      <c r="AL110" s="928"/>
      <c r="AM110" s="928"/>
      <c r="AN110" s="928"/>
      <c r="AO110" s="929"/>
      <c r="AP110" s="931">
        <v>21.2</v>
      </c>
      <c r="AQ110" s="932"/>
      <c r="AR110" s="932"/>
      <c r="AS110" s="932"/>
      <c r="AT110" s="933"/>
      <c r="AU110" s="934" t="s">
        <v>73</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25122804</v>
      </c>
      <c r="BR110" s="959"/>
      <c r="BS110" s="959"/>
      <c r="BT110" s="959"/>
      <c r="BU110" s="959"/>
      <c r="BV110" s="959">
        <v>24841069</v>
      </c>
      <c r="BW110" s="959"/>
      <c r="BX110" s="959"/>
      <c r="BY110" s="959"/>
      <c r="BZ110" s="959"/>
      <c r="CA110" s="959">
        <v>25879876</v>
      </c>
      <c r="CB110" s="959"/>
      <c r="CC110" s="959"/>
      <c r="CD110" s="959"/>
      <c r="CE110" s="959"/>
      <c r="CF110" s="972">
        <v>272.8</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440</v>
      </c>
      <c r="DM110" s="959"/>
      <c r="DN110" s="959"/>
      <c r="DO110" s="959"/>
      <c r="DP110" s="959"/>
      <c r="DQ110" s="959" t="s">
        <v>441</v>
      </c>
      <c r="DR110" s="959"/>
      <c r="DS110" s="959"/>
      <c r="DT110" s="959"/>
      <c r="DU110" s="959"/>
      <c r="DV110" s="960" t="s">
        <v>439</v>
      </c>
      <c r="DW110" s="960"/>
      <c r="DX110" s="960"/>
      <c r="DY110" s="960"/>
      <c r="DZ110" s="961"/>
    </row>
    <row r="111" spans="1:131" s="226"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443</v>
      </c>
      <c r="AB111" s="966"/>
      <c r="AC111" s="966"/>
      <c r="AD111" s="966"/>
      <c r="AE111" s="967"/>
      <c r="AF111" s="968" t="s">
        <v>443</v>
      </c>
      <c r="AG111" s="966"/>
      <c r="AH111" s="966"/>
      <c r="AI111" s="966"/>
      <c r="AJ111" s="967"/>
      <c r="AK111" s="968" t="s">
        <v>440</v>
      </c>
      <c r="AL111" s="966"/>
      <c r="AM111" s="966"/>
      <c r="AN111" s="966"/>
      <c r="AO111" s="967"/>
      <c r="AP111" s="969" t="s">
        <v>444</v>
      </c>
      <c r="AQ111" s="970"/>
      <c r="AR111" s="970"/>
      <c r="AS111" s="970"/>
      <c r="AT111" s="971"/>
      <c r="AU111" s="936"/>
      <c r="AV111" s="937"/>
      <c r="AW111" s="937"/>
      <c r="AX111" s="937"/>
      <c r="AY111" s="937"/>
      <c r="AZ111" s="950" t="s">
        <v>445</v>
      </c>
      <c r="BA111" s="951"/>
      <c r="BB111" s="951"/>
      <c r="BC111" s="951"/>
      <c r="BD111" s="951"/>
      <c r="BE111" s="951"/>
      <c r="BF111" s="951"/>
      <c r="BG111" s="951"/>
      <c r="BH111" s="951"/>
      <c r="BI111" s="951"/>
      <c r="BJ111" s="951"/>
      <c r="BK111" s="951"/>
      <c r="BL111" s="951"/>
      <c r="BM111" s="951"/>
      <c r="BN111" s="951"/>
      <c r="BO111" s="951"/>
      <c r="BP111" s="952"/>
      <c r="BQ111" s="953">
        <v>1147912</v>
      </c>
      <c r="BR111" s="954"/>
      <c r="BS111" s="954"/>
      <c r="BT111" s="954"/>
      <c r="BU111" s="954"/>
      <c r="BV111" s="954">
        <v>1105000</v>
      </c>
      <c r="BW111" s="954"/>
      <c r="BX111" s="954"/>
      <c r="BY111" s="954"/>
      <c r="BZ111" s="954"/>
      <c r="CA111" s="954">
        <v>1023090</v>
      </c>
      <c r="CB111" s="954"/>
      <c r="CC111" s="954"/>
      <c r="CD111" s="954"/>
      <c r="CE111" s="954"/>
      <c r="CF111" s="948">
        <v>10.8</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439</v>
      </c>
      <c r="DH111" s="954"/>
      <c r="DI111" s="954"/>
      <c r="DJ111" s="954"/>
      <c r="DK111" s="954"/>
      <c r="DL111" s="954" t="s">
        <v>447</v>
      </c>
      <c r="DM111" s="954"/>
      <c r="DN111" s="954"/>
      <c r="DO111" s="954"/>
      <c r="DP111" s="954"/>
      <c r="DQ111" s="954" t="s">
        <v>448</v>
      </c>
      <c r="DR111" s="954"/>
      <c r="DS111" s="954"/>
      <c r="DT111" s="954"/>
      <c r="DU111" s="954"/>
      <c r="DV111" s="955" t="s">
        <v>449</v>
      </c>
      <c r="DW111" s="955"/>
      <c r="DX111" s="955"/>
      <c r="DY111" s="955"/>
      <c r="DZ111" s="956"/>
    </row>
    <row r="112" spans="1:131" s="226" customFormat="1" ht="26.25" customHeight="1" x14ac:dyDescent="0.15">
      <c r="A112" s="980" t="s">
        <v>450</v>
      </c>
      <c r="B112" s="981"/>
      <c r="C112" s="951" t="s">
        <v>451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452</v>
      </c>
      <c r="AB112" s="987"/>
      <c r="AC112" s="987"/>
      <c r="AD112" s="987"/>
      <c r="AE112" s="988"/>
      <c r="AF112" s="989" t="s">
        <v>440</v>
      </c>
      <c r="AG112" s="987"/>
      <c r="AH112" s="987"/>
      <c r="AI112" s="987"/>
      <c r="AJ112" s="988"/>
      <c r="AK112" s="989" t="s">
        <v>453</v>
      </c>
      <c r="AL112" s="987"/>
      <c r="AM112" s="987"/>
      <c r="AN112" s="987"/>
      <c r="AO112" s="988"/>
      <c r="AP112" s="990" t="s">
        <v>454</v>
      </c>
      <c r="AQ112" s="991"/>
      <c r="AR112" s="991"/>
      <c r="AS112" s="991"/>
      <c r="AT112" s="992"/>
      <c r="AU112" s="936"/>
      <c r="AV112" s="937"/>
      <c r="AW112" s="937"/>
      <c r="AX112" s="937"/>
      <c r="AY112" s="937"/>
      <c r="AZ112" s="950" t="s">
        <v>455</v>
      </c>
      <c r="BA112" s="951"/>
      <c r="BB112" s="951"/>
      <c r="BC112" s="951"/>
      <c r="BD112" s="951"/>
      <c r="BE112" s="951"/>
      <c r="BF112" s="951"/>
      <c r="BG112" s="951"/>
      <c r="BH112" s="951"/>
      <c r="BI112" s="951"/>
      <c r="BJ112" s="951"/>
      <c r="BK112" s="951"/>
      <c r="BL112" s="951"/>
      <c r="BM112" s="951"/>
      <c r="BN112" s="951"/>
      <c r="BO112" s="951"/>
      <c r="BP112" s="952"/>
      <c r="BQ112" s="953">
        <v>4131344</v>
      </c>
      <c r="BR112" s="954"/>
      <c r="BS112" s="954"/>
      <c r="BT112" s="954"/>
      <c r="BU112" s="954"/>
      <c r="BV112" s="954">
        <v>4088075</v>
      </c>
      <c r="BW112" s="954"/>
      <c r="BX112" s="954"/>
      <c r="BY112" s="954"/>
      <c r="BZ112" s="954"/>
      <c r="CA112" s="954">
        <v>3897472</v>
      </c>
      <c r="CB112" s="954"/>
      <c r="CC112" s="954"/>
      <c r="CD112" s="954"/>
      <c r="CE112" s="954"/>
      <c r="CF112" s="948">
        <v>41.1</v>
      </c>
      <c r="CG112" s="949"/>
      <c r="CH112" s="949"/>
      <c r="CI112" s="949"/>
      <c r="CJ112" s="949"/>
      <c r="CK112" s="976"/>
      <c r="CL112" s="977"/>
      <c r="CM112" s="950" t="s">
        <v>456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457</v>
      </c>
      <c r="DH112" s="954"/>
      <c r="DI112" s="954"/>
      <c r="DJ112" s="954"/>
      <c r="DK112" s="954"/>
      <c r="DL112" s="954" t="s">
        <v>243</v>
      </c>
      <c r="DM112" s="954"/>
      <c r="DN112" s="954"/>
      <c r="DO112" s="954"/>
      <c r="DP112" s="954"/>
      <c r="DQ112" s="954" t="s">
        <v>443</v>
      </c>
      <c r="DR112" s="954"/>
      <c r="DS112" s="954"/>
      <c r="DT112" s="954"/>
      <c r="DU112" s="954"/>
      <c r="DV112" s="955" t="s">
        <v>458</v>
      </c>
      <c r="DW112" s="955"/>
      <c r="DX112" s="955"/>
      <c r="DY112" s="955"/>
      <c r="DZ112" s="956"/>
    </row>
    <row r="113" spans="1:130" s="226" customFormat="1" ht="26.25" customHeight="1" x14ac:dyDescent="0.15">
      <c r="A113" s="982"/>
      <c r="B113" s="983"/>
      <c r="C113" s="951" t="s">
        <v>459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276751</v>
      </c>
      <c r="AB113" s="966"/>
      <c r="AC113" s="966"/>
      <c r="AD113" s="966"/>
      <c r="AE113" s="967"/>
      <c r="AF113" s="968">
        <v>271960</v>
      </c>
      <c r="AG113" s="966"/>
      <c r="AH113" s="966"/>
      <c r="AI113" s="966"/>
      <c r="AJ113" s="967"/>
      <c r="AK113" s="968">
        <v>273466</v>
      </c>
      <c r="AL113" s="966"/>
      <c r="AM113" s="966"/>
      <c r="AN113" s="966"/>
      <c r="AO113" s="967"/>
      <c r="AP113" s="969">
        <v>2.9</v>
      </c>
      <c r="AQ113" s="970"/>
      <c r="AR113" s="970"/>
      <c r="AS113" s="970"/>
      <c r="AT113" s="971"/>
      <c r="AU113" s="936"/>
      <c r="AV113" s="937"/>
      <c r="AW113" s="937"/>
      <c r="AX113" s="937"/>
      <c r="AY113" s="937"/>
      <c r="AZ113" s="950" t="s">
        <v>460</v>
      </c>
      <c r="BA113" s="951"/>
      <c r="BB113" s="951"/>
      <c r="BC113" s="951"/>
      <c r="BD113" s="951"/>
      <c r="BE113" s="951"/>
      <c r="BF113" s="951"/>
      <c r="BG113" s="951"/>
      <c r="BH113" s="951"/>
      <c r="BI113" s="951"/>
      <c r="BJ113" s="951"/>
      <c r="BK113" s="951"/>
      <c r="BL113" s="951"/>
      <c r="BM113" s="951"/>
      <c r="BN113" s="951"/>
      <c r="BO113" s="951"/>
      <c r="BP113" s="952"/>
      <c r="BQ113" s="953">
        <v>819079</v>
      </c>
      <c r="BR113" s="954"/>
      <c r="BS113" s="954"/>
      <c r="BT113" s="954"/>
      <c r="BU113" s="954"/>
      <c r="BV113" s="954">
        <v>772863</v>
      </c>
      <c r="BW113" s="954"/>
      <c r="BX113" s="954"/>
      <c r="BY113" s="954"/>
      <c r="BZ113" s="954"/>
      <c r="CA113" s="954">
        <v>774135</v>
      </c>
      <c r="CB113" s="954"/>
      <c r="CC113" s="954"/>
      <c r="CD113" s="954"/>
      <c r="CE113" s="954"/>
      <c r="CF113" s="948">
        <v>8.1999999999999993</v>
      </c>
      <c r="CG113" s="949"/>
      <c r="CH113" s="949"/>
      <c r="CI113" s="949"/>
      <c r="CJ113" s="949"/>
      <c r="CK113" s="976"/>
      <c r="CL113" s="977"/>
      <c r="CM113" s="950" t="s">
        <v>461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448</v>
      </c>
      <c r="DH113" s="987"/>
      <c r="DI113" s="987"/>
      <c r="DJ113" s="987"/>
      <c r="DK113" s="988"/>
      <c r="DL113" s="989" t="s">
        <v>462</v>
      </c>
      <c r="DM113" s="987"/>
      <c r="DN113" s="987"/>
      <c r="DO113" s="987"/>
      <c r="DP113" s="988"/>
      <c r="DQ113" s="989" t="s">
        <v>443</v>
      </c>
      <c r="DR113" s="987"/>
      <c r="DS113" s="987"/>
      <c r="DT113" s="987"/>
      <c r="DU113" s="988"/>
      <c r="DV113" s="990" t="s">
        <v>447</v>
      </c>
      <c r="DW113" s="991"/>
      <c r="DX113" s="991"/>
      <c r="DY113" s="991"/>
      <c r="DZ113" s="992"/>
    </row>
    <row r="114" spans="1:130" s="226" customFormat="1" ht="26.25" customHeight="1" x14ac:dyDescent="0.15">
      <c r="A114" s="982"/>
      <c r="B114" s="983"/>
      <c r="C114" s="951" t="s">
        <v>463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6204</v>
      </c>
      <c r="AB114" s="987"/>
      <c r="AC114" s="987"/>
      <c r="AD114" s="987"/>
      <c r="AE114" s="988"/>
      <c r="AF114" s="989">
        <v>47782</v>
      </c>
      <c r="AG114" s="987"/>
      <c r="AH114" s="987"/>
      <c r="AI114" s="987"/>
      <c r="AJ114" s="988"/>
      <c r="AK114" s="989">
        <v>69473</v>
      </c>
      <c r="AL114" s="987"/>
      <c r="AM114" s="987"/>
      <c r="AN114" s="987"/>
      <c r="AO114" s="988"/>
      <c r="AP114" s="990">
        <v>0.7</v>
      </c>
      <c r="AQ114" s="991"/>
      <c r="AR114" s="991"/>
      <c r="AS114" s="991"/>
      <c r="AT114" s="992"/>
      <c r="AU114" s="936"/>
      <c r="AV114" s="937"/>
      <c r="AW114" s="937"/>
      <c r="AX114" s="937"/>
      <c r="AY114" s="937"/>
      <c r="AZ114" s="950" t="s">
        <v>464</v>
      </c>
      <c r="BA114" s="951"/>
      <c r="BB114" s="951"/>
      <c r="BC114" s="951"/>
      <c r="BD114" s="951"/>
      <c r="BE114" s="951"/>
      <c r="BF114" s="951"/>
      <c r="BG114" s="951"/>
      <c r="BH114" s="951"/>
      <c r="BI114" s="951"/>
      <c r="BJ114" s="951"/>
      <c r="BK114" s="951"/>
      <c r="BL114" s="951"/>
      <c r="BM114" s="951"/>
      <c r="BN114" s="951"/>
      <c r="BO114" s="951"/>
      <c r="BP114" s="952"/>
      <c r="BQ114" s="953">
        <v>2414775</v>
      </c>
      <c r="BR114" s="954"/>
      <c r="BS114" s="954"/>
      <c r="BT114" s="954"/>
      <c r="BU114" s="954"/>
      <c r="BV114" s="954">
        <v>2418045</v>
      </c>
      <c r="BW114" s="954"/>
      <c r="BX114" s="954"/>
      <c r="BY114" s="954"/>
      <c r="BZ114" s="954"/>
      <c r="CA114" s="954">
        <v>2548601</v>
      </c>
      <c r="CB114" s="954"/>
      <c r="CC114" s="954"/>
      <c r="CD114" s="954"/>
      <c r="CE114" s="954"/>
      <c r="CF114" s="948">
        <v>26.9</v>
      </c>
      <c r="CG114" s="949"/>
      <c r="CH114" s="949"/>
      <c r="CI114" s="949"/>
      <c r="CJ114" s="949"/>
      <c r="CK114" s="976"/>
      <c r="CL114" s="977"/>
      <c r="CM114" s="950" t="s">
        <v>465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444</v>
      </c>
      <c r="DH114" s="987"/>
      <c r="DI114" s="987"/>
      <c r="DJ114" s="987"/>
      <c r="DK114" s="988"/>
      <c r="DL114" s="989" t="s">
        <v>440</v>
      </c>
      <c r="DM114" s="987"/>
      <c r="DN114" s="987"/>
      <c r="DO114" s="987"/>
      <c r="DP114" s="988"/>
      <c r="DQ114" s="989" t="s">
        <v>466</v>
      </c>
      <c r="DR114" s="987"/>
      <c r="DS114" s="987"/>
      <c r="DT114" s="987"/>
      <c r="DU114" s="988"/>
      <c r="DV114" s="990" t="s">
        <v>243</v>
      </c>
      <c r="DW114" s="991"/>
      <c r="DX114" s="991"/>
      <c r="DY114" s="991"/>
      <c r="DZ114" s="992"/>
    </row>
    <row r="115" spans="1:130" s="226" customFormat="1" ht="26.25" customHeight="1" x14ac:dyDescent="0.15">
      <c r="A115" s="982"/>
      <c r="B115" s="983"/>
      <c r="C115" s="951" t="s">
        <v>467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41918</v>
      </c>
      <c r="AB115" s="966"/>
      <c r="AC115" s="966"/>
      <c r="AD115" s="966"/>
      <c r="AE115" s="967"/>
      <c r="AF115" s="968">
        <v>46522</v>
      </c>
      <c r="AG115" s="966"/>
      <c r="AH115" s="966"/>
      <c r="AI115" s="966"/>
      <c r="AJ115" s="967"/>
      <c r="AK115" s="968">
        <v>236695</v>
      </c>
      <c r="AL115" s="966"/>
      <c r="AM115" s="966"/>
      <c r="AN115" s="966"/>
      <c r="AO115" s="967"/>
      <c r="AP115" s="969">
        <v>2.5</v>
      </c>
      <c r="AQ115" s="970"/>
      <c r="AR115" s="970"/>
      <c r="AS115" s="970"/>
      <c r="AT115" s="971"/>
      <c r="AU115" s="936"/>
      <c r="AV115" s="937"/>
      <c r="AW115" s="937"/>
      <c r="AX115" s="937"/>
      <c r="AY115" s="937"/>
      <c r="AZ115" s="950" t="s">
        <v>468</v>
      </c>
      <c r="BA115" s="951"/>
      <c r="BB115" s="951"/>
      <c r="BC115" s="951"/>
      <c r="BD115" s="951"/>
      <c r="BE115" s="951"/>
      <c r="BF115" s="951"/>
      <c r="BG115" s="951"/>
      <c r="BH115" s="951"/>
      <c r="BI115" s="951"/>
      <c r="BJ115" s="951"/>
      <c r="BK115" s="951"/>
      <c r="BL115" s="951"/>
      <c r="BM115" s="951"/>
      <c r="BN115" s="951"/>
      <c r="BO115" s="951"/>
      <c r="BP115" s="952"/>
      <c r="BQ115" s="953" t="s">
        <v>448</v>
      </c>
      <c r="BR115" s="954"/>
      <c r="BS115" s="954"/>
      <c r="BT115" s="954"/>
      <c r="BU115" s="954"/>
      <c r="BV115" s="954" t="s">
        <v>457</v>
      </c>
      <c r="BW115" s="954"/>
      <c r="BX115" s="954"/>
      <c r="BY115" s="954"/>
      <c r="BZ115" s="954"/>
      <c r="CA115" s="954" t="s">
        <v>453</v>
      </c>
      <c r="CB115" s="954"/>
      <c r="CC115" s="954"/>
      <c r="CD115" s="954"/>
      <c r="CE115" s="954"/>
      <c r="CF115" s="948" t="s">
        <v>462</v>
      </c>
      <c r="CG115" s="949"/>
      <c r="CH115" s="949"/>
      <c r="CI115" s="949"/>
      <c r="CJ115" s="949"/>
      <c r="CK115" s="976"/>
      <c r="CL115" s="977"/>
      <c r="CM115" s="950" t="s">
        <v>469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698387</v>
      </c>
      <c r="DH115" s="987"/>
      <c r="DI115" s="987"/>
      <c r="DJ115" s="987"/>
      <c r="DK115" s="988"/>
      <c r="DL115" s="989">
        <v>698881</v>
      </c>
      <c r="DM115" s="987"/>
      <c r="DN115" s="987"/>
      <c r="DO115" s="987"/>
      <c r="DP115" s="988"/>
      <c r="DQ115" s="989">
        <v>582121</v>
      </c>
      <c r="DR115" s="987"/>
      <c r="DS115" s="987"/>
      <c r="DT115" s="987"/>
      <c r="DU115" s="988"/>
      <c r="DV115" s="990">
        <v>6.1</v>
      </c>
      <c r="DW115" s="991"/>
      <c r="DX115" s="991"/>
      <c r="DY115" s="991"/>
      <c r="DZ115" s="992"/>
    </row>
    <row r="116" spans="1:130" s="226" customFormat="1" ht="26.25" customHeight="1" x14ac:dyDescent="0.15">
      <c r="A116" s="984"/>
      <c r="B116" s="985"/>
      <c r="C116" s="993" t="s">
        <v>470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23</v>
      </c>
      <c r="AB116" s="987"/>
      <c r="AC116" s="987"/>
      <c r="AD116" s="987"/>
      <c r="AE116" s="988"/>
      <c r="AF116" s="989">
        <v>6</v>
      </c>
      <c r="AG116" s="987"/>
      <c r="AH116" s="987"/>
      <c r="AI116" s="987"/>
      <c r="AJ116" s="988"/>
      <c r="AK116" s="989" t="s">
        <v>439</v>
      </c>
      <c r="AL116" s="987"/>
      <c r="AM116" s="987"/>
      <c r="AN116" s="987"/>
      <c r="AO116" s="988"/>
      <c r="AP116" s="990" t="s">
        <v>439</v>
      </c>
      <c r="AQ116" s="991"/>
      <c r="AR116" s="991"/>
      <c r="AS116" s="991"/>
      <c r="AT116" s="992"/>
      <c r="AU116" s="936"/>
      <c r="AV116" s="937"/>
      <c r="AW116" s="937"/>
      <c r="AX116" s="937"/>
      <c r="AY116" s="937"/>
      <c r="AZ116" s="995" t="s">
        <v>471</v>
      </c>
      <c r="BA116" s="996"/>
      <c r="BB116" s="996"/>
      <c r="BC116" s="996"/>
      <c r="BD116" s="996"/>
      <c r="BE116" s="996"/>
      <c r="BF116" s="996"/>
      <c r="BG116" s="996"/>
      <c r="BH116" s="996"/>
      <c r="BI116" s="996"/>
      <c r="BJ116" s="996"/>
      <c r="BK116" s="996"/>
      <c r="BL116" s="996"/>
      <c r="BM116" s="996"/>
      <c r="BN116" s="996"/>
      <c r="BO116" s="996"/>
      <c r="BP116" s="997"/>
      <c r="BQ116" s="953" t="s">
        <v>466</v>
      </c>
      <c r="BR116" s="954"/>
      <c r="BS116" s="954"/>
      <c r="BT116" s="954"/>
      <c r="BU116" s="954"/>
      <c r="BV116" s="954" t="s">
        <v>453</v>
      </c>
      <c r="BW116" s="954"/>
      <c r="BX116" s="954"/>
      <c r="BY116" s="954"/>
      <c r="BZ116" s="954"/>
      <c r="CA116" s="954" t="s">
        <v>439</v>
      </c>
      <c r="CB116" s="954"/>
      <c r="CC116" s="954"/>
      <c r="CD116" s="954"/>
      <c r="CE116" s="954"/>
      <c r="CF116" s="948" t="s">
        <v>439</v>
      </c>
      <c r="CG116" s="949"/>
      <c r="CH116" s="949"/>
      <c r="CI116" s="949"/>
      <c r="CJ116" s="949"/>
      <c r="CK116" s="976"/>
      <c r="CL116" s="977"/>
      <c r="CM116" s="950" t="s">
        <v>472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164973</v>
      </c>
      <c r="DH116" s="987"/>
      <c r="DI116" s="987"/>
      <c r="DJ116" s="987"/>
      <c r="DK116" s="988"/>
      <c r="DL116" s="989">
        <v>153648</v>
      </c>
      <c r="DM116" s="987"/>
      <c r="DN116" s="987"/>
      <c r="DO116" s="987"/>
      <c r="DP116" s="988"/>
      <c r="DQ116" s="989">
        <v>208268</v>
      </c>
      <c r="DR116" s="987"/>
      <c r="DS116" s="987"/>
      <c r="DT116" s="987"/>
      <c r="DU116" s="988"/>
      <c r="DV116" s="990">
        <v>2.2000000000000002</v>
      </c>
      <c r="DW116" s="991"/>
      <c r="DX116" s="991"/>
      <c r="DY116" s="991"/>
      <c r="DZ116" s="992"/>
    </row>
    <row r="117" spans="1:130" s="226"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473</v>
      </c>
      <c r="Z117" s="922"/>
      <c r="AA117" s="1006">
        <v>2005740</v>
      </c>
      <c r="AB117" s="1007"/>
      <c r="AC117" s="1007"/>
      <c r="AD117" s="1007"/>
      <c r="AE117" s="1008"/>
      <c r="AF117" s="1009">
        <v>2204469</v>
      </c>
      <c r="AG117" s="1007"/>
      <c r="AH117" s="1007"/>
      <c r="AI117" s="1007"/>
      <c r="AJ117" s="1008"/>
      <c r="AK117" s="1009">
        <v>2586059</v>
      </c>
      <c r="AL117" s="1007"/>
      <c r="AM117" s="1007"/>
      <c r="AN117" s="1007"/>
      <c r="AO117" s="1008"/>
      <c r="AP117" s="1010"/>
      <c r="AQ117" s="1011"/>
      <c r="AR117" s="1011"/>
      <c r="AS117" s="1011"/>
      <c r="AT117" s="1012"/>
      <c r="AU117" s="936"/>
      <c r="AV117" s="937"/>
      <c r="AW117" s="937"/>
      <c r="AX117" s="937"/>
      <c r="AY117" s="937"/>
      <c r="AZ117" s="1002" t="s">
        <v>474</v>
      </c>
      <c r="BA117" s="1003"/>
      <c r="BB117" s="1003"/>
      <c r="BC117" s="1003"/>
      <c r="BD117" s="1003"/>
      <c r="BE117" s="1003"/>
      <c r="BF117" s="1003"/>
      <c r="BG117" s="1003"/>
      <c r="BH117" s="1003"/>
      <c r="BI117" s="1003"/>
      <c r="BJ117" s="1003"/>
      <c r="BK117" s="1003"/>
      <c r="BL117" s="1003"/>
      <c r="BM117" s="1003"/>
      <c r="BN117" s="1003"/>
      <c r="BO117" s="1003"/>
      <c r="BP117" s="1004"/>
      <c r="BQ117" s="953" t="s">
        <v>447</v>
      </c>
      <c r="BR117" s="954"/>
      <c r="BS117" s="954"/>
      <c r="BT117" s="954"/>
      <c r="BU117" s="954"/>
      <c r="BV117" s="954" t="s">
        <v>449</v>
      </c>
      <c r="BW117" s="954"/>
      <c r="BX117" s="954"/>
      <c r="BY117" s="954"/>
      <c r="BZ117" s="954"/>
      <c r="CA117" s="954" t="s">
        <v>452</v>
      </c>
      <c r="CB117" s="954"/>
      <c r="CC117" s="954"/>
      <c r="CD117" s="954"/>
      <c r="CE117" s="954"/>
      <c r="CF117" s="948" t="s">
        <v>439</v>
      </c>
      <c r="CG117" s="949"/>
      <c r="CH117" s="949"/>
      <c r="CI117" s="949"/>
      <c r="CJ117" s="949"/>
      <c r="CK117" s="976"/>
      <c r="CL117" s="977"/>
      <c r="CM117" s="950" t="s">
        <v>475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440</v>
      </c>
      <c r="DH117" s="987"/>
      <c r="DI117" s="987"/>
      <c r="DJ117" s="987"/>
      <c r="DK117" s="988"/>
      <c r="DL117" s="989" t="s">
        <v>462</v>
      </c>
      <c r="DM117" s="987"/>
      <c r="DN117" s="987"/>
      <c r="DO117" s="987"/>
      <c r="DP117" s="988"/>
      <c r="DQ117" s="989" t="s">
        <v>449</v>
      </c>
      <c r="DR117" s="987"/>
      <c r="DS117" s="987"/>
      <c r="DT117" s="987"/>
      <c r="DU117" s="988"/>
      <c r="DV117" s="990" t="s">
        <v>440</v>
      </c>
      <c r="DW117" s="991"/>
      <c r="DX117" s="991"/>
      <c r="DY117" s="991"/>
      <c r="DZ117" s="992"/>
    </row>
    <row r="118" spans="1:130" s="226"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305</v>
      </c>
      <c r="AL118" s="921"/>
      <c r="AM118" s="921"/>
      <c r="AN118" s="921"/>
      <c r="AO118" s="922"/>
      <c r="AP118" s="998" t="s">
        <v>433</v>
      </c>
      <c r="AQ118" s="999"/>
      <c r="AR118" s="999"/>
      <c r="AS118" s="999"/>
      <c r="AT118" s="1000"/>
      <c r="AU118" s="936"/>
      <c r="AV118" s="937"/>
      <c r="AW118" s="937"/>
      <c r="AX118" s="937"/>
      <c r="AY118" s="937"/>
      <c r="AZ118" s="1001" t="s">
        <v>476</v>
      </c>
      <c r="BA118" s="993"/>
      <c r="BB118" s="993"/>
      <c r="BC118" s="993"/>
      <c r="BD118" s="993"/>
      <c r="BE118" s="993"/>
      <c r="BF118" s="993"/>
      <c r="BG118" s="993"/>
      <c r="BH118" s="993"/>
      <c r="BI118" s="993"/>
      <c r="BJ118" s="993"/>
      <c r="BK118" s="993"/>
      <c r="BL118" s="993"/>
      <c r="BM118" s="993"/>
      <c r="BN118" s="993"/>
      <c r="BO118" s="993"/>
      <c r="BP118" s="994"/>
      <c r="BQ118" s="1027" t="s">
        <v>439</v>
      </c>
      <c r="BR118" s="1028"/>
      <c r="BS118" s="1028"/>
      <c r="BT118" s="1028"/>
      <c r="BU118" s="1028"/>
      <c r="BV118" s="1028" t="s">
        <v>447</v>
      </c>
      <c r="BW118" s="1028"/>
      <c r="BX118" s="1028"/>
      <c r="BY118" s="1028"/>
      <c r="BZ118" s="1028"/>
      <c r="CA118" s="1028" t="s">
        <v>458</v>
      </c>
      <c r="CB118" s="1028"/>
      <c r="CC118" s="1028"/>
      <c r="CD118" s="1028"/>
      <c r="CE118" s="1028"/>
      <c r="CF118" s="948" t="s">
        <v>449</v>
      </c>
      <c r="CG118" s="949"/>
      <c r="CH118" s="949"/>
      <c r="CI118" s="949"/>
      <c r="CJ118" s="949"/>
      <c r="CK118" s="976"/>
      <c r="CL118" s="977"/>
      <c r="CM118" s="950" t="s">
        <v>477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440</v>
      </c>
      <c r="DH118" s="987"/>
      <c r="DI118" s="987"/>
      <c r="DJ118" s="987"/>
      <c r="DK118" s="988"/>
      <c r="DL118" s="989" t="s">
        <v>443</v>
      </c>
      <c r="DM118" s="987"/>
      <c r="DN118" s="987"/>
      <c r="DO118" s="987"/>
      <c r="DP118" s="988"/>
      <c r="DQ118" s="989" t="s">
        <v>444</v>
      </c>
      <c r="DR118" s="987"/>
      <c r="DS118" s="987"/>
      <c r="DT118" s="987"/>
      <c r="DU118" s="988"/>
      <c r="DV118" s="990" t="s">
        <v>243</v>
      </c>
      <c r="DW118" s="991"/>
      <c r="DX118" s="991"/>
      <c r="DY118" s="991"/>
      <c r="DZ118" s="992"/>
    </row>
    <row r="119" spans="1:130" s="226"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452</v>
      </c>
      <c r="AB119" s="928"/>
      <c r="AC119" s="928"/>
      <c r="AD119" s="928"/>
      <c r="AE119" s="929"/>
      <c r="AF119" s="930" t="s">
        <v>449</v>
      </c>
      <c r="AG119" s="928"/>
      <c r="AH119" s="928"/>
      <c r="AI119" s="928"/>
      <c r="AJ119" s="929"/>
      <c r="AK119" s="930" t="s">
        <v>444</v>
      </c>
      <c r="AL119" s="928"/>
      <c r="AM119" s="928"/>
      <c r="AN119" s="928"/>
      <c r="AO119" s="929"/>
      <c r="AP119" s="931" t="s">
        <v>440</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478</v>
      </c>
      <c r="BP119" s="1033"/>
      <c r="BQ119" s="1027">
        <v>33635914</v>
      </c>
      <c r="BR119" s="1028"/>
      <c r="BS119" s="1028"/>
      <c r="BT119" s="1028"/>
      <c r="BU119" s="1028"/>
      <c r="BV119" s="1028">
        <v>33225052</v>
      </c>
      <c r="BW119" s="1028"/>
      <c r="BX119" s="1028"/>
      <c r="BY119" s="1028"/>
      <c r="BZ119" s="1028"/>
      <c r="CA119" s="1028">
        <v>34123174</v>
      </c>
      <c r="CB119" s="1028"/>
      <c r="CC119" s="1028"/>
      <c r="CD119" s="1028"/>
      <c r="CE119" s="1028"/>
      <c r="CF119" s="1029"/>
      <c r="CG119" s="1030"/>
      <c r="CH119" s="1030"/>
      <c r="CI119" s="1030"/>
      <c r="CJ119" s="1031"/>
      <c r="CK119" s="978"/>
      <c r="CL119" s="979"/>
      <c r="CM119" s="1001" t="s">
        <v>479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284552</v>
      </c>
      <c r="DH119" s="1014"/>
      <c r="DI119" s="1014"/>
      <c r="DJ119" s="1014"/>
      <c r="DK119" s="1015"/>
      <c r="DL119" s="1013">
        <v>252471</v>
      </c>
      <c r="DM119" s="1014"/>
      <c r="DN119" s="1014"/>
      <c r="DO119" s="1014"/>
      <c r="DP119" s="1015"/>
      <c r="DQ119" s="1013">
        <v>232701</v>
      </c>
      <c r="DR119" s="1014"/>
      <c r="DS119" s="1014"/>
      <c r="DT119" s="1014"/>
      <c r="DU119" s="1015"/>
      <c r="DV119" s="1016">
        <v>2.5</v>
      </c>
      <c r="DW119" s="1017"/>
      <c r="DX119" s="1017"/>
      <c r="DY119" s="1017"/>
      <c r="DZ119" s="1018"/>
    </row>
    <row r="120" spans="1:130" s="226" customFormat="1" ht="26.25" customHeight="1" x14ac:dyDescent="0.15">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462</v>
      </c>
      <c r="AB120" s="987"/>
      <c r="AC120" s="987"/>
      <c r="AD120" s="987"/>
      <c r="AE120" s="988"/>
      <c r="AF120" s="989" t="s">
        <v>449</v>
      </c>
      <c r="AG120" s="987"/>
      <c r="AH120" s="987"/>
      <c r="AI120" s="987"/>
      <c r="AJ120" s="988"/>
      <c r="AK120" s="989" t="s">
        <v>480</v>
      </c>
      <c r="AL120" s="987"/>
      <c r="AM120" s="987"/>
      <c r="AN120" s="987"/>
      <c r="AO120" s="988"/>
      <c r="AP120" s="990" t="s">
        <v>457</v>
      </c>
      <c r="AQ120" s="991"/>
      <c r="AR120" s="991"/>
      <c r="AS120" s="991"/>
      <c r="AT120" s="992"/>
      <c r="AU120" s="1019" t="s">
        <v>481</v>
      </c>
      <c r="AV120" s="1020"/>
      <c r="AW120" s="1020"/>
      <c r="AX120" s="1020"/>
      <c r="AY120" s="1021"/>
      <c r="AZ120" s="957" t="s">
        <v>482</v>
      </c>
      <c r="BA120" s="925"/>
      <c r="BB120" s="925"/>
      <c r="BC120" s="925"/>
      <c r="BD120" s="925"/>
      <c r="BE120" s="925"/>
      <c r="BF120" s="925"/>
      <c r="BG120" s="925"/>
      <c r="BH120" s="925"/>
      <c r="BI120" s="925"/>
      <c r="BJ120" s="925"/>
      <c r="BK120" s="925"/>
      <c r="BL120" s="925"/>
      <c r="BM120" s="925"/>
      <c r="BN120" s="925"/>
      <c r="BO120" s="925"/>
      <c r="BP120" s="926"/>
      <c r="BQ120" s="958">
        <v>1785638</v>
      </c>
      <c r="BR120" s="959"/>
      <c r="BS120" s="959"/>
      <c r="BT120" s="959"/>
      <c r="BU120" s="959"/>
      <c r="BV120" s="959">
        <v>1837540</v>
      </c>
      <c r="BW120" s="959"/>
      <c r="BX120" s="959"/>
      <c r="BY120" s="959"/>
      <c r="BZ120" s="959"/>
      <c r="CA120" s="959">
        <v>2124160</v>
      </c>
      <c r="CB120" s="959"/>
      <c r="CC120" s="959"/>
      <c r="CD120" s="959"/>
      <c r="CE120" s="959"/>
      <c r="CF120" s="972">
        <v>22.4</v>
      </c>
      <c r="CG120" s="973"/>
      <c r="CH120" s="973"/>
      <c r="CI120" s="973"/>
      <c r="CJ120" s="973"/>
      <c r="CK120" s="1034" t="s">
        <v>483</v>
      </c>
      <c r="CL120" s="1035"/>
      <c r="CM120" s="1035"/>
      <c r="CN120" s="1035"/>
      <c r="CO120" s="1036"/>
      <c r="CP120" s="1042" t="s">
        <v>484</v>
      </c>
      <c r="CQ120" s="1043"/>
      <c r="CR120" s="1043"/>
      <c r="CS120" s="1043"/>
      <c r="CT120" s="1043"/>
      <c r="CU120" s="1043"/>
      <c r="CV120" s="1043"/>
      <c r="CW120" s="1043"/>
      <c r="CX120" s="1043"/>
      <c r="CY120" s="1043"/>
      <c r="CZ120" s="1043"/>
      <c r="DA120" s="1043"/>
      <c r="DB120" s="1043"/>
      <c r="DC120" s="1043"/>
      <c r="DD120" s="1043"/>
      <c r="DE120" s="1043"/>
      <c r="DF120" s="1044"/>
      <c r="DG120" s="958">
        <v>4131344</v>
      </c>
      <c r="DH120" s="959"/>
      <c r="DI120" s="959"/>
      <c r="DJ120" s="959"/>
      <c r="DK120" s="959"/>
      <c r="DL120" s="959">
        <v>4088075</v>
      </c>
      <c r="DM120" s="959"/>
      <c r="DN120" s="959"/>
      <c r="DO120" s="959"/>
      <c r="DP120" s="959"/>
      <c r="DQ120" s="959">
        <v>3897472</v>
      </c>
      <c r="DR120" s="959"/>
      <c r="DS120" s="959"/>
      <c r="DT120" s="959"/>
      <c r="DU120" s="959"/>
      <c r="DV120" s="960">
        <v>41.1</v>
      </c>
      <c r="DW120" s="960"/>
      <c r="DX120" s="960"/>
      <c r="DY120" s="960"/>
      <c r="DZ120" s="961"/>
    </row>
    <row r="121" spans="1:130" s="226" customFormat="1" ht="26.25" customHeight="1" x14ac:dyDescent="0.15">
      <c r="A121" s="1085"/>
      <c r="B121" s="977"/>
      <c r="C121" s="1002" t="s">
        <v>485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444</v>
      </c>
      <c r="AB121" s="987"/>
      <c r="AC121" s="987"/>
      <c r="AD121" s="987"/>
      <c r="AE121" s="988"/>
      <c r="AF121" s="989" t="s">
        <v>440</v>
      </c>
      <c r="AG121" s="987"/>
      <c r="AH121" s="987"/>
      <c r="AI121" s="987"/>
      <c r="AJ121" s="988"/>
      <c r="AK121" s="989" t="s">
        <v>440</v>
      </c>
      <c r="AL121" s="987"/>
      <c r="AM121" s="987"/>
      <c r="AN121" s="987"/>
      <c r="AO121" s="988"/>
      <c r="AP121" s="990" t="s">
        <v>440</v>
      </c>
      <c r="AQ121" s="991"/>
      <c r="AR121" s="991"/>
      <c r="AS121" s="991"/>
      <c r="AT121" s="992"/>
      <c r="AU121" s="1022"/>
      <c r="AV121" s="1023"/>
      <c r="AW121" s="1023"/>
      <c r="AX121" s="1023"/>
      <c r="AY121" s="1024"/>
      <c r="AZ121" s="950" t="s">
        <v>486</v>
      </c>
      <c r="BA121" s="951"/>
      <c r="BB121" s="951"/>
      <c r="BC121" s="951"/>
      <c r="BD121" s="951"/>
      <c r="BE121" s="951"/>
      <c r="BF121" s="951"/>
      <c r="BG121" s="951"/>
      <c r="BH121" s="951"/>
      <c r="BI121" s="951"/>
      <c r="BJ121" s="951"/>
      <c r="BK121" s="951"/>
      <c r="BL121" s="951"/>
      <c r="BM121" s="951"/>
      <c r="BN121" s="951"/>
      <c r="BO121" s="951"/>
      <c r="BP121" s="952"/>
      <c r="BQ121" s="953">
        <v>4035266</v>
      </c>
      <c r="BR121" s="954"/>
      <c r="BS121" s="954"/>
      <c r="BT121" s="954"/>
      <c r="BU121" s="954"/>
      <c r="BV121" s="954">
        <v>3917254</v>
      </c>
      <c r="BW121" s="954"/>
      <c r="BX121" s="954"/>
      <c r="BY121" s="954"/>
      <c r="BZ121" s="954"/>
      <c r="CA121" s="954">
        <v>3878706</v>
      </c>
      <c r="CB121" s="954"/>
      <c r="CC121" s="954"/>
      <c r="CD121" s="954"/>
      <c r="CE121" s="954"/>
      <c r="CF121" s="948">
        <v>40.9</v>
      </c>
      <c r="CG121" s="949"/>
      <c r="CH121" s="949"/>
      <c r="CI121" s="949"/>
      <c r="CJ121" s="949"/>
      <c r="CK121" s="1037"/>
      <c r="CL121" s="1038"/>
      <c r="CM121" s="1038"/>
      <c r="CN121" s="1038"/>
      <c r="CO121" s="1039"/>
      <c r="CP121" s="1047" t="s">
        <v>487</v>
      </c>
      <c r="CQ121" s="1048"/>
      <c r="CR121" s="1048"/>
      <c r="CS121" s="1048"/>
      <c r="CT121" s="1048"/>
      <c r="CU121" s="1048"/>
      <c r="CV121" s="1048"/>
      <c r="CW121" s="1048"/>
      <c r="CX121" s="1048"/>
      <c r="CY121" s="1048"/>
      <c r="CZ121" s="1048"/>
      <c r="DA121" s="1048"/>
      <c r="DB121" s="1048"/>
      <c r="DC121" s="1048"/>
      <c r="DD121" s="1048"/>
      <c r="DE121" s="1048"/>
      <c r="DF121" s="1049"/>
      <c r="DG121" s="953" t="s">
        <v>447</v>
      </c>
      <c r="DH121" s="954"/>
      <c r="DI121" s="954"/>
      <c r="DJ121" s="954"/>
      <c r="DK121" s="954"/>
      <c r="DL121" s="954" t="s">
        <v>457</v>
      </c>
      <c r="DM121" s="954"/>
      <c r="DN121" s="954"/>
      <c r="DO121" s="954"/>
      <c r="DP121" s="954"/>
      <c r="DQ121" s="954" t="s">
        <v>449</v>
      </c>
      <c r="DR121" s="954"/>
      <c r="DS121" s="954"/>
      <c r="DT121" s="954"/>
      <c r="DU121" s="954"/>
      <c r="DV121" s="955" t="s">
        <v>447</v>
      </c>
      <c r="DW121" s="955"/>
      <c r="DX121" s="955"/>
      <c r="DY121" s="955"/>
      <c r="DZ121" s="956"/>
    </row>
    <row r="122" spans="1:130" s="226" customFormat="1" ht="26.25" customHeight="1" x14ac:dyDescent="0.15">
      <c r="A122" s="1085"/>
      <c r="B122" s="977"/>
      <c r="C122" s="950" t="s">
        <v>465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440</v>
      </c>
      <c r="AB122" s="987"/>
      <c r="AC122" s="987"/>
      <c r="AD122" s="987"/>
      <c r="AE122" s="988"/>
      <c r="AF122" s="989" t="s">
        <v>449</v>
      </c>
      <c r="AG122" s="987"/>
      <c r="AH122" s="987"/>
      <c r="AI122" s="987"/>
      <c r="AJ122" s="988"/>
      <c r="AK122" s="989" t="s">
        <v>439</v>
      </c>
      <c r="AL122" s="987"/>
      <c r="AM122" s="987"/>
      <c r="AN122" s="987"/>
      <c r="AO122" s="988"/>
      <c r="AP122" s="990" t="s">
        <v>444</v>
      </c>
      <c r="AQ122" s="991"/>
      <c r="AR122" s="991"/>
      <c r="AS122" s="991"/>
      <c r="AT122" s="992"/>
      <c r="AU122" s="1022"/>
      <c r="AV122" s="1023"/>
      <c r="AW122" s="1023"/>
      <c r="AX122" s="1023"/>
      <c r="AY122" s="1024"/>
      <c r="AZ122" s="1001" t="s">
        <v>488</v>
      </c>
      <c r="BA122" s="993"/>
      <c r="BB122" s="993"/>
      <c r="BC122" s="993"/>
      <c r="BD122" s="993"/>
      <c r="BE122" s="993"/>
      <c r="BF122" s="993"/>
      <c r="BG122" s="993"/>
      <c r="BH122" s="993"/>
      <c r="BI122" s="993"/>
      <c r="BJ122" s="993"/>
      <c r="BK122" s="993"/>
      <c r="BL122" s="993"/>
      <c r="BM122" s="993"/>
      <c r="BN122" s="993"/>
      <c r="BO122" s="993"/>
      <c r="BP122" s="994"/>
      <c r="BQ122" s="1027">
        <v>18403046</v>
      </c>
      <c r="BR122" s="1028"/>
      <c r="BS122" s="1028"/>
      <c r="BT122" s="1028"/>
      <c r="BU122" s="1028"/>
      <c r="BV122" s="1028">
        <v>18359455</v>
      </c>
      <c r="BW122" s="1028"/>
      <c r="BX122" s="1028"/>
      <c r="BY122" s="1028"/>
      <c r="BZ122" s="1028"/>
      <c r="CA122" s="1028">
        <v>18693432</v>
      </c>
      <c r="CB122" s="1028"/>
      <c r="CC122" s="1028"/>
      <c r="CD122" s="1028"/>
      <c r="CE122" s="1028"/>
      <c r="CF122" s="1045">
        <v>197.1</v>
      </c>
      <c r="CG122" s="1046"/>
      <c r="CH122" s="1046"/>
      <c r="CI122" s="1046"/>
      <c r="CJ122" s="1046"/>
      <c r="CK122" s="1037"/>
      <c r="CL122" s="1038"/>
      <c r="CM122" s="1038"/>
      <c r="CN122" s="1038"/>
      <c r="CO122" s="1039"/>
      <c r="CP122" s="1047" t="s">
        <v>489</v>
      </c>
      <c r="CQ122" s="1048"/>
      <c r="CR122" s="1048"/>
      <c r="CS122" s="1048"/>
      <c r="CT122" s="1048"/>
      <c r="CU122" s="1048"/>
      <c r="CV122" s="1048"/>
      <c r="CW122" s="1048"/>
      <c r="CX122" s="1048"/>
      <c r="CY122" s="1048"/>
      <c r="CZ122" s="1048"/>
      <c r="DA122" s="1048"/>
      <c r="DB122" s="1048"/>
      <c r="DC122" s="1048"/>
      <c r="DD122" s="1048"/>
      <c r="DE122" s="1048"/>
      <c r="DF122" s="1049"/>
      <c r="DG122" s="953" t="s">
        <v>439</v>
      </c>
      <c r="DH122" s="954"/>
      <c r="DI122" s="954"/>
      <c r="DJ122" s="954"/>
      <c r="DK122" s="954"/>
      <c r="DL122" s="954" t="s">
        <v>440</v>
      </c>
      <c r="DM122" s="954"/>
      <c r="DN122" s="954"/>
      <c r="DO122" s="954"/>
      <c r="DP122" s="954"/>
      <c r="DQ122" s="954" t="s">
        <v>440</v>
      </c>
      <c r="DR122" s="954"/>
      <c r="DS122" s="954"/>
      <c r="DT122" s="954"/>
      <c r="DU122" s="954"/>
      <c r="DV122" s="955" t="s">
        <v>448</v>
      </c>
      <c r="DW122" s="955"/>
      <c r="DX122" s="955"/>
      <c r="DY122" s="955"/>
      <c r="DZ122" s="956"/>
    </row>
    <row r="123" spans="1:130" s="226" customFormat="1" ht="26.25" customHeight="1" x14ac:dyDescent="0.15">
      <c r="A123" s="1085"/>
      <c r="B123" s="977"/>
      <c r="C123" s="950" t="s">
        <v>472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15531</v>
      </c>
      <c r="AB123" s="987"/>
      <c r="AC123" s="987"/>
      <c r="AD123" s="987"/>
      <c r="AE123" s="988"/>
      <c r="AF123" s="989">
        <v>11324</v>
      </c>
      <c r="AG123" s="987"/>
      <c r="AH123" s="987"/>
      <c r="AI123" s="987"/>
      <c r="AJ123" s="988"/>
      <c r="AK123" s="989">
        <v>11260</v>
      </c>
      <c r="AL123" s="987"/>
      <c r="AM123" s="987"/>
      <c r="AN123" s="987"/>
      <c r="AO123" s="988"/>
      <c r="AP123" s="990">
        <v>0.1</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490</v>
      </c>
      <c r="BP123" s="1033"/>
      <c r="BQ123" s="1091">
        <v>24223950</v>
      </c>
      <c r="BR123" s="1092"/>
      <c r="BS123" s="1092"/>
      <c r="BT123" s="1092"/>
      <c r="BU123" s="1092"/>
      <c r="BV123" s="1092">
        <v>24114249</v>
      </c>
      <c r="BW123" s="1092"/>
      <c r="BX123" s="1092"/>
      <c r="BY123" s="1092"/>
      <c r="BZ123" s="1092"/>
      <c r="CA123" s="1092">
        <v>24696298</v>
      </c>
      <c r="CB123" s="1092"/>
      <c r="CC123" s="1092"/>
      <c r="CD123" s="1092"/>
      <c r="CE123" s="1092"/>
      <c r="CF123" s="1029"/>
      <c r="CG123" s="1030"/>
      <c r="CH123" s="1030"/>
      <c r="CI123" s="1030"/>
      <c r="CJ123" s="1031"/>
      <c r="CK123" s="1037"/>
      <c r="CL123" s="1038"/>
      <c r="CM123" s="1038"/>
      <c r="CN123" s="1038"/>
      <c r="CO123" s="1039"/>
      <c r="CP123" s="1047" t="s">
        <v>491</v>
      </c>
      <c r="CQ123" s="1048"/>
      <c r="CR123" s="1048"/>
      <c r="CS123" s="1048"/>
      <c r="CT123" s="1048"/>
      <c r="CU123" s="1048"/>
      <c r="CV123" s="1048"/>
      <c r="CW123" s="1048"/>
      <c r="CX123" s="1048"/>
      <c r="CY123" s="1048"/>
      <c r="CZ123" s="1048"/>
      <c r="DA123" s="1048"/>
      <c r="DB123" s="1048"/>
      <c r="DC123" s="1048"/>
      <c r="DD123" s="1048"/>
      <c r="DE123" s="1048"/>
      <c r="DF123" s="1049"/>
      <c r="DG123" s="986" t="s">
        <v>447</v>
      </c>
      <c r="DH123" s="987"/>
      <c r="DI123" s="987"/>
      <c r="DJ123" s="987"/>
      <c r="DK123" s="988"/>
      <c r="DL123" s="989" t="s">
        <v>449</v>
      </c>
      <c r="DM123" s="987"/>
      <c r="DN123" s="987"/>
      <c r="DO123" s="987"/>
      <c r="DP123" s="988"/>
      <c r="DQ123" s="989" t="s">
        <v>453</v>
      </c>
      <c r="DR123" s="987"/>
      <c r="DS123" s="987"/>
      <c r="DT123" s="987"/>
      <c r="DU123" s="988"/>
      <c r="DV123" s="990" t="s">
        <v>440</v>
      </c>
      <c r="DW123" s="991"/>
      <c r="DX123" s="991"/>
      <c r="DY123" s="991"/>
      <c r="DZ123" s="992"/>
    </row>
    <row r="124" spans="1:130" s="226" customFormat="1" ht="26.25" customHeight="1" thickBot="1" x14ac:dyDescent="0.2">
      <c r="A124" s="1085"/>
      <c r="B124" s="977"/>
      <c r="C124" s="950" t="s">
        <v>475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440</v>
      </c>
      <c r="AB124" s="987"/>
      <c r="AC124" s="987"/>
      <c r="AD124" s="987"/>
      <c r="AE124" s="988"/>
      <c r="AF124" s="989" t="s">
        <v>243</v>
      </c>
      <c r="AG124" s="987"/>
      <c r="AH124" s="987"/>
      <c r="AI124" s="987"/>
      <c r="AJ124" s="988"/>
      <c r="AK124" s="989" t="s">
        <v>443</v>
      </c>
      <c r="AL124" s="987"/>
      <c r="AM124" s="987"/>
      <c r="AN124" s="987"/>
      <c r="AO124" s="988"/>
      <c r="AP124" s="990" t="s">
        <v>444</v>
      </c>
      <c r="AQ124" s="991"/>
      <c r="AR124" s="991"/>
      <c r="AS124" s="991"/>
      <c r="AT124" s="992"/>
      <c r="AU124" s="1087" t="s">
        <v>492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109.6</v>
      </c>
      <c r="BR124" s="1055"/>
      <c r="BS124" s="1055"/>
      <c r="BT124" s="1055"/>
      <c r="BU124" s="1055"/>
      <c r="BV124" s="1055">
        <v>104.1</v>
      </c>
      <c r="BW124" s="1055"/>
      <c r="BX124" s="1055"/>
      <c r="BY124" s="1055"/>
      <c r="BZ124" s="1055"/>
      <c r="CA124" s="1055">
        <v>99.3</v>
      </c>
      <c r="CB124" s="1055"/>
      <c r="CC124" s="1055"/>
      <c r="CD124" s="1055"/>
      <c r="CE124" s="1055"/>
      <c r="CF124" s="1056"/>
      <c r="CG124" s="1057"/>
      <c r="CH124" s="1057"/>
      <c r="CI124" s="1057"/>
      <c r="CJ124" s="1058"/>
      <c r="CK124" s="1040"/>
      <c r="CL124" s="1040"/>
      <c r="CM124" s="1040"/>
      <c r="CN124" s="1040"/>
      <c r="CO124" s="1041"/>
      <c r="CP124" s="1047" t="s">
        <v>493</v>
      </c>
      <c r="CQ124" s="1048"/>
      <c r="CR124" s="1048"/>
      <c r="CS124" s="1048"/>
      <c r="CT124" s="1048"/>
      <c r="CU124" s="1048"/>
      <c r="CV124" s="1048"/>
      <c r="CW124" s="1048"/>
      <c r="CX124" s="1048"/>
      <c r="CY124" s="1048"/>
      <c r="CZ124" s="1048"/>
      <c r="DA124" s="1048"/>
      <c r="DB124" s="1048"/>
      <c r="DC124" s="1048"/>
      <c r="DD124" s="1048"/>
      <c r="DE124" s="1048"/>
      <c r="DF124" s="1049"/>
      <c r="DG124" s="1032" t="s">
        <v>444</v>
      </c>
      <c r="DH124" s="1014"/>
      <c r="DI124" s="1014"/>
      <c r="DJ124" s="1014"/>
      <c r="DK124" s="1015"/>
      <c r="DL124" s="1013" t="s">
        <v>453</v>
      </c>
      <c r="DM124" s="1014"/>
      <c r="DN124" s="1014"/>
      <c r="DO124" s="1014"/>
      <c r="DP124" s="1015"/>
      <c r="DQ124" s="1013" t="s">
        <v>452</v>
      </c>
      <c r="DR124" s="1014"/>
      <c r="DS124" s="1014"/>
      <c r="DT124" s="1014"/>
      <c r="DU124" s="1015"/>
      <c r="DV124" s="1016" t="s">
        <v>480</v>
      </c>
      <c r="DW124" s="1017"/>
      <c r="DX124" s="1017"/>
      <c r="DY124" s="1017"/>
      <c r="DZ124" s="1018"/>
    </row>
    <row r="125" spans="1:130" s="226" customFormat="1" ht="26.25" customHeight="1" x14ac:dyDescent="0.15">
      <c r="A125" s="1085"/>
      <c r="B125" s="977"/>
      <c r="C125" s="950" t="s">
        <v>477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453</v>
      </c>
      <c r="AB125" s="987"/>
      <c r="AC125" s="987"/>
      <c r="AD125" s="987"/>
      <c r="AE125" s="988"/>
      <c r="AF125" s="989" t="s">
        <v>439</v>
      </c>
      <c r="AG125" s="987"/>
      <c r="AH125" s="987"/>
      <c r="AI125" s="987"/>
      <c r="AJ125" s="988"/>
      <c r="AK125" s="989" t="s">
        <v>440</v>
      </c>
      <c r="AL125" s="987"/>
      <c r="AM125" s="987"/>
      <c r="AN125" s="987"/>
      <c r="AO125" s="988"/>
      <c r="AP125" s="990" t="s">
        <v>452</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494</v>
      </c>
      <c r="CL125" s="1035"/>
      <c r="CM125" s="1035"/>
      <c r="CN125" s="1035"/>
      <c r="CO125" s="1036"/>
      <c r="CP125" s="957" t="s">
        <v>495</v>
      </c>
      <c r="CQ125" s="925"/>
      <c r="CR125" s="925"/>
      <c r="CS125" s="925"/>
      <c r="CT125" s="925"/>
      <c r="CU125" s="925"/>
      <c r="CV125" s="925"/>
      <c r="CW125" s="925"/>
      <c r="CX125" s="925"/>
      <c r="CY125" s="925"/>
      <c r="CZ125" s="925"/>
      <c r="DA125" s="925"/>
      <c r="DB125" s="925"/>
      <c r="DC125" s="925"/>
      <c r="DD125" s="925"/>
      <c r="DE125" s="925"/>
      <c r="DF125" s="926"/>
      <c r="DG125" s="958" t="s">
        <v>452</v>
      </c>
      <c r="DH125" s="959"/>
      <c r="DI125" s="959"/>
      <c r="DJ125" s="959"/>
      <c r="DK125" s="959"/>
      <c r="DL125" s="959" t="s">
        <v>453</v>
      </c>
      <c r="DM125" s="959"/>
      <c r="DN125" s="959"/>
      <c r="DO125" s="959"/>
      <c r="DP125" s="959"/>
      <c r="DQ125" s="959" t="s">
        <v>457</v>
      </c>
      <c r="DR125" s="959"/>
      <c r="DS125" s="959"/>
      <c r="DT125" s="959"/>
      <c r="DU125" s="959"/>
      <c r="DV125" s="960" t="s">
        <v>466</v>
      </c>
      <c r="DW125" s="960"/>
      <c r="DX125" s="960"/>
      <c r="DY125" s="960"/>
      <c r="DZ125" s="961"/>
    </row>
    <row r="126" spans="1:130" s="226" customFormat="1" ht="26.25" customHeight="1" thickBot="1" x14ac:dyDescent="0.2">
      <c r="A126" s="1085"/>
      <c r="B126" s="977"/>
      <c r="C126" s="950" t="s">
        <v>479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3349</v>
      </c>
      <c r="AB126" s="987"/>
      <c r="AC126" s="987"/>
      <c r="AD126" s="987"/>
      <c r="AE126" s="988"/>
      <c r="AF126" s="989">
        <v>230</v>
      </c>
      <c r="AG126" s="987"/>
      <c r="AH126" s="987"/>
      <c r="AI126" s="987"/>
      <c r="AJ126" s="988"/>
      <c r="AK126" s="989">
        <v>208983</v>
      </c>
      <c r="AL126" s="987"/>
      <c r="AM126" s="987"/>
      <c r="AN126" s="987"/>
      <c r="AO126" s="988"/>
      <c r="AP126" s="990">
        <v>2.2000000000000002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496</v>
      </c>
      <c r="CQ126" s="951"/>
      <c r="CR126" s="951"/>
      <c r="CS126" s="951"/>
      <c r="CT126" s="951"/>
      <c r="CU126" s="951"/>
      <c r="CV126" s="951"/>
      <c r="CW126" s="951"/>
      <c r="CX126" s="951"/>
      <c r="CY126" s="951"/>
      <c r="CZ126" s="951"/>
      <c r="DA126" s="951"/>
      <c r="DB126" s="951"/>
      <c r="DC126" s="951"/>
      <c r="DD126" s="951"/>
      <c r="DE126" s="951"/>
      <c r="DF126" s="952"/>
      <c r="DG126" s="953" t="s">
        <v>466</v>
      </c>
      <c r="DH126" s="954"/>
      <c r="DI126" s="954"/>
      <c r="DJ126" s="954"/>
      <c r="DK126" s="954"/>
      <c r="DL126" s="954" t="s">
        <v>447</v>
      </c>
      <c r="DM126" s="954"/>
      <c r="DN126" s="954"/>
      <c r="DO126" s="954"/>
      <c r="DP126" s="954"/>
      <c r="DQ126" s="954" t="s">
        <v>457</v>
      </c>
      <c r="DR126" s="954"/>
      <c r="DS126" s="954"/>
      <c r="DT126" s="954"/>
      <c r="DU126" s="954"/>
      <c r="DV126" s="955" t="s">
        <v>449</v>
      </c>
      <c r="DW126" s="955"/>
      <c r="DX126" s="955"/>
      <c r="DY126" s="955"/>
      <c r="DZ126" s="956"/>
    </row>
    <row r="127" spans="1:130" s="226" customFormat="1" ht="26.25" customHeight="1" x14ac:dyDescent="0.15">
      <c r="A127" s="1086"/>
      <c r="B127" s="979"/>
      <c r="C127" s="1001" t="s">
        <v>497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23038</v>
      </c>
      <c r="AB127" s="987"/>
      <c r="AC127" s="987"/>
      <c r="AD127" s="987"/>
      <c r="AE127" s="988"/>
      <c r="AF127" s="989">
        <v>34968</v>
      </c>
      <c r="AG127" s="987"/>
      <c r="AH127" s="987"/>
      <c r="AI127" s="987"/>
      <c r="AJ127" s="988"/>
      <c r="AK127" s="989">
        <v>16452</v>
      </c>
      <c r="AL127" s="987"/>
      <c r="AM127" s="987"/>
      <c r="AN127" s="987"/>
      <c r="AO127" s="988"/>
      <c r="AP127" s="990">
        <v>0.2</v>
      </c>
      <c r="AQ127" s="991"/>
      <c r="AR127" s="991"/>
      <c r="AS127" s="991"/>
      <c r="AT127" s="992"/>
      <c r="AU127" s="228"/>
      <c r="AV127" s="228"/>
      <c r="AW127" s="228"/>
      <c r="AX127" s="1059" t="s">
        <v>498</v>
      </c>
      <c r="AY127" s="1060"/>
      <c r="AZ127" s="1060"/>
      <c r="BA127" s="1060"/>
      <c r="BB127" s="1060"/>
      <c r="BC127" s="1060"/>
      <c r="BD127" s="1060"/>
      <c r="BE127" s="1061"/>
      <c r="BF127" s="1062" t="s">
        <v>499</v>
      </c>
      <c r="BG127" s="1060"/>
      <c r="BH127" s="1060"/>
      <c r="BI127" s="1060"/>
      <c r="BJ127" s="1060"/>
      <c r="BK127" s="1060"/>
      <c r="BL127" s="1061"/>
      <c r="BM127" s="1062" t="s">
        <v>500</v>
      </c>
      <c r="BN127" s="1060"/>
      <c r="BO127" s="1060"/>
      <c r="BP127" s="1060"/>
      <c r="BQ127" s="1060"/>
      <c r="BR127" s="1060"/>
      <c r="BS127" s="1061"/>
      <c r="BT127" s="1062" t="s">
        <v>501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502</v>
      </c>
      <c r="CQ127" s="951"/>
      <c r="CR127" s="951"/>
      <c r="CS127" s="951"/>
      <c r="CT127" s="951"/>
      <c r="CU127" s="951"/>
      <c r="CV127" s="951"/>
      <c r="CW127" s="951"/>
      <c r="CX127" s="951"/>
      <c r="CY127" s="951"/>
      <c r="CZ127" s="951"/>
      <c r="DA127" s="951"/>
      <c r="DB127" s="951"/>
      <c r="DC127" s="951"/>
      <c r="DD127" s="951"/>
      <c r="DE127" s="951"/>
      <c r="DF127" s="952"/>
      <c r="DG127" s="953" t="s">
        <v>440</v>
      </c>
      <c r="DH127" s="954"/>
      <c r="DI127" s="954"/>
      <c r="DJ127" s="954"/>
      <c r="DK127" s="954"/>
      <c r="DL127" s="954" t="s">
        <v>480</v>
      </c>
      <c r="DM127" s="954"/>
      <c r="DN127" s="954"/>
      <c r="DO127" s="954"/>
      <c r="DP127" s="954"/>
      <c r="DQ127" s="954" t="s">
        <v>453</v>
      </c>
      <c r="DR127" s="954"/>
      <c r="DS127" s="954"/>
      <c r="DT127" s="954"/>
      <c r="DU127" s="954"/>
      <c r="DV127" s="955" t="s">
        <v>462</v>
      </c>
      <c r="DW127" s="955"/>
      <c r="DX127" s="955"/>
      <c r="DY127" s="955"/>
      <c r="DZ127" s="956"/>
    </row>
    <row r="128" spans="1:130" s="226" customFormat="1" ht="26.25" customHeight="1" thickBot="1" x14ac:dyDescent="0.2">
      <c r="A128" s="1069" t="s">
        <v>503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504</v>
      </c>
      <c r="X128" s="1071"/>
      <c r="Y128" s="1071"/>
      <c r="Z128" s="1072"/>
      <c r="AA128" s="1073">
        <v>275572</v>
      </c>
      <c r="AB128" s="1074"/>
      <c r="AC128" s="1074"/>
      <c r="AD128" s="1074"/>
      <c r="AE128" s="1075"/>
      <c r="AF128" s="1076">
        <v>257781</v>
      </c>
      <c r="AG128" s="1074"/>
      <c r="AH128" s="1074"/>
      <c r="AI128" s="1074"/>
      <c r="AJ128" s="1075"/>
      <c r="AK128" s="1076">
        <v>278653</v>
      </c>
      <c r="AL128" s="1074"/>
      <c r="AM128" s="1074"/>
      <c r="AN128" s="1074"/>
      <c r="AO128" s="1075"/>
      <c r="AP128" s="1077"/>
      <c r="AQ128" s="1078"/>
      <c r="AR128" s="1078"/>
      <c r="AS128" s="1078"/>
      <c r="AT128" s="1079"/>
      <c r="AU128" s="228"/>
      <c r="AV128" s="228"/>
      <c r="AW128" s="228"/>
      <c r="AX128" s="924" t="s">
        <v>505</v>
      </c>
      <c r="AY128" s="925"/>
      <c r="AZ128" s="925"/>
      <c r="BA128" s="925"/>
      <c r="BB128" s="925"/>
      <c r="BC128" s="925"/>
      <c r="BD128" s="925"/>
      <c r="BE128" s="926"/>
      <c r="BF128" s="1080" t="s">
        <v>447</v>
      </c>
      <c r="BG128" s="1081"/>
      <c r="BH128" s="1081"/>
      <c r="BI128" s="1081"/>
      <c r="BJ128" s="1081"/>
      <c r="BK128" s="1081"/>
      <c r="BL128" s="1082"/>
      <c r="BM128" s="1080">
        <v>13.2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506</v>
      </c>
      <c r="CQ128" s="754"/>
      <c r="CR128" s="754"/>
      <c r="CS128" s="754"/>
      <c r="CT128" s="754"/>
      <c r="CU128" s="754"/>
      <c r="CV128" s="754"/>
      <c r="CW128" s="754"/>
      <c r="CX128" s="754"/>
      <c r="CY128" s="754"/>
      <c r="CZ128" s="754"/>
      <c r="DA128" s="754"/>
      <c r="DB128" s="754"/>
      <c r="DC128" s="754"/>
      <c r="DD128" s="754"/>
      <c r="DE128" s="754"/>
      <c r="DF128" s="1064"/>
      <c r="DG128" s="1065" t="s">
        <v>452</v>
      </c>
      <c r="DH128" s="1066"/>
      <c r="DI128" s="1066"/>
      <c r="DJ128" s="1066"/>
      <c r="DK128" s="1066"/>
      <c r="DL128" s="1066" t="s">
        <v>457</v>
      </c>
      <c r="DM128" s="1066"/>
      <c r="DN128" s="1066"/>
      <c r="DO128" s="1066"/>
      <c r="DP128" s="1066"/>
      <c r="DQ128" s="1066" t="s">
        <v>462</v>
      </c>
      <c r="DR128" s="1066"/>
      <c r="DS128" s="1066"/>
      <c r="DT128" s="1066"/>
      <c r="DU128" s="1066"/>
      <c r="DV128" s="1067" t="s">
        <v>457</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507</v>
      </c>
      <c r="X129" s="1099"/>
      <c r="Y129" s="1099"/>
      <c r="Z129" s="1100"/>
      <c r="AA129" s="986">
        <v>9921811</v>
      </c>
      <c r="AB129" s="987"/>
      <c r="AC129" s="987"/>
      <c r="AD129" s="987"/>
      <c r="AE129" s="988"/>
      <c r="AF129" s="989">
        <v>10125896</v>
      </c>
      <c r="AG129" s="987"/>
      <c r="AH129" s="987"/>
      <c r="AI129" s="987"/>
      <c r="AJ129" s="988"/>
      <c r="AK129" s="989">
        <v>10883685</v>
      </c>
      <c r="AL129" s="987"/>
      <c r="AM129" s="987"/>
      <c r="AN129" s="987"/>
      <c r="AO129" s="988"/>
      <c r="AP129" s="1101"/>
      <c r="AQ129" s="1102"/>
      <c r="AR129" s="1102"/>
      <c r="AS129" s="1102"/>
      <c r="AT129" s="1103"/>
      <c r="AU129" s="229"/>
      <c r="AV129" s="229"/>
      <c r="AW129" s="229"/>
      <c r="AX129" s="1093" t="s">
        <v>508</v>
      </c>
      <c r="AY129" s="951"/>
      <c r="AZ129" s="951"/>
      <c r="BA129" s="951"/>
      <c r="BB129" s="951"/>
      <c r="BC129" s="951"/>
      <c r="BD129" s="951"/>
      <c r="BE129" s="952"/>
      <c r="BF129" s="1094" t="s">
        <v>466</v>
      </c>
      <c r="BG129" s="1095"/>
      <c r="BH129" s="1095"/>
      <c r="BI129" s="1095"/>
      <c r="BJ129" s="1095"/>
      <c r="BK129" s="1095"/>
      <c r="BL129" s="1096"/>
      <c r="BM129" s="1094">
        <v>18.2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510</v>
      </c>
      <c r="X130" s="1099"/>
      <c r="Y130" s="1099"/>
      <c r="Z130" s="1100"/>
      <c r="AA130" s="986">
        <v>1335319</v>
      </c>
      <c r="AB130" s="987"/>
      <c r="AC130" s="987"/>
      <c r="AD130" s="987"/>
      <c r="AE130" s="988"/>
      <c r="AF130" s="989">
        <v>1381218</v>
      </c>
      <c r="AG130" s="987"/>
      <c r="AH130" s="987"/>
      <c r="AI130" s="987"/>
      <c r="AJ130" s="988"/>
      <c r="AK130" s="989">
        <v>1398582</v>
      </c>
      <c r="AL130" s="987"/>
      <c r="AM130" s="987"/>
      <c r="AN130" s="987"/>
      <c r="AO130" s="988"/>
      <c r="AP130" s="1101"/>
      <c r="AQ130" s="1102"/>
      <c r="AR130" s="1102"/>
      <c r="AS130" s="1102"/>
      <c r="AT130" s="1103"/>
      <c r="AU130" s="229"/>
      <c r="AV130" s="229"/>
      <c r="AW130" s="229"/>
      <c r="AX130" s="1093" t="s">
        <v>511</v>
      </c>
      <c r="AY130" s="951"/>
      <c r="AZ130" s="951"/>
      <c r="BA130" s="951"/>
      <c r="BB130" s="951"/>
      <c r="BC130" s="951"/>
      <c r="BD130" s="951"/>
      <c r="BE130" s="952"/>
      <c r="BF130" s="1129">
        <v>6.8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512</v>
      </c>
      <c r="X131" s="1136"/>
      <c r="Y131" s="1136"/>
      <c r="Z131" s="1137"/>
      <c r="AA131" s="1032">
        <v>8586492</v>
      </c>
      <c r="AB131" s="1014"/>
      <c r="AC131" s="1014"/>
      <c r="AD131" s="1014"/>
      <c r="AE131" s="1015"/>
      <c r="AF131" s="1013">
        <v>8744678</v>
      </c>
      <c r="AG131" s="1014"/>
      <c r="AH131" s="1014"/>
      <c r="AI131" s="1014"/>
      <c r="AJ131" s="1015"/>
      <c r="AK131" s="1013">
        <v>9485103</v>
      </c>
      <c r="AL131" s="1014"/>
      <c r="AM131" s="1014"/>
      <c r="AN131" s="1014"/>
      <c r="AO131" s="1015"/>
      <c r="AP131" s="1138"/>
      <c r="AQ131" s="1139"/>
      <c r="AR131" s="1139"/>
      <c r="AS131" s="1139"/>
      <c r="AT131" s="1140"/>
      <c r="AU131" s="229"/>
      <c r="AV131" s="229"/>
      <c r="AW131" s="229"/>
      <c r="AX131" s="1111" t="s">
        <v>513</v>
      </c>
      <c r="AY131" s="754"/>
      <c r="AZ131" s="754"/>
      <c r="BA131" s="754"/>
      <c r="BB131" s="754"/>
      <c r="BC131" s="754"/>
      <c r="BD131" s="754"/>
      <c r="BE131" s="1064"/>
      <c r="BF131" s="1112">
        <v>99.3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514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515</v>
      </c>
      <c r="W132" s="1122"/>
      <c r="X132" s="1122"/>
      <c r="Y132" s="1122"/>
      <c r="Z132" s="1123"/>
      <c r="AA132" s="1124">
        <v>4.59849028</v>
      </c>
      <c r="AB132" s="1125"/>
      <c r="AC132" s="1125"/>
      <c r="AD132" s="1125"/>
      <c r="AE132" s="1126"/>
      <c r="AF132" s="1127">
        <v>6.4664473640000004</v>
      </c>
      <c r="AG132" s="1125"/>
      <c r="AH132" s="1125"/>
      <c r="AI132" s="1125"/>
      <c r="AJ132" s="1126"/>
      <c r="AK132" s="1127">
        <v>9.5815933680000001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516</v>
      </c>
      <c r="W133" s="1105"/>
      <c r="X133" s="1105"/>
      <c r="Y133" s="1105"/>
      <c r="Z133" s="1106"/>
      <c r="AA133" s="1107">
        <v>5.6</v>
      </c>
      <c r="AB133" s="1108"/>
      <c r="AC133" s="1108"/>
      <c r="AD133" s="1108"/>
      <c r="AE133" s="1109"/>
      <c r="AF133" s="1107">
        <v>5.7</v>
      </c>
      <c r="AG133" s="1108"/>
      <c r="AH133" s="1108"/>
      <c r="AI133" s="1108"/>
      <c r="AJ133" s="1109"/>
      <c r="AK133" s="1107">
        <v>6.8</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7LOfNBLOMXb8Vt5jw3xuDh2MNsTJgSVHE6DFehqfdqHn76d/nNarjEGzcpSBbNL4qdztgIOgamSzsPBXTk/NQ==" saltValue="xjfAJuM8BjbJCkEjymr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4JEErHUrSCzuQR9Ol9KLSS+VaNfmJIFbdvrhQIWDOHBW/3r9eQNmex2Je9MdIQiKiQGt50r6eJYkkaE9/6xrw==" saltValue="1w60Woyp+5LmJZadW6Xn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525</v>
      </c>
      <c r="AL9" s="1145"/>
      <c r="AM9" s="1145"/>
      <c r="AN9" s="1146"/>
      <c r="AO9" s="277">
        <v>3102725</v>
      </c>
      <c r="AP9" s="277">
        <v>58614</v>
      </c>
      <c r="AQ9" s="278">
        <v>65075</v>
      </c>
      <c r="AR9" s="279">
        <v>-9.9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526</v>
      </c>
      <c r="AL10" s="1145"/>
      <c r="AM10" s="1145"/>
      <c r="AN10" s="1146"/>
      <c r="AO10" s="280">
        <v>18782</v>
      </c>
      <c r="AP10" s="280">
        <v>355</v>
      </c>
      <c r="AQ10" s="281">
        <v>8175</v>
      </c>
      <c r="AR10" s="282">
        <v>-95.7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527</v>
      </c>
      <c r="AL11" s="1145"/>
      <c r="AM11" s="1145"/>
      <c r="AN11" s="1146"/>
      <c r="AO11" s="280">
        <v>22478</v>
      </c>
      <c r="AP11" s="280">
        <v>425</v>
      </c>
      <c r="AQ11" s="281">
        <v>364</v>
      </c>
      <c r="AR11" s="282">
        <v>16.8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528</v>
      </c>
      <c r="AL12" s="1145"/>
      <c r="AM12" s="1145"/>
      <c r="AN12" s="1146"/>
      <c r="AO12" s="280" t="s">
        <v>529</v>
      </c>
      <c r="AP12" s="280" t="s">
        <v>529</v>
      </c>
      <c r="AQ12" s="281">
        <v>18</v>
      </c>
      <c r="AR12" s="282" t="s">
        <v>529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530</v>
      </c>
      <c r="AL13" s="1145"/>
      <c r="AM13" s="1145"/>
      <c r="AN13" s="1146"/>
      <c r="AO13" s="280">
        <v>194329</v>
      </c>
      <c r="AP13" s="280">
        <v>3671</v>
      </c>
      <c r="AQ13" s="281">
        <v>2565</v>
      </c>
      <c r="AR13" s="282">
        <v>43.1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531</v>
      </c>
      <c r="AL14" s="1145"/>
      <c r="AM14" s="1145"/>
      <c r="AN14" s="1146"/>
      <c r="AO14" s="280">
        <v>22057</v>
      </c>
      <c r="AP14" s="280">
        <v>417</v>
      </c>
      <c r="AQ14" s="281">
        <v>1231</v>
      </c>
      <c r="AR14" s="282">
        <v>-66.099999999999994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532</v>
      </c>
      <c r="AL15" s="1148"/>
      <c r="AM15" s="1148"/>
      <c r="AN15" s="1149"/>
      <c r="AO15" s="280">
        <v>-253980</v>
      </c>
      <c r="AP15" s="280">
        <v>-4798</v>
      </c>
      <c r="AQ15" s="281">
        <v>-4456</v>
      </c>
      <c r="AR15" s="282">
        <v>7.7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3106391</v>
      </c>
      <c r="AP16" s="280">
        <v>58683</v>
      </c>
      <c r="AQ16" s="281">
        <v>72972</v>
      </c>
      <c r="AR16" s="282">
        <v>-19.600000000000001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537</v>
      </c>
      <c r="AL21" s="1151"/>
      <c r="AM21" s="1151"/>
      <c r="AN21" s="1152"/>
      <c r="AO21" s="293">
        <v>5.54</v>
      </c>
      <c r="AP21" s="294">
        <v>6.56</v>
      </c>
      <c r="AQ21" s="295">
        <v>-1.02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538</v>
      </c>
      <c r="AL22" s="1151"/>
      <c r="AM22" s="1151"/>
      <c r="AN22" s="1152"/>
      <c r="AO22" s="298">
        <v>99.3</v>
      </c>
      <c r="AP22" s="299">
        <v>97.1</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542</v>
      </c>
      <c r="AL32" s="1159"/>
      <c r="AM32" s="1159"/>
      <c r="AN32" s="1160"/>
      <c r="AO32" s="308">
        <v>2006425</v>
      </c>
      <c r="AP32" s="308">
        <v>37904</v>
      </c>
      <c r="AQ32" s="309">
        <v>32092</v>
      </c>
      <c r="AR32" s="310">
        <v>18.100000000000001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543</v>
      </c>
      <c r="AL33" s="1159"/>
      <c r="AM33" s="1159"/>
      <c r="AN33" s="1160"/>
      <c r="AO33" s="308" t="s">
        <v>529</v>
      </c>
      <c r="AP33" s="308" t="s">
        <v>529</v>
      </c>
      <c r="AQ33" s="309" t="s">
        <v>529</v>
      </c>
      <c r="AR33" s="310" t="s">
        <v>529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544</v>
      </c>
      <c r="AL34" s="1159"/>
      <c r="AM34" s="1159"/>
      <c r="AN34" s="1160"/>
      <c r="AO34" s="308" t="s">
        <v>529</v>
      </c>
      <c r="AP34" s="308" t="s">
        <v>529</v>
      </c>
      <c r="AQ34" s="309" t="s">
        <v>529</v>
      </c>
      <c r="AR34" s="310" t="s">
        <v>529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545</v>
      </c>
      <c r="AL35" s="1159"/>
      <c r="AM35" s="1159"/>
      <c r="AN35" s="1160"/>
      <c r="AO35" s="308">
        <v>273466</v>
      </c>
      <c r="AP35" s="308">
        <v>5166</v>
      </c>
      <c r="AQ35" s="309">
        <v>8882</v>
      </c>
      <c r="AR35" s="310">
        <v>-41.8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546</v>
      </c>
      <c r="AL36" s="1159"/>
      <c r="AM36" s="1159"/>
      <c r="AN36" s="1160"/>
      <c r="AO36" s="308">
        <v>69473</v>
      </c>
      <c r="AP36" s="308">
        <v>1312</v>
      </c>
      <c r="AQ36" s="309">
        <v>1893</v>
      </c>
      <c r="AR36" s="310">
        <v>-30.7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547</v>
      </c>
      <c r="AL37" s="1159"/>
      <c r="AM37" s="1159"/>
      <c r="AN37" s="1160"/>
      <c r="AO37" s="308">
        <v>236695</v>
      </c>
      <c r="AP37" s="308">
        <v>4471</v>
      </c>
      <c r="AQ37" s="309">
        <v>971</v>
      </c>
      <c r="AR37" s="310">
        <v>360.5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548</v>
      </c>
      <c r="AL38" s="1162"/>
      <c r="AM38" s="1162"/>
      <c r="AN38" s="1163"/>
      <c r="AO38" s="311" t="s">
        <v>529</v>
      </c>
      <c r="AP38" s="311" t="s">
        <v>529</v>
      </c>
      <c r="AQ38" s="312">
        <v>0</v>
      </c>
      <c r="AR38" s="300" t="s">
        <v>529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549</v>
      </c>
      <c r="AL39" s="1162"/>
      <c r="AM39" s="1162"/>
      <c r="AN39" s="1163"/>
      <c r="AO39" s="308">
        <v>-278653</v>
      </c>
      <c r="AP39" s="308">
        <v>-5264</v>
      </c>
      <c r="AQ39" s="309">
        <v>-3104</v>
      </c>
      <c r="AR39" s="310">
        <v>69.599999999999994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550</v>
      </c>
      <c r="AL40" s="1159"/>
      <c r="AM40" s="1159"/>
      <c r="AN40" s="1160"/>
      <c r="AO40" s="308">
        <v>-1398582</v>
      </c>
      <c r="AP40" s="308">
        <v>-26421</v>
      </c>
      <c r="AQ40" s="309">
        <v>-27365</v>
      </c>
      <c r="AR40" s="310">
        <v>-3.4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298</v>
      </c>
      <c r="AL41" s="1165"/>
      <c r="AM41" s="1165"/>
      <c r="AN41" s="1166"/>
      <c r="AO41" s="308">
        <v>908824</v>
      </c>
      <c r="AP41" s="308">
        <v>17169</v>
      </c>
      <c r="AQ41" s="309">
        <v>13369</v>
      </c>
      <c r="AR41" s="310">
        <v>28.4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520</v>
      </c>
      <c r="AN49" s="1155" t="s">
        <v>554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4587247</v>
      </c>
      <c r="AN51" s="330">
        <v>88079</v>
      </c>
      <c r="AO51" s="331">
        <v>12.7</v>
      </c>
      <c r="AP51" s="332">
        <v>52191</v>
      </c>
      <c r="AQ51" s="333">
        <v>9.3000000000000007</v>
      </c>
      <c r="AR51" s="334">
        <v>3.4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3121263</v>
      </c>
      <c r="AN52" s="338">
        <v>59931</v>
      </c>
      <c r="AO52" s="339">
        <v>86.7</v>
      </c>
      <c r="AP52" s="340">
        <v>24843</v>
      </c>
      <c r="AQ52" s="341">
        <v>-0.4</v>
      </c>
      <c r="AR52" s="342">
        <v>87.1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1870250</v>
      </c>
      <c r="AN53" s="330">
        <v>35812</v>
      </c>
      <c r="AO53" s="331">
        <v>-59.3</v>
      </c>
      <c r="AP53" s="332">
        <v>47387</v>
      </c>
      <c r="AQ53" s="333">
        <v>-9.1999999999999993</v>
      </c>
      <c r="AR53" s="334">
        <v>-50.1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984947</v>
      </c>
      <c r="AN54" s="338">
        <v>18860</v>
      </c>
      <c r="AO54" s="339">
        <v>-68.5</v>
      </c>
      <c r="AP54" s="340">
        <v>24928</v>
      </c>
      <c r="AQ54" s="341">
        <v>0.3</v>
      </c>
      <c r="AR54" s="342">
        <v>-68.8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1748740</v>
      </c>
      <c r="AN55" s="330">
        <v>33525</v>
      </c>
      <c r="AO55" s="331">
        <v>-6.4</v>
      </c>
      <c r="AP55" s="332">
        <v>51264</v>
      </c>
      <c r="AQ55" s="333">
        <v>8.1999999999999993</v>
      </c>
      <c r="AR55" s="334">
        <v>-14.6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1070070</v>
      </c>
      <c r="AN56" s="338">
        <v>20514</v>
      </c>
      <c r="AO56" s="339">
        <v>8.8000000000000007</v>
      </c>
      <c r="AP56" s="340">
        <v>26040</v>
      </c>
      <c r="AQ56" s="341">
        <v>4.5</v>
      </c>
      <c r="AR56" s="342">
        <v>4.3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1189041</v>
      </c>
      <c r="AN57" s="330">
        <v>22822</v>
      </c>
      <c r="AO57" s="331">
        <v>-31.9</v>
      </c>
      <c r="AP57" s="332">
        <v>52068</v>
      </c>
      <c r="AQ57" s="333">
        <v>1.6</v>
      </c>
      <c r="AR57" s="334">
        <v>-33.5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798146</v>
      </c>
      <c r="AN58" s="338">
        <v>15319</v>
      </c>
      <c r="AO58" s="339">
        <v>-25.3</v>
      </c>
      <c r="AP58" s="340">
        <v>26936</v>
      </c>
      <c r="AQ58" s="341">
        <v>3.4</v>
      </c>
      <c r="AR58" s="342">
        <v>-28.7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2318828</v>
      </c>
      <c r="AN59" s="330">
        <v>43805</v>
      </c>
      <c r="AO59" s="331">
        <v>91.9</v>
      </c>
      <c r="AP59" s="332">
        <v>47161</v>
      </c>
      <c r="AQ59" s="333">
        <v>-9.4</v>
      </c>
      <c r="AR59" s="334">
        <v>101.3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1698387</v>
      </c>
      <c r="AN60" s="338">
        <v>32084</v>
      </c>
      <c r="AO60" s="339">
        <v>109.4</v>
      </c>
      <c r="AP60" s="340">
        <v>24595</v>
      </c>
      <c r="AQ60" s="341">
        <v>-8.6999999999999993</v>
      </c>
      <c r="AR60" s="342">
        <v>118.1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2342821</v>
      </c>
      <c r="AN61" s="345">
        <v>44809</v>
      </c>
      <c r="AO61" s="346">
        <v>1.4</v>
      </c>
      <c r="AP61" s="347">
        <v>50014</v>
      </c>
      <c r="AQ61" s="348">
        <v>0.1</v>
      </c>
      <c r="AR61" s="334">
        <v>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1534563</v>
      </c>
      <c r="AN62" s="338">
        <v>29342</v>
      </c>
      <c r="AO62" s="339">
        <v>22.2</v>
      </c>
      <c r="AP62" s="340">
        <v>25468</v>
      </c>
      <c r="AQ62" s="341">
        <v>-0.2</v>
      </c>
      <c r="AR62" s="342">
        <v>22.4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VHjY1ywBmWIwzyhg8fVoQhxaud5TB8WLPyt9A5gsS3rsca6srWSBZrNX3l/YogGUIbOG3nRDRQZodhoZ6Hxg==" saltValue="VMtoUS+etCI+pNlIC+hp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0" spans="125:125" ht="13.5" hidden="1" customHeight="1" x14ac:dyDescent="0.15"/>
    <row r="121" spans="125:125" ht="13.5" hidden="1" customHeight="1" x14ac:dyDescent="0.15">
      <c r="DU121" s="255"/>
    </row>
  </sheetData>
  <sheetProtection algorithmName="SHA-512" hashValue="NKMuiAi0YnL4UTsbGm11HcMyrbsXME13UbzxDN7hZcuuDobxyFStJ3GzG9x8e96uLfCoBF0EFngnDUMqk6+lDA==" saltValue="aV5NkhWQBtl/TTlNCqCo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oAWfQyyNuE1dVusJ8k9rHVWdbazG29YpKs0m4hFzPy7NG2xMqG2RczVquB9Qw2Br03YvDWVuqZzax8lul72Ciw==" saltValue="7toqV4Q1hkcGHW9T+QyD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67" t="s">
        <v>3</v>
      </c>
      <c r="D47" s="1167"/>
      <c r="E47" s="1168"/>
      <c r="F47" s="11">
        <v>14.81</v>
      </c>
      <c r="G47" s="12">
        <v>13.97</v>
      </c>
      <c r="H47" s="12">
        <v>13.16</v>
      </c>
      <c r="I47" s="12">
        <v>12.94</v>
      </c>
      <c r="J47" s="13">
        <v>13.48</v>
      </c>
    </row>
    <row r="48" spans="2:10" ht="57.75" customHeight="1" x14ac:dyDescent="0.15">
      <c r="B48" s="14"/>
      <c r="C48" s="1169" t="s">
        <v>4</v>
      </c>
      <c r="D48" s="1169"/>
      <c r="E48" s="1170"/>
      <c r="F48" s="15">
        <v>0.3</v>
      </c>
      <c r="G48" s="16">
        <v>0.24</v>
      </c>
      <c r="H48" s="16">
        <v>7.0000000000000007E-2</v>
      </c>
      <c r="I48" s="16">
        <v>3.05</v>
      </c>
      <c r="J48" s="17">
        <v>2.7</v>
      </c>
    </row>
    <row r="49" spans="2:10" ht="57.75" customHeight="1" thickBot="1" x14ac:dyDescent="0.2">
      <c r="B49" s="18"/>
      <c r="C49" s="1171" t="s">
        <v>5</v>
      </c>
      <c r="D49" s="1171"/>
      <c r="E49" s="1172"/>
      <c r="F49" s="19" t="s">
        <v>575</v>
      </c>
      <c r="G49" s="20" t="s">
        <v>576</v>
      </c>
      <c r="H49" s="20" t="s">
        <v>577</v>
      </c>
      <c r="I49" s="20">
        <v>3.02</v>
      </c>
      <c r="J49" s="21">
        <v>1.3</v>
      </c>
    </row>
    <row r="50" spans="2:10" x14ac:dyDescent="0.15"/>
  </sheetData>
  <sheetProtection algorithmName="SHA-512" hashValue="L2uHut3BmaSsyW9wnx+R6p27Mq1eefQnKKjJjwqtS5rBnEvWPefq8v9X6cwXpkccZSjkn1Hdq+FVqU41WCVWxA==" saltValue="cf54mB5uRCT/ovlV1nUG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fuchu</cp:lastModifiedBy>
  <cp:lastPrinted>2023-03-15T06:49:17Z</cp:lastPrinted>
  <dcterms:created xsi:type="dcterms:W3CDTF">2023-02-20T06:44:38Z</dcterms:created>
  <dcterms:modified xsi:type="dcterms:W3CDTF">2023-10-10T00:15:37Z</dcterms:modified>
  <cp:category/>
</cp:coreProperties>
</file>