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460ADC9-F8A7-487F-9116-2B10B0139782}"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<sst xmlns="http://schemas.openxmlformats.org/spreadsheetml/2006/main" count="3696" uniqueCount="1062">
  <si>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</si>
  <si>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</si>
  <si>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</si>
  <si>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</si>
  <si>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</si>
  <si>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</si>
  <si>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</si>
  <si>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</si>
  <si>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</si>
  <si>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</si>
  <si>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</si>
  <si>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</si>
  <si>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</si>
  <si>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</si>
  <si>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</si>
  <si>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</si>
  <si>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</si>
  <si>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</si>
  <si>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</si>
  <si>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</si>
  <si>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</si>
  <si>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</si>
  <si>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</si>
  <si>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</si>
  <si>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</si>
  <si>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</si>
  <si>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</si>
  <si>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</si>
  <si>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</si>
  <si>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</si>
  <si>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</si>
  <si>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</si>
  <si>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</si>
  <si>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</si>
  <si>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</si>
  <si>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</si>
  <si>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</si>
  <si>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</si>
  <si>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</si>
  <si>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</si>
  <si>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</si>
  <si>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</si>
  <si>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</si>
  <si>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</si>
  <si>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</si>
  <si>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</si>
  <si>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</si>
  <si>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</si>
  <si>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</si>
  <si>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</si>
  <si>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</si>
  <si>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</si>
  <si>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</si>
  <si>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</si>
  <si>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</si>
  <si>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</si>
  <si>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</si>
  <si>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</si>
  <si>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</si>
  <si>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</si>
  <si>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</si>
  <si>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</si>
  <si>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</si>
  <si>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</si>
  <si>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</si>
  <si>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</si>
  <si>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</si>
  <si>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</si>
  <si>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</si>
  <si>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</si>
  <si>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</si>
  <si>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</si>
  <si>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</si>
  <si>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</si>
  <si>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</si>
  <si>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</si>
  <si>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</si>
  <si>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</si>
  <si>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</si>
  <si>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</si>
  <si>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</si>
  <si>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</si>
  <si>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</si>
  <si>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</si>
  <si>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</si>
  <si>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</si>
  <si>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</si>
  <si>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</si>
  <si>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</si>
  <si>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</si>
  <si>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</si>
  <si>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</si>
  <si>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</si>
  <si>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</si>
  <si>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</si>
  <si>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</si>
  <si>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</si>
  <si>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</si>
  <si>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</si>
  <si>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</si>
  <si>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</si>
  <si>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</si>
  <si>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</si>
  <si>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</si>
  <si>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</si>
  <si>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</si>
  <si>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</si>
  <si>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</si>
  <si>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</si>
  <si>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</si>
  <si>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</si>
  <si>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</si>
  <si>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</si>
  <si>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</si>
  <si>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</si>
  <si>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</si>
  <si>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</si>
  <si>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</si>
  <si>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</si>
  <si>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</si>
  <si>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</si>
  <si>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</si>
  <si>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</si>
  <si>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</si>
  <si>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</si>
  <si>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</si>
  <si>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</si>
  <si>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</si>
  <si>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</si>
  <si>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</si>
  <si>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</si>
  <si>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</si>
  <si>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</si>
  <si>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</si>
  <si>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</si>
  <si>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</si>
  <si>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</si>
  <si>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</si>
  <si>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</si>
  <si>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</si>
  <si>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</si>
  <si>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</si>
  <si>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</si>
  <si>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</si>
  <si>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</si>
  <si>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</si>
  <si>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</si>
  <si>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</si>
  <si>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</si>
  <si>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</si>
  <si>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</si>
  <si>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</si>
  <si>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</si>
  <si>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</si>
  <si>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</si>
  <si>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</si>
  <si>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</si>
  <si>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</si>
  <si>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</si>
  <si>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</si>
  <si>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</si>
  <si>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</si>
  <si>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</si>
  <si>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</si>
  <si>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</si>
  <si>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</si>
  <si>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</si>
  <si>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</si>
  <si>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</si>
  <si>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</si>
  <si>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</si>
  <si>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</si>
  <si>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</si>
  <si>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</si>
  <si>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</si>
  <si>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</si>
  <si>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</si>
  <si>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</si>
  <si>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</si>
  <si>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</si>
  <si>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</si>
  <si>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</si>
  <si>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</si>
  <si>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</si>
  <si>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</si>
  <si>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</si>
  <si>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</si>
  <si>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</si>
  <si>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</si>
  <si>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</si>
  <si>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</si>
  <si>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</si>
  <si>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</si>
  <si>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</si>
  <si>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</si>
  <si>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</si>
  <si>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</si>
  <si>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</si>
  <si>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</si>
  <si>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</si>
  <si>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</si>
  <si>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</si>
  <si>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</si>
  <si>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</si>
  <si>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</si>
  <si>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</si>
  <si>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</si>
  <si>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</si>
  <si>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</si>
  <si>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</si>
  <si>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</si>
  <si>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</si>
  <si>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</si>
  <si>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</si>
  <si>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</si>
  <si>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</si>
  <si>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</si>
  <si>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</si>
  <si>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</si>
  <si>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</si>
  <si>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</si>
  <si>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</si>
  <si>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</si>
  <si>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</si>
  <si>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</si>
  <si>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</si>
  <si>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</si>
  <si>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</si>
  <si>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</si>
  <si>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</si>
  <si>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</si>
  <si>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</si>
  <si>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</si>
  <si>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</si>
  <si>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</si>
  <si>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</si>
  <si>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</si>
  <si>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</si>
  <si>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</si>
  <si>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</si>
  <si>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</si>
  <si>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</si>
  <si>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</si>
  <si>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</si>
  <si>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</si>
  <si>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</si>
  <si>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</si>
  <si>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</si>
  <si>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</si>
  <si>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</si>
  <si>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</si>
  <si>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</si>
  <si>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</si>
  <si>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</si>
  <si>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</si>
  <si>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</si>
  <si>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</si>
  <si>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</si>
  <si>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</si>
  <si>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</si>
  <si>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</si>
  <si>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</si>
  <si>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</si>
  <si>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</si>
  <si>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</si>
  <si>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</si>
  <si>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</si>
  <si>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</si>
  <si>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</si>
  <si>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</si>
  <si>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</si>
  <si>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</si>
  <si>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</si>
  <si>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</si>
  <si>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</si>
  <si>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</si>
  <si>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</si>
  <si>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</si>
  <si>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</si>
  <si>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</si>
  <si>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</si>
  <si>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</si>
  <si>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</si>
  <si>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</si>
  <si>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</si>
  <si>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</si>
  <si>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</si>
  <si>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</si>
  <si>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</si>
  <si>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</si>
  <si>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</si>
  <si>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</si>
  <si>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</si>
  <si>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</si>
  <si>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</si>
  <si>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</si>
  <si>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</si>
  <si>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</si>
  <si>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</si>
  <si>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</si>
  <si>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</si>
  <si>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</si>
  <si>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</si>
  <si>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</si>
  <si>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</si>
  <si>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</si>
  <si>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</si>
  <si>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</si>
  <si>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</si>
  <si>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</si>
  <si>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</si>
  <si>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</si>
  <si>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</si>
  <si>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</si>
  <si>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</si>
  <si>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</si>
  <si>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</si>
  <si>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</si>
  <si>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</si>
  <si>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</si>
  <si>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</si>
  <si>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</si>
  <si>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</si>
  <si>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</si>
  <si>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</si>
  <si>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</si>
  <si>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</si>
  <si>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</si>
  <si>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</si>
  <si>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</si>
  <si>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</si>
  <si>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</si>
  <si>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</si>
  <si>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</si>
  <si>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</si>
  <si>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</si>
  <si>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</si>
  <si>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</si>
  <si>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</si>
  <si>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</si>
  <si>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</si>
  <si>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</si>
  <si>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</si>
  <si>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</si>
  <si>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</si>
  <si>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</si>
  <si>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</si>
  <si>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</si>
  <si>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</si>
  <si>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</si>
  <si>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</si>
  <si>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</si>
  <si>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</si>
  <si>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</si>
  <si>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</si>
  <si>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</si>
  <si>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</si>
  <si>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</si>
  <si>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</si>
  <si>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</si>
  <si>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</si>
  <si>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</si>
  <si>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</si>
  <si>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</si>
  <si>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</si>
  <si>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</si>
  <si>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</si>
  <si>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</si>
  <si>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</si>
  <si>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</si>
  <si>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</si>
  <si>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</si>
  <si>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</si>
  <si>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</si>
  <si>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</si>
  <si>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</si>
  <si>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</si>
  <si>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</si>
  <si>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</si>
  <si>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</si>
  <si>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</si>
  <si>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</si>
  <si>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</si>
  <si>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</si>
  <si>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</si>
  <si>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</si>
  <si>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</si>
  <si>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</si>
  <si>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</si>
  <si>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</si>
  <si>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</si>
  <si>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</si>
  <si>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</si>
  <si>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</si>
  <si>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</si>
  <si>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</si>
  <si>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</si>
  <si>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</si>
  <si>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</si>
  <si>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</si>
  <si>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</si>
  <si>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</si>
  <si>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</si>
  <si>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</si>
  <si>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</si>
  <si>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</si>
  <si>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</si>
  <si>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</si>
  <si>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</si>
  <si>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</si>
  <si>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</si>
  <si>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</si>
  <si>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</si>
  <si>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</si>
  <si>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</si>
  <si>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</si>
  <si>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</si>
  <si>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</si>
  <si>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</si>
  <si>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</si>
  <si>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</si>
  <si>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</si>
  <si>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</si>
  <si>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</si>
  <si>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</si>
  <si>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</si>
  <si>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</si>
  <si>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</si>
  <si>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</si>
  <si>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</si>
  <si>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</si>
  <si>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</si>
  <si>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</si>
  <si>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</si>
  <si>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</si>
  <si>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</si>
  <si>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</si>
  <si>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</si>
  <si>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</si>
  <si>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</si>
  <si>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</si>
  <si>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</si>
  <si>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</si>
  <si>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</si>
  <si>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</si>
  <si>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</si>
  <si>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</si>
  <si>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</si>
  <si>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</si>
  <si>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</si>
  <si>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</si>
  <si>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</si>
  <si>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</si>
  <si>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</si>
  <si>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</si>
  <si>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</si>
  <si>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</si>
  <si>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</si>
  <si>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</si>
  <si>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</si>
  <si>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</si>
  <si>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</si>
  <si>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</si>
  <si>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</si>
  <si>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</si>
  <si>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</si>
  <si>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</si>
  <si>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</si>
  <si>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</si>
  <si>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</si>
  <si>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</si>
  <si>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</si>
  <si>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</si>
  <si>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</si>
  <si>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</si>
  <si>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</si>
  <si>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</si>
  <si>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</si>
  <si>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</si>
  <si>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</si>
  <si>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</si>
  <si>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</si>
  <si>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</si>
  <si>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</si>
  <si>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</si>
  <si>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</si>
  <si>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</si>
  <si>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</si>
  <si>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</si>
  <si>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</si>
  <si>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</si>
  <si>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</si>
  <si>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</si>
  <si>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</si>
  <si>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</si>
  <si>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</si>
  <si>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</si>
  <si>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</si>
  <si>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</si>
  <si>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</si>
  <si>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</si>
  <si>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</si>
  <si>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</si>
  <si>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</si>
  <si>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</si>
  <si>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</si>
  <si>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</si>
  <si>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</si>
  <si>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</si>
  <si>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</si>
  <si>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</si>
  <si>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</si>
  <si>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</si>
  <si>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</si>
  <si>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</si>
  <si>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</si>
  <si>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</si>
  <si>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</si>
  <si>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</si>
  <si>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</si>
  <si>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</si>
  <si>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</si>
  <si>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</si>
  <si>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</si>
  <si>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</si>
  <si>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</si>
  <si>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</si>
  <si>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</si>
  <si>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</si>
  <si>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</si>
  <si>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</si>
  <si>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</si>
  <si>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</si>
  <si>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</si>
  <si>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</si>
  <si>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</si>
  <si>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</si>
  <si>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</si>
  <si>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</si>
  <si>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</si>
  <si>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</si>
  <si>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</si>
  <si>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</si>
  <si>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</si>
  <si>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</si>
  <si>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</si>
  <si>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</si>
  <si>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</si>
  <si>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</si>
  <si>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</si>
  <si>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</si>
  <si>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</si>
  <si>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</si>
  <si>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</si>
  <si>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</si>
  <si>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</si>
  <si>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</si>
  <si>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</si>
  <si>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</si>
  <si>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</si>
  <si>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</si>
  <si>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</si>
  <si>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</si>
  <si>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</si>
  <si>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</si>
  <si>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</si>
  <si>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</si>
  <si>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</si>
  <si>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</si>
  <si>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</si>
  <si>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</si>
  <si>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</si>
  <si>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</si>
  <si>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</si>
  <si>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</si>
  <si>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</si>
  <si>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</si>
  <si>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</si>
  <si>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</si>
  <si>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</si>
  <si>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</si>
  <si>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</si>
  <si>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</si>
  <si>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</si>
  <si>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</si>
  <si>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</si>
  <si>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</si>
  <si>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</si>
  <si>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</si>
  <si>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</si>
  <si>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</si>
  <si>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</si>
  <si>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</si>
  <si>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</si>
  <si>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</si>
  <si>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</si>
  <si>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</si>
  <si>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</si>
  <si>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</si>
  <si>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</si>
  <si>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</si>
  <si>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</si>
  <si>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</si>
  <si>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</si>
  <si>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</si>
  <si>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</si>
  <si>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</si>
  <si>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</si>
  <si>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</si>
  <si>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</si>
  <si>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</si>
  <si>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</si>
  <si>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</si>
  <si>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</si>
  <si>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</si>
  <si>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</si>
  <si>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</si>
  <si>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</si>
  <si>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</si>
  <si>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</si>
  <si>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</si>
  <si>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</si>
  <si>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</si>
  <si>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</si>
  <si>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</si>
  <si>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</si>
  <si>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</si>
  <si>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</si>
  <si>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</si>
  <si>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</si>
  <si>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</si>
  <si>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</si>
  <si>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</si>
  <si>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</si>
  <si>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</si>
  <si>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</si>
  <si>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</si>
  <si>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</si>
  <si>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</si>
  <si>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</si>
  <si>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</si>
  <si>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</si>
  <si>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</si>
  <si>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</si>
  <si>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</si>
  <si>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</si>
  <si>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</si>
  <si>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</si>
  <si>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</si>
  <si>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</si>
  <si>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</si>
  <si>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</si>
  <si>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</si>
  <si>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</si>
  <si>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</si>
  <si>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</si>
  <si>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</si>
  <si>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</si>
  <si>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</si>
  <si>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</si>
  <si>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</si>
  <si>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</si>
  <si>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</si>
  <si>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</si>
  <si>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</si>
  <si>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</si>
  <si>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</si>
  <si>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</si>
  <si>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</si>
  <si>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</si>
  <si>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</si>
  <si>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</si>
  <si>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</si>
  <si>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</si>
  <si>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</si>
  <si>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</si>
  <si>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</si>
  <si>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</si>
  <si>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</si>
  <si>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</si>
  <si>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</si>
  <si>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</si>
  <si>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</si>
  <si>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</si>
  <si>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</si>
  <si>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</si>
  <si>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</si>
  <si>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</si>
  <si>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</si>
  <si>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</si>
  <si>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</si>
  <si>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</si>
  <si>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</si>
  <si>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</si>
  <si>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</si>
  <si>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</si>
  <si>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</si>
  <si>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</si>
  <si>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</si>
  <si>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</si>
  <si>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</si>
  <si>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</si>
  <si>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</si>
  <si>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</si>
  <si>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</si>
  <si>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</si>
  <si>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</si>
  <si>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</si>
  <si>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</si>
  <si>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</si>
  <si>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</si>
  <si>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</si>
  <si>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</si>
  <si>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</si>
  <si>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</si>
  <si>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</si>
  <si>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</si>
  <si>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</si>
  <si>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</si>
  <si>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</si>
  <si>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</si>
  <si>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</si>
  <si>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</si>
  <si>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</si>
  <si>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</si>
  <si>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</si>
  <si>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</si>
  <si>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</si>
  <si>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</si>
  <si>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</si>
  <si>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</si>
  <si>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</si>
  <si>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</si>
  <si>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</si>
  <si>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</si>
  <si>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</si>
  <si>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</si>
  <si>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</si>
  <si>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</si>
  <si>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</si>
  <si>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</si>
  <si>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</si>
  <si>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</si>
  <si>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</si>
  <si>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</si>
  <si>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</si>
  <si>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</si>
  <si>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</si>
  <si>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</si>
  <si>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</si>
  <si>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</si>
  <si>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</si>
  <si>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</si>
  <si>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</si>
  <si>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</si>
  <si>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</si>
  <si>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</si>
  <si>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</si>
  <si>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</si>
  <si>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</si>
  <si>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</si>
  <si>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</si>
  <si>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</si>
  <si>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</si>
  <si>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</si>
  <si>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</si>
  <si>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</si>
  <si>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</si>
  <si>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</si>
  <si>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</si>
  <si>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</si>
  <si>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</si>
  <si>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</si>
  <si>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</si>
  <si>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</si>
  <si>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</si>
  <si>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</si>
  <si>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</si>
  <si>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</si>
  <si>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</si>
  <si>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</si>
  <si>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</si>
  <si>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</si>
  <si>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</si>
  <si>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</si>
  <si>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</si>
  <si>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</si>
  <si>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</si>
  <si>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</si>
  <si>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</si>
  <si>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</si>
  <si>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</si>
  <si>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</si>
  <si>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</si>
  <si>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</si>
  <si>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</si>
  <si>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</si>
  <si>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</si>
  <si>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</si>
  <si>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</si>
  <si>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</si>
  <si>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</si>
  <si>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</si>
  <si>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</si>
  <si>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</si>
  <si>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</si>
  <si>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</si>
  <si>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</si>
  <si>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</si>
  <si>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</si>
  <si>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</si>
  <si>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</si>
  <si>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</si>
  <si>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</si>
  <si>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</si>
  <si>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</si>
  <si>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</si>
  <si>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</si>
  <si>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</si>
  <si>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</si>
  <si>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</si>
  <si>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</si>
  <si>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</si>
  <si>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</si>
  <si>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</si>
  <si>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</si>
  <si>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</si>
  <si>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</si>
  <si>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</si>
  <si>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</si>
  <si>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</si>
  <si>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</si>
  <si>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</si>
  <si>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</si>
  <si>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</si>
  <si>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</si>
  <si>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</si>
  <si>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</si>
  <si>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</si>
  <si>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</si>
  <si>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</si>
  <si>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</si>
  <si>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</si>
  <si>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</si>
  <si>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</si>
  <si>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</si>
  <si>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</si>
  <si>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</si>
  <si>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</si>
  <si>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</si>
  <si>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</si>
  <si>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</si>
  <si>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</si>
  <si>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</si>
  <si>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</si>
  <si>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</si>
  <si>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</si>
  <si>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</si>
  <si>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</si>
  <si>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</si>
  <si>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</si>
  <si>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</si>
  <si>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</si>
  <si>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</si>
  <si>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</si>
  <si>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</si>
  <si>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</si>
  <si>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</si>
  <si>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</si>
  <si>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</si>
  <si>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</si>
  <si>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</si>
  <si>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</si>
  <si>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</si>
  <si>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</si>
  <si>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</si>
  <si>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</si>
  <si>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</si>
  <si>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</si>
  <si>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</si>
  <si>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</si>
  <si>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</si>
  <si>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</si>
  <si>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</si>
  <si>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</si>
  <si>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</si>
  <si>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</si>
  <si>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</si>
  <si>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</si>
  <si>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</si>
  <si>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</si>
  <si>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</si>
  <si>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</si>
  <si>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</si>
  <si>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</si>
  <si>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</si>
  <si>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</si>
  <si>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</si>
  <si>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</si>
  <si>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</si>
  <si>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</si>
  <si>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</si>
  <si>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</si>
  <si>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</si>
  <si>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</si>
  <si>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</si>
  <si>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</si>
  <si>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</si>
  <si>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</si>
  <si>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</si>
  <si>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</si>
  <si>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</si>
  <si>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</si>
  <si>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</si>
  <si>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</si>
  <si>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</si>
  <si>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</si>
  <si>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</si>
  <si>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</si>
  <si>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</si>
  <si>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</si>
  <si>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</si>
  <si>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</si>
  <si>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</si>
  <si>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</si>
  <si>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</si>
  <si>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</si>
  <si>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</si>
  <si>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</si>
  <si>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</si>
  <si>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</si>
  <si>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</si>
  <si>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</si>
  <si>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</si>
  <si>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</si>
  <si>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</si>
  <si>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</si>
  <si>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</si>
  <si>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</si>
  <si>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</si>
  <si>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</si>
  <si>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</si>
  <si>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</si>
  <si>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</si>
  <si>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</si>
  <si>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</si>
  <si>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</si>
  <si>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</si>
  <si>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</si>
  <si>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</si>
  <si>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</si>
  <si>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</si>
  <si>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</si>
  <si>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</si>
  <si>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</si>
  <si>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</si>
  <si>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</si>
  <si>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</si>
  <si>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</si>
  <si>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</si>
  <si>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</si>
  <si>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</si>
  <si>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</si>
  <si>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</si>
  <si>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</si>
  <si>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</si>
  <si>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</si>
  <si>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</si>
  <si>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</si>
  <si>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</si>
  <si>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</si>
  <si>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</si>
  <si>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</si>
  <si>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</si>
  <si>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</si>
  <si>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</si>
  <si>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</si>
  <si>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</si>
  <si>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</si>
  <si>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</si>
  <si>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</si>
  <si>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</si>
  <si>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</si>
  <si>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</si>
  <si>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</si>
  <si>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</si>
  <si>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</si>
  <si>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</si>
  <si>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</si>
  <si>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</si>
  <si>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</si>
  <si>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</si>
  <si>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</si>
  <si>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</si>
  <si>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</si>
  <si>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</si>
  <si>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</si>
  <si>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</si>
  <si>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</si>
  <si>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</si>
  <si>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</si>
  <si>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</si>
  <si>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</si>
  <si>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</si>
  <si>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</si>
  <si>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</si>
  <si>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</si>
  <si>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</si>
  <si>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</si>
  <si>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</si>
  <si>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</si>
  <si>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</si>
  <si>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</si>
  <si>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</si>
  <si>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</si>
  <si>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</si>
  <si>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</si>
  <si>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</si>
  <si>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</si>
  <si>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</si>
  <si>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</si>
  <si>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</si>
  <si>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</si>
  <si>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</si>
  <si>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</si>
  <si>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</si>
  <si>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</si>
  <si>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</si>
  <si>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</si>
  <si>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</si>
  <si>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</si>
  <si>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</si>
  <si>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</si>
  <si>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</si>
  <si>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</si>
  <si>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</si>
  <si>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</si>
  <si>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公立みつぎ総合病院</t>
    <phoneticPr fontId="3"/>
  </si>
  <si>
    <t>〒722-0311 尾道市御調町市１２４</t>
    <phoneticPr fontId="3"/>
  </si>
  <si>
    <t>〇</t>
  </si>
  <si>
    <t>市町村</t>
  </si>
  <si>
    <t>複数の診療科で活用</t>
  </si>
  <si>
    <t>整形外科</t>
  </si>
  <si>
    <t>内科</t>
  </si>
  <si>
    <t>泌尿器科</t>
  </si>
  <si>
    <t>ＤＰＣ標準病院群</t>
  </si>
  <si>
    <t>有</t>
  </si>
  <si>
    <t>看護必要度Ⅰ</t>
    <phoneticPr fontId="3"/>
  </si>
  <si>
    <t>急性期機能</t>
  </si>
  <si>
    <t>外科</t>
  </si>
  <si>
    <t>脳神経外科</t>
  </si>
  <si>
    <t>療養病棟入院料１</t>
  </si>
  <si>
    <t>-</t>
    <phoneticPr fontId="3"/>
  </si>
  <si>
    <t>慢性期機能</t>
  </si>
  <si>
    <t>リハビリテーション科</t>
  </si>
  <si>
    <t>回復期ﾘﾊﾋﾞﾘﾃｰｼｮﾝ病棟入院料１</t>
  </si>
  <si>
    <t>第７A病棟</t>
  </si>
  <si>
    <t>回復期機能</t>
  </si>
  <si>
    <t>回復期ﾘﾊﾋﾞﾘﾃｰｼｮﾝ病棟入院料３</t>
  </si>
  <si>
    <t>第７B病棟</t>
  </si>
  <si>
    <t>緩和ケア病棟入院料１</t>
  </si>
  <si>
    <t>第８病棟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</si>
</sst>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85&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525</v>
      </c>
      <c r="M9" s="282" t="s">
        <v>527</v>
      </c>
      <c r="N9" s="282" t="s">
        <v>528</v>
      </c>
      <c r="O9" s="282" t="s">
        <v>530</v>
      </c>
      <c r="P9" s="282" t="s">
        <v>1056</v>
      </c>
      <c r="Q9" s="282" t="s">
        <v>1059</v>
      </c>
      <c r="R9" s="282" t="s">
        <v>1061</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t="s">
        <v>1039</v>
      </c>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t="s">
        <v>1039</v>
      </c>
      <c r="P13" s="28"/>
      <c r="Q13" s="28"/>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525</v>
      </c>
      <c r="M22" s="282" t="s">
        <v>527</v>
      </c>
      <c r="N22" s="282" t="s">
        <v>528</v>
      </c>
      <c r="O22" s="282" t="s">
        <v>530</v>
      </c>
      <c r="P22" s="282" t="s">
        <v>1056</v>
      </c>
      <c r="Q22" s="282" t="s">
        <v>1059</v>
      </c>
      <c r="R22" s="282" t="s">
        <v>1061</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t="s">
        <v>1039</v>
      </c>
      <c r="Q25" s="29" t="s">
        <v>1039</v>
      </c>
      <c r="R25" s="29"/>
    </row>
    <row r="26" spans="1:22" s="21" customFormat="1" ht="34.5" customHeight="1">
      <c r="A26" s="244" t="s">
        <v>607</v>
      </c>
      <c r="B26" s="17"/>
      <c r="C26" s="19"/>
      <c r="D26" s="19"/>
      <c r="E26" s="19"/>
      <c r="F26" s="19"/>
      <c r="G26" s="19"/>
      <c r="H26" s="20"/>
      <c r="I26" s="303" t="s">
        <v>5</v>
      </c>
      <c r="J26" s="304"/>
      <c r="K26" s="305"/>
      <c r="L26" s="28"/>
      <c r="M26" s="28"/>
      <c r="N26" s="28"/>
      <c r="O26" s="28" t="s">
        <v>1039</v>
      </c>
      <c r="P26" s="28"/>
      <c r="Q26" s="28"/>
      <c r="R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525</v>
      </c>
      <c r="M35" s="282" t="s">
        <v>527</v>
      </c>
      <c r="N35" s="282" t="s">
        <v>528</v>
      </c>
      <c r="O35" s="282" t="s">
        <v>530</v>
      </c>
      <c r="P35" s="282" t="s">
        <v>1056</v>
      </c>
      <c r="Q35" s="282" t="s">
        <v>1059</v>
      </c>
      <c r="R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525</v>
      </c>
      <c r="M44" s="282" t="s">
        <v>527</v>
      </c>
      <c r="N44" s="282" t="s">
        <v>528</v>
      </c>
      <c r="O44" s="282" t="s">
        <v>530</v>
      </c>
      <c r="P44" s="282" t="s">
        <v>1056</v>
      </c>
      <c r="Q44" s="282" t="s">
        <v>1059</v>
      </c>
      <c r="R44" s="282" t="s">
        <v>1061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525</v>
      </c>
      <c r="M89" s="262" t="s">
        <v>527</v>
      </c>
      <c r="N89" s="262" t="s">
        <v>528</v>
      </c>
      <c r="O89" s="262" t="s">
        <v>530</v>
      </c>
      <c r="P89" s="262" t="s">
        <v>1056</v>
      </c>
      <c r="Q89" s="262" t="s">
        <v>1059</v>
      </c>
      <c r="R89" s="262" t="s">
        <v>1061</v>
      </c>
    </row>
    <row r="90" spans="1:22" s="21" customFormat="1">
      <c r="A90" s="243"/>
      <c r="B90" s="1"/>
      <c r="C90" s="3"/>
      <c r="D90" s="3"/>
      <c r="E90" s="3"/>
      <c r="F90" s="3"/>
      <c r="G90" s="3"/>
      <c r="H90" s="287"/>
      <c r="I90" s="67" t="s">
        <v>36</v>
      </c>
      <c r="J90" s="68"/>
      <c r="K90" s="69"/>
      <c r="L90" s="262" t="s">
        <v>1048</v>
      </c>
      <c r="M90" s="262" t="s">
        <v>1048</v>
      </c>
      <c r="N90" s="262" t="s">
        <v>1048</v>
      </c>
      <c r="O90" s="262" t="s">
        <v>1053</v>
      </c>
      <c r="P90" s="262" t="s">
        <v>1057</v>
      </c>
      <c r="Q90" s="262" t="s">
        <v>1057</v>
      </c>
      <c r="R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525</v>
      </c>
      <c r="M97" s="66" t="s">
        <v>527</v>
      </c>
      <c r="N97" s="66" t="s">
        <v>528</v>
      </c>
      <c r="O97" s="66" t="s">
        <v>530</v>
      </c>
      <c r="P97" s="66" t="s">
        <v>1056</v>
      </c>
      <c r="Q97" s="66" t="s">
        <v>1059</v>
      </c>
      <c r="R97" s="66" t="s">
        <v>1061</v>
      </c>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1053</v>
      </c>
      <c r="P98" s="70" t="s">
        <v>1057</v>
      </c>
      <c r="Q98" s="70" t="s">
        <v>1057</v>
      </c>
      <c r="R98" s="70" t="s">
        <v>1053</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145</v>
      </c>
      <c r="K99" s="237" t="str">
        <f>IF(OR(COUNTIF(L99:R99,"未確認")&gt;0,COUNTIF(L99:R99,"~*")&gt;0),"※","")</f>
        <v/>
      </c>
      <c r="L99" s="258">
        <v>42</v>
      </c>
      <c r="M99" s="258">
        <v>42</v>
      </c>
      <c r="N99" s="258">
        <v>55</v>
      </c>
      <c r="O99" s="258">
        <v>0</v>
      </c>
      <c r="P99" s="258">
        <v>0</v>
      </c>
      <c r="Q99" s="258">
        <v>0</v>
      </c>
      <c r="R99" s="258">
        <v>6</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145</v>
      </c>
      <c r="K101" s="237" t="str">
        <f>IF(OR(COUNTIF(L101:R101,"未確認")&gt;0,COUNTIF(L101:R101,"~*")&gt;0),"※","")</f>
        <v/>
      </c>
      <c r="L101" s="258">
        <v>42</v>
      </c>
      <c r="M101" s="258">
        <v>42</v>
      </c>
      <c r="N101" s="258">
        <v>55</v>
      </c>
      <c r="O101" s="258">
        <v>0</v>
      </c>
      <c r="P101" s="258">
        <v>0</v>
      </c>
      <c r="Q101" s="258">
        <v>0</v>
      </c>
      <c r="R101" s="258">
        <v>6</v>
      </c>
    </row>
    <row r="102" spans="1:22" s="83" customFormat="1" ht="34.5" customHeight="1">
      <c r="A102" s="244" t="s">
        <v>610</v>
      </c>
      <c r="B102" s="84"/>
      <c r="C102" s="377"/>
      <c r="D102" s="379"/>
      <c r="E102" s="317" t="s">
        <v>612</v>
      </c>
      <c r="F102" s="318"/>
      <c r="G102" s="318"/>
      <c r="H102" s="319"/>
      <c r="I102" s="420"/>
      <c r="J102" s="256">
        <f t="shared" si="0"/>
        <v>145</v>
      </c>
      <c r="K102" s="237" t="str">
        <f t="shared" ref="K102:K111" si="1">IF(OR(COUNTIF(L101:R101,"未確認")&gt;0,COUNTIF(L101:R101,"~*")&gt;0),"※","")</f>
        <v/>
      </c>
      <c r="L102" s="258">
        <v>42</v>
      </c>
      <c r="M102" s="258">
        <v>42</v>
      </c>
      <c r="N102" s="258">
        <v>55</v>
      </c>
      <c r="O102" s="258">
        <v>0</v>
      </c>
      <c r="P102" s="258">
        <v>0</v>
      </c>
      <c r="Q102" s="258">
        <v>0</v>
      </c>
      <c r="R102" s="258">
        <v>6</v>
      </c>
    </row>
    <row r="103" spans="1:22" s="83" customFormat="1" ht="34.5" customHeight="1">
      <c r="A103" s="244" t="s">
        <v>613</v>
      </c>
      <c r="B103" s="84"/>
      <c r="C103" s="334" t="s">
        <v>46</v>
      </c>
      <c r="D103" s="336"/>
      <c r="E103" s="334" t="s">
        <v>42</v>
      </c>
      <c r="F103" s="335"/>
      <c r="G103" s="335"/>
      <c r="H103" s="336"/>
      <c r="I103" s="420"/>
      <c r="J103" s="256">
        <f t="shared" si="0"/>
        <v>95</v>
      </c>
      <c r="K103" s="237" t="str">
        <f t="shared" si="1"/>
        <v/>
      </c>
      <c r="L103" s="258">
        <v>0</v>
      </c>
      <c r="M103" s="258">
        <v>0</v>
      </c>
      <c r="N103" s="258">
        <v>0</v>
      </c>
      <c r="O103" s="258">
        <v>23</v>
      </c>
      <c r="P103" s="258">
        <v>39</v>
      </c>
      <c r="Q103" s="258">
        <v>33</v>
      </c>
      <c r="R103" s="258">
        <v>0</v>
      </c>
    </row>
    <row r="104" spans="1:22" s="83" customFormat="1" ht="34.5" customHeight="1">
      <c r="A104" s="244" t="s">
        <v>614</v>
      </c>
      <c r="B104" s="84"/>
      <c r="C104" s="396"/>
      <c r="D104" s="397"/>
      <c r="E104" s="428"/>
      <c r="F104" s="429"/>
      <c r="G104" s="320" t="s">
        <v>47</v>
      </c>
      <c r="H104" s="322"/>
      <c r="I104" s="420"/>
      <c r="J104" s="256">
        <f t="shared" si="0"/>
        <v>95</v>
      </c>
      <c r="K104" s="237" t="str">
        <f t="shared" si="1"/>
        <v/>
      </c>
      <c r="L104" s="258">
        <v>0</v>
      </c>
      <c r="M104" s="258">
        <v>0</v>
      </c>
      <c r="N104" s="258">
        <v>0</v>
      </c>
      <c r="O104" s="258">
        <v>23</v>
      </c>
      <c r="P104" s="258">
        <v>39</v>
      </c>
      <c r="Q104" s="258">
        <v>33</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95</v>
      </c>
      <c r="K106" s="237" t="str">
        <f t="shared" si="1"/>
        <v/>
      </c>
      <c r="L106" s="258">
        <v>0</v>
      </c>
      <c r="M106" s="258">
        <v>0</v>
      </c>
      <c r="N106" s="258">
        <v>0</v>
      </c>
      <c r="O106" s="258">
        <v>23</v>
      </c>
      <c r="P106" s="258">
        <v>39</v>
      </c>
      <c r="Q106" s="258">
        <v>33</v>
      </c>
      <c r="R106" s="258">
        <v>0</v>
      </c>
    </row>
    <row r="107" spans="1:22" s="83" customFormat="1" ht="34.5" customHeight="1">
      <c r="A107" s="244" t="s">
        <v>614</v>
      </c>
      <c r="B107" s="84"/>
      <c r="C107" s="396"/>
      <c r="D107" s="397"/>
      <c r="E107" s="428"/>
      <c r="F107" s="429"/>
      <c r="G107" s="320" t="s">
        <v>47</v>
      </c>
      <c r="H107" s="322"/>
      <c r="I107" s="420"/>
      <c r="J107" s="256">
        <f t="shared" si="0"/>
        <v>95</v>
      </c>
      <c r="K107" s="237" t="str">
        <f t="shared" si="1"/>
        <v/>
      </c>
      <c r="L107" s="258">
        <v>0</v>
      </c>
      <c r="M107" s="258">
        <v>0</v>
      </c>
      <c r="N107" s="258">
        <v>0</v>
      </c>
      <c r="O107" s="258">
        <v>23</v>
      </c>
      <c r="P107" s="258">
        <v>39</v>
      </c>
      <c r="Q107" s="258">
        <v>33</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95</v>
      </c>
      <c r="K109" s="237" t="str">
        <f t="shared" si="1"/>
        <v/>
      </c>
      <c r="L109" s="258">
        <v>0</v>
      </c>
      <c r="M109" s="258">
        <v>0</v>
      </c>
      <c r="N109" s="258">
        <v>0</v>
      </c>
      <c r="O109" s="258">
        <v>23</v>
      </c>
      <c r="P109" s="258">
        <v>39</v>
      </c>
      <c r="Q109" s="258">
        <v>33</v>
      </c>
      <c r="R109" s="258">
        <v>0</v>
      </c>
    </row>
    <row r="110" spans="1:22" s="83" customFormat="1" ht="34.5" customHeight="1">
      <c r="A110" s="244" t="s">
        <v>614</v>
      </c>
      <c r="B110" s="84"/>
      <c r="C110" s="396"/>
      <c r="D110" s="397"/>
      <c r="E110" s="432"/>
      <c r="F110" s="433"/>
      <c r="G110" s="317" t="s">
        <v>47</v>
      </c>
      <c r="H110" s="319"/>
      <c r="I110" s="420"/>
      <c r="J110" s="256">
        <f t="shared" si="0"/>
        <v>95</v>
      </c>
      <c r="K110" s="237" t="str">
        <f t="shared" si="1"/>
        <v/>
      </c>
      <c r="L110" s="258">
        <v>0</v>
      </c>
      <c r="M110" s="258">
        <v>0</v>
      </c>
      <c r="N110" s="258">
        <v>0</v>
      </c>
      <c r="O110" s="258">
        <v>23</v>
      </c>
      <c r="P110" s="258">
        <v>39</v>
      </c>
      <c r="Q110" s="258">
        <v>33</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525</v>
      </c>
      <c r="M118" s="66" t="s">
        <v>527</v>
      </c>
      <c r="N118" s="66" t="s">
        <v>528</v>
      </c>
      <c r="O118" s="66" t="s">
        <v>530</v>
      </c>
      <c r="P118" s="66" t="s">
        <v>1056</v>
      </c>
      <c r="Q118" s="66" t="s">
        <v>1059</v>
      </c>
      <c r="R118" s="66" t="s">
        <v>1061</v>
      </c>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1053</v>
      </c>
      <c r="P119" s="70" t="s">
        <v>1057</v>
      </c>
      <c r="Q119" s="70" t="s">
        <v>1057</v>
      </c>
      <c r="R119" s="70" t="s">
        <v>1053</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1043</v>
      </c>
      <c r="O120" s="98" t="s">
        <v>1041</v>
      </c>
      <c r="P120" s="98" t="s">
        <v>1041</v>
      </c>
      <c r="Q120" s="98" t="s">
        <v>1041</v>
      </c>
      <c r="R120" s="98" t="s">
        <v>1043</v>
      </c>
    </row>
    <row r="121" spans="1:22" s="83" customFormat="1" ht="40.5" customHeight="1">
      <c r="A121" s="244" t="s">
        <v>618</v>
      </c>
      <c r="B121" s="1"/>
      <c r="C121" s="295"/>
      <c r="D121" s="297"/>
      <c r="E121" s="334" t="s">
        <v>53</v>
      </c>
      <c r="F121" s="335"/>
      <c r="G121" s="335"/>
      <c r="H121" s="336"/>
      <c r="I121" s="354"/>
      <c r="J121" s="101"/>
      <c r="K121" s="102"/>
      <c r="L121" s="98" t="s">
        <v>1042</v>
      </c>
      <c r="M121" s="98" t="s">
        <v>1049</v>
      </c>
      <c r="N121" s="98" t="s">
        <v>533</v>
      </c>
      <c r="O121" s="98" t="s">
        <v>1043</v>
      </c>
      <c r="P121" s="98" t="s">
        <v>1054</v>
      </c>
      <c r="Q121" s="98" t="s">
        <v>1042</v>
      </c>
      <c r="R121" s="98" t="s">
        <v>533</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533</v>
      </c>
      <c r="O122" s="98" t="s">
        <v>1049</v>
      </c>
      <c r="P122" s="98" t="s">
        <v>1050</v>
      </c>
      <c r="Q122" s="98" t="s">
        <v>1054</v>
      </c>
      <c r="R122" s="98" t="s">
        <v>533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533</v>
      </c>
      <c r="O123" s="98" t="s">
        <v>1050</v>
      </c>
      <c r="P123" s="98" t="s">
        <v>1042</v>
      </c>
      <c r="Q123" s="98" t="s">
        <v>1050</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525</v>
      </c>
      <c r="M129" s="66" t="s">
        <v>527</v>
      </c>
      <c r="N129" s="66" t="s">
        <v>528</v>
      </c>
      <c r="O129" s="66" t="s">
        <v>530</v>
      </c>
      <c r="P129" s="66" t="s">
        <v>1056</v>
      </c>
      <c r="Q129" s="66" t="s">
        <v>1059</v>
      </c>
      <c r="R129" s="66" t="s">
        <v>1061</v>
      </c>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1053</v>
      </c>
      <c r="P130" s="70" t="s">
        <v>1057</v>
      </c>
      <c r="Q130" s="70" t="s">
        <v>1057</v>
      </c>
      <c r="R130" s="70" t="s">
        <v>1053</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560</v>
      </c>
      <c r="O131" s="98" t="s">
        <v>1051</v>
      </c>
      <c r="P131" s="98" t="s">
        <v>1055</v>
      </c>
      <c r="Q131" s="98" t="s">
        <v>1058</v>
      </c>
      <c r="R131" s="98" t="s">
        <v>1060</v>
      </c>
    </row>
    <row r="132" spans="1:22" s="83" customFormat="1" ht="34.5" customHeight="1">
      <c r="A132" s="244" t="s">
        <v>621</v>
      </c>
      <c r="B132" s="84"/>
      <c r="C132" s="295"/>
      <c r="D132" s="297"/>
      <c r="E132" s="320" t="s">
        <v>58</v>
      </c>
      <c r="F132" s="321"/>
      <c r="G132" s="321"/>
      <c r="H132" s="322"/>
      <c r="I132" s="389"/>
      <c r="J132" s="101"/>
      <c r="K132" s="102"/>
      <c r="L132" s="82">
        <v>42</v>
      </c>
      <c r="M132" s="82">
        <v>42</v>
      </c>
      <c r="N132" s="82">
        <v>55</v>
      </c>
      <c r="O132" s="82">
        <v>23</v>
      </c>
      <c r="P132" s="82">
        <v>39</v>
      </c>
      <c r="Q132" s="82">
        <v>33</v>
      </c>
      <c r="R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525</v>
      </c>
      <c r="M143" s="66" t="s">
        <v>527</v>
      </c>
      <c r="N143" s="66" t="s">
        <v>528</v>
      </c>
      <c r="O143" s="66" t="s">
        <v>530</v>
      </c>
      <c r="P143" s="66" t="s">
        <v>1056</v>
      </c>
      <c r="Q143" s="66" t="s">
        <v>1059</v>
      </c>
      <c r="R143" s="66" t="s">
        <v>1061</v>
      </c>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1053</v>
      </c>
      <c r="P144" s="70" t="s">
        <v>1057</v>
      </c>
      <c r="Q144" s="70" t="s">
        <v>1057</v>
      </c>
      <c r="R144" s="70" t="s">
        <v>1053</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289</v>
      </c>
      <c r="K150" s="264" t="str">
        <f t="shared" si="3"/>
        <v/>
      </c>
      <c r="L150" s="117">
        <v>85</v>
      </c>
      <c r="M150" s="117">
        <v>97</v>
      </c>
      <c r="N150" s="117">
        <v>107</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t="s">
        <v>541</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23</v>
      </c>
      <c r="K157" s="264" t="str">
        <f t="shared" si="3"/>
        <v/>
      </c>
      <c r="L157" s="117">
        <v>0</v>
      </c>
      <c r="M157" s="117">
        <v>0</v>
      </c>
      <c r="N157" s="117">
        <v>0</v>
      </c>
      <c r="O157" s="117">
        <v>23</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44</v>
      </c>
      <c r="K194" s="264" t="str">
        <f t="shared" si="5"/>
        <v/>
      </c>
      <c r="L194" s="117">
        <v>0</v>
      </c>
      <c r="M194" s="117">
        <v>0</v>
      </c>
      <c r="N194" s="117">
        <v>0</v>
      </c>
      <c r="O194" s="117">
        <v>0</v>
      </c>
      <c r="P194" s="117">
        <v>44</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42</v>
      </c>
      <c r="K196" s="264" t="str">
        <f t="shared" si="5"/>
        <v/>
      </c>
      <c r="L196" s="117">
        <v>0</v>
      </c>
      <c r="M196" s="117">
        <v>0</v>
      </c>
      <c r="N196" s="117">
        <v>0</v>
      </c>
      <c r="O196" s="117">
        <v>0</v>
      </c>
      <c r="P196" s="117">
        <v>0</v>
      </c>
      <c r="Q196" s="117">
        <v>42</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11</v>
      </c>
      <c r="K210" s="264" t="str">
        <f t="shared" si="7"/>
        <v/>
      </c>
      <c r="L210" s="117">
        <v>0</v>
      </c>
      <c r="M210" s="117">
        <v>0</v>
      </c>
      <c r="N210" s="117">
        <v>0</v>
      </c>
      <c r="O210" s="117">
        <v>0</v>
      </c>
      <c r="P210" s="117">
        <v>0</v>
      </c>
      <c r="Q210" s="117">
        <v>0</v>
      </c>
      <c r="R210" s="117">
        <v>11</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525</v>
      </c>
      <c r="M226" s="66" t="s">
        <v>527</v>
      </c>
      <c r="N226" s="66" t="s">
        <v>528</v>
      </c>
      <c r="O226" s="66" t="s">
        <v>530</v>
      </c>
      <c r="P226" s="66" t="s">
        <v>1056</v>
      </c>
      <c r="Q226" s="66" t="s">
        <v>1059</v>
      </c>
      <c r="R226" s="66" t="s">
        <v>1061</v>
      </c>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1053</v>
      </c>
      <c r="P227" s="70" t="s">
        <v>1057</v>
      </c>
      <c r="Q227" s="70" t="s">
        <v>1057</v>
      </c>
      <c r="R227" s="70" t="s">
        <v>1053</v>
      </c>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525</v>
      </c>
      <c r="M234" s="66" t="s">
        <v>527</v>
      </c>
      <c r="N234" s="66" t="s">
        <v>528</v>
      </c>
      <c r="O234" s="66" t="s">
        <v>530</v>
      </c>
      <c r="P234" s="66" t="s">
        <v>1056</v>
      </c>
      <c r="Q234" s="66" t="s">
        <v>1059</v>
      </c>
      <c r="R234" s="66" t="s">
        <v>1061</v>
      </c>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1053</v>
      </c>
      <c r="P235" s="70" t="s">
        <v>1057</v>
      </c>
      <c r="Q235" s="70" t="s">
        <v>1057</v>
      </c>
      <c r="R235" s="70" t="s">
        <v>1053</v>
      </c>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525</v>
      </c>
      <c r="M244" s="66" t="s">
        <v>527</v>
      </c>
      <c r="N244" s="66" t="s">
        <v>528</v>
      </c>
      <c r="O244" s="66" t="s">
        <v>530</v>
      </c>
      <c r="P244" s="66" t="s">
        <v>1056</v>
      </c>
      <c r="Q244" s="66" t="s">
        <v>1059</v>
      </c>
      <c r="R244" s="66" t="s">
        <v>1061</v>
      </c>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1053</v>
      </c>
      <c r="P245" s="70" t="s">
        <v>1057</v>
      </c>
      <c r="Q245" s="70" t="s">
        <v>1057</v>
      </c>
      <c r="R245" s="70" t="s">
        <v>1053</v>
      </c>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525</v>
      </c>
      <c r="M253" s="66" t="s">
        <v>527</v>
      </c>
      <c r="N253" s="66" t="s">
        <v>528</v>
      </c>
      <c r="O253" s="66" t="s">
        <v>530</v>
      </c>
      <c r="P253" s="66" t="s">
        <v>1056</v>
      </c>
      <c r="Q253" s="66" t="s">
        <v>1059</v>
      </c>
      <c r="R253" s="66" t="s">
        <v>1061</v>
      </c>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1053</v>
      </c>
      <c r="P254" s="137" t="s">
        <v>1057</v>
      </c>
      <c r="Q254" s="137" t="s">
        <v>1057</v>
      </c>
      <c r="R254" s="137" t="s">
        <v>1053</v>
      </c>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525</v>
      </c>
      <c r="M263" s="66" t="s">
        <v>527</v>
      </c>
      <c r="N263" s="66" t="s">
        <v>528</v>
      </c>
      <c r="O263" s="66" t="s">
        <v>530</v>
      </c>
      <c r="P263" s="66" t="s">
        <v>1056</v>
      </c>
      <c r="Q263" s="66" t="s">
        <v>1059</v>
      </c>
      <c r="R263" s="66" t="s">
        <v>1061</v>
      </c>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1053</v>
      </c>
      <c r="P264" s="70" t="s">
        <v>1057</v>
      </c>
      <c r="Q264" s="70" t="s">
        <v>1057</v>
      </c>
      <c r="R264" s="70" t="s">
        <v>1053</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26</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6.2</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4</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0.4</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124</v>
      </c>
      <c r="K269" s="81" t="str">
        <f t="shared" si="8"/>
        <v/>
      </c>
      <c r="L269" s="147">
        <v>23</v>
      </c>
      <c r="M269" s="147">
        <v>26</v>
      </c>
      <c r="N269" s="147">
        <v>30</v>
      </c>
      <c r="O269" s="147">
        <v>9</v>
      </c>
      <c r="P269" s="147">
        <v>15</v>
      </c>
      <c r="Q269" s="147">
        <v>10</v>
      </c>
      <c r="R269" s="147">
        <v>11</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1.7</v>
      </c>
      <c r="M270" s="148">
        <v>0</v>
      </c>
      <c r="N270" s="148">
        <v>1.3</v>
      </c>
      <c r="O270" s="148">
        <v>0</v>
      </c>
      <c r="P270" s="148">
        <v>0</v>
      </c>
      <c r="Q270" s="148">
        <v>0</v>
      </c>
      <c r="R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2</v>
      </c>
      <c r="M271" s="147">
        <v>0</v>
      </c>
      <c r="N271" s="147">
        <v>1</v>
      </c>
      <c r="O271" s="147">
        <v>1</v>
      </c>
      <c r="P271" s="147">
        <v>0</v>
      </c>
      <c r="Q271" s="147">
        <v>2</v>
      </c>
      <c r="R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v>
      </c>
      <c r="O272" s="148">
        <v>0.8</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25</v>
      </c>
      <c r="K273" s="81" t="str">
        <f t="shared" si="8"/>
        <v/>
      </c>
      <c r="L273" s="147">
        <v>3</v>
      </c>
      <c r="M273" s="147">
        <v>2</v>
      </c>
      <c r="N273" s="147">
        <v>4</v>
      </c>
      <c r="O273" s="147">
        <v>4</v>
      </c>
      <c r="P273" s="147">
        <v>6</v>
      </c>
      <c r="Q273" s="147">
        <v>6</v>
      </c>
      <c r="R273" s="147">
        <v>0</v>
      </c>
    </row>
    <row r="274" spans="1:18" s="83" customFormat="1" ht="34.5" customHeight="1">
      <c r="A274" s="249" t="s">
        <v>727</v>
      </c>
      <c r="B274" s="120"/>
      <c r="C274" s="372"/>
      <c r="D274" s="372"/>
      <c r="E274" s="372"/>
      <c r="F274" s="372"/>
      <c r="G274" s="371" t="s">
        <v>148</v>
      </c>
      <c r="H274" s="371"/>
      <c r="I274" s="404"/>
      <c r="J274" s="266">
        <f t="shared" si="9"/>
        <v>5.2</v>
      </c>
      <c r="K274" s="81" t="str">
        <f t="shared" si="8"/>
        <v/>
      </c>
      <c r="L274" s="148">
        <v>1.7</v>
      </c>
      <c r="M274" s="148">
        <v>1.5</v>
      </c>
      <c r="N274" s="148">
        <v>0.6</v>
      </c>
      <c r="O274" s="148">
        <v>1.4</v>
      </c>
      <c r="P274" s="148">
        <v>0</v>
      </c>
      <c r="Q274" s="148">
        <v>0</v>
      </c>
      <c r="R274" s="148">
        <v>0</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20</v>
      </c>
      <c r="K277" s="81" t="str">
        <f t="shared" si="8"/>
        <v/>
      </c>
      <c r="L277" s="147">
        <v>0</v>
      </c>
      <c r="M277" s="147">
        <v>0</v>
      </c>
      <c r="N277" s="147">
        <v>0</v>
      </c>
      <c r="O277" s="147">
        <v>0</v>
      </c>
      <c r="P277" s="147">
        <v>10</v>
      </c>
      <c r="Q277" s="147">
        <v>10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16</v>
      </c>
      <c r="K279" s="81" t="str">
        <f t="shared" si="8"/>
        <v/>
      </c>
      <c r="L279" s="147">
        <v>0</v>
      </c>
      <c r="M279" s="147">
        <v>0</v>
      </c>
      <c r="N279" s="147">
        <v>0</v>
      </c>
      <c r="O279" s="147">
        <v>0</v>
      </c>
      <c r="P279" s="147">
        <v>9</v>
      </c>
      <c r="Q279" s="147">
        <v>7</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1</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16</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7.7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v>
      </c>
      <c r="M302" s="148">
        <v>0.5</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9</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8</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9</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7</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525</v>
      </c>
      <c r="M322" s="66" t="s">
        <v>527</v>
      </c>
      <c r="N322" s="66" t="s">
        <v>528</v>
      </c>
      <c r="O322" s="66" t="s">
        <v>530</v>
      </c>
      <c r="P322" s="66" t="s">
        <v>1056</v>
      </c>
      <c r="Q322" s="66" t="s">
        <v>1059</v>
      </c>
      <c r="R322" s="66" t="s">
        <v>1061</v>
      </c>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1053</v>
      </c>
      <c r="P323" s="137" t="s">
        <v>1057</v>
      </c>
      <c r="Q323" s="137" t="s">
        <v>1057</v>
      </c>
      <c r="R323" s="137" t="s">
        <v>1053</v>
      </c>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2.6</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525</v>
      </c>
      <c r="M342" s="66" t="s">
        <v>527</v>
      </c>
      <c r="N342" s="66" t="s">
        <v>528</v>
      </c>
      <c r="O342" s="66" t="s">
        <v>530</v>
      </c>
      <c r="P342" s="66" t="s">
        <v>1056</v>
      </c>
      <c r="Q342" s="66" t="s">
        <v>1059</v>
      </c>
      <c r="R342" s="66" t="s">
        <v>1061</v>
      </c>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1053</v>
      </c>
      <c r="P343" s="137" t="s">
        <v>1057</v>
      </c>
      <c r="Q343" s="137" t="s">
        <v>1057</v>
      </c>
      <c r="R343" s="137" t="s">
        <v>1053</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525</v>
      </c>
      <c r="M367" s="66" t="s">
        <v>527</v>
      </c>
      <c r="N367" s="66" t="s">
        <v>528</v>
      </c>
      <c r="O367" s="66" t="s">
        <v>530</v>
      </c>
      <c r="P367" s="66" t="s">
        <v>1056</v>
      </c>
      <c r="Q367" s="66" t="s">
        <v>1059</v>
      </c>
      <c r="R367" s="66" t="s">
        <v>1061</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1053</v>
      </c>
      <c r="P368" s="137" t="s">
        <v>1057</v>
      </c>
      <c r="Q368" s="137" t="s">
        <v>1057</v>
      </c>
      <c r="R368" s="137" t="s">
        <v>1053</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525</v>
      </c>
      <c r="M390" s="66" t="s">
        <v>527</v>
      </c>
      <c r="N390" s="66" t="s">
        <v>528</v>
      </c>
      <c r="O390" s="66" t="s">
        <v>530</v>
      </c>
      <c r="P390" s="66" t="s">
        <v>1056</v>
      </c>
      <c r="Q390" s="66" t="s">
        <v>1059</v>
      </c>
      <c r="R390" s="66" t="s">
        <v>1061</v>
      </c>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1053</v>
      </c>
      <c r="P391" s="70" t="s">
        <v>1057</v>
      </c>
      <c r="Q391" s="70" t="s">
        <v>1057</v>
      </c>
      <c r="R391" s="70" t="s">
        <v>1053</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2990</v>
      </c>
      <c r="K392" s="81" t="str">
        <f t="shared" ref="K392:K397" si="12">IF(OR(COUNTIF(L392:R392,"未確認")&gt;0,COUNTIF(L392:R392,"~*")&gt;0),"※","")</f>
        <v/>
      </c>
      <c r="L392" s="147">
        <v>741</v>
      </c>
      <c r="M392" s="147">
        <v>846</v>
      </c>
      <c r="N392" s="147">
        <v>957</v>
      </c>
      <c r="O392" s="147">
        <v>44</v>
      </c>
      <c r="P392" s="147">
        <v>147</v>
      </c>
      <c r="Q392" s="147">
        <v>171</v>
      </c>
      <c r="R392" s="147">
        <v>84</v>
      </c>
    </row>
    <row r="393" spans="1:22" s="83" customFormat="1" ht="34.5" customHeight="1">
      <c r="A393" s="249" t="s">
        <v>773</v>
      </c>
      <c r="B393" s="84"/>
      <c r="C393" s="370"/>
      <c r="D393" s="380"/>
      <c r="E393" s="320" t="s">
        <v>224</v>
      </c>
      <c r="F393" s="321"/>
      <c r="G393" s="321"/>
      <c r="H393" s="322"/>
      <c r="I393" s="343"/>
      <c r="J393" s="140">
        <f t="shared" si="11"/>
        <v>1443</v>
      </c>
      <c r="K393" s="81" t="str">
        <f t="shared" si="12"/>
        <v/>
      </c>
      <c r="L393" s="147">
        <v>319</v>
      </c>
      <c r="M393" s="147">
        <v>281</v>
      </c>
      <c r="N393" s="147">
        <v>408</v>
      </c>
      <c r="O393" s="147">
        <v>44</v>
      </c>
      <c r="P393" s="147">
        <v>146</v>
      </c>
      <c r="Q393" s="147">
        <v>170</v>
      </c>
      <c r="R393" s="147">
        <v>75</v>
      </c>
    </row>
    <row r="394" spans="1:22" s="83" customFormat="1" ht="34.5" customHeight="1">
      <c r="A394" s="250" t="s">
        <v>774</v>
      </c>
      <c r="B394" s="84"/>
      <c r="C394" s="370"/>
      <c r="D394" s="381"/>
      <c r="E394" s="320" t="s">
        <v>225</v>
      </c>
      <c r="F394" s="321"/>
      <c r="G394" s="321"/>
      <c r="H394" s="322"/>
      <c r="I394" s="343"/>
      <c r="J394" s="140">
        <f t="shared" si="11"/>
        <v>181</v>
      </c>
      <c r="K394" s="81" t="str">
        <f t="shared" si="12"/>
        <v/>
      </c>
      <c r="L394" s="147">
        <v>22</v>
      </c>
      <c r="M394" s="147">
        <v>89</v>
      </c>
      <c r="N394" s="147">
        <v>70</v>
      </c>
      <c r="O394" s="147">
        <v>0</v>
      </c>
      <c r="P394" s="147">
        <v>0</v>
      </c>
      <c r="Q394" s="147">
        <v>0</v>
      </c>
      <c r="R394" s="147">
        <v>0</v>
      </c>
    </row>
    <row r="395" spans="1:22" s="83" customFormat="1" ht="34.5" customHeight="1">
      <c r="A395" s="250" t="s">
        <v>775</v>
      </c>
      <c r="B395" s="84"/>
      <c r="C395" s="370"/>
      <c r="D395" s="382"/>
      <c r="E395" s="320" t="s">
        <v>226</v>
      </c>
      <c r="F395" s="321"/>
      <c r="G395" s="321"/>
      <c r="H395" s="322"/>
      <c r="I395" s="343"/>
      <c r="J395" s="140">
        <f t="shared" si="11"/>
        <v>1366</v>
      </c>
      <c r="K395" s="81" t="str">
        <f t="shared" si="12"/>
        <v/>
      </c>
      <c r="L395" s="147">
        <v>400</v>
      </c>
      <c r="M395" s="147">
        <v>476</v>
      </c>
      <c r="N395" s="147">
        <v>479</v>
      </c>
      <c r="O395" s="147">
        <v>0</v>
      </c>
      <c r="P395" s="147">
        <v>1</v>
      </c>
      <c r="Q395" s="147">
        <v>1</v>
      </c>
      <c r="R395" s="147">
        <v>9</v>
      </c>
    </row>
    <row r="396" spans="1:22" s="83" customFormat="1" ht="34.5" customHeight="1">
      <c r="A396" s="250" t="s">
        <v>776</v>
      </c>
      <c r="B396" s="1"/>
      <c r="C396" s="370"/>
      <c r="D396" s="320" t="s">
        <v>227</v>
      </c>
      <c r="E396" s="321"/>
      <c r="F396" s="321"/>
      <c r="G396" s="321"/>
      <c r="H396" s="322"/>
      <c r="I396" s="343"/>
      <c r="J396" s="140">
        <f t="shared" si="11"/>
        <v>81372</v>
      </c>
      <c r="K396" s="81" t="str">
        <f t="shared" si="12"/>
        <v/>
      </c>
      <c r="L396" s="147">
        <v>15240</v>
      </c>
      <c r="M396" s="147">
        <v>13920</v>
      </c>
      <c r="N396" s="147">
        <v>19069</v>
      </c>
      <c r="O396" s="147">
        <v>8177</v>
      </c>
      <c r="P396" s="147">
        <v>11155</v>
      </c>
      <c r="Q396" s="147">
        <v>11688</v>
      </c>
      <c r="R396" s="147">
        <v>2123</v>
      </c>
    </row>
    <row r="397" spans="1:22" s="83" customFormat="1" ht="34.5" customHeight="1">
      <c r="A397" s="250" t="s">
        <v>777</v>
      </c>
      <c r="B397" s="119"/>
      <c r="C397" s="370"/>
      <c r="D397" s="320" t="s">
        <v>228</v>
      </c>
      <c r="E397" s="321"/>
      <c r="F397" s="321"/>
      <c r="G397" s="321"/>
      <c r="H397" s="322"/>
      <c r="I397" s="344"/>
      <c r="J397" s="140">
        <f t="shared" si="11"/>
        <v>2991</v>
      </c>
      <c r="K397" s="81" t="str">
        <f t="shared" si="12"/>
        <v/>
      </c>
      <c r="L397" s="147">
        <v>743</v>
      </c>
      <c r="M397" s="147">
        <v>848</v>
      </c>
      <c r="N397" s="147">
        <v>970</v>
      </c>
      <c r="O397" s="147">
        <v>39</v>
      </c>
      <c r="P397" s="147">
        <v>144</v>
      </c>
      <c r="Q397" s="147">
        <v>166</v>
      </c>
      <c r="R397" s="147">
        <v>81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525</v>
      </c>
      <c r="M403" s="66" t="s">
        <v>527</v>
      </c>
      <c r="N403" s="66" t="s">
        <v>528</v>
      </c>
      <c r="O403" s="66" t="s">
        <v>530</v>
      </c>
      <c r="P403" s="66" t="s">
        <v>1056</v>
      </c>
      <c r="Q403" s="66" t="s">
        <v>1059</v>
      </c>
      <c r="R403" s="66" t="s">
        <v>1061</v>
      </c>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1053</v>
      </c>
      <c r="P404" s="70" t="s">
        <v>1057</v>
      </c>
      <c r="Q404" s="70" t="s">
        <v>1057</v>
      </c>
      <c r="R404" s="70" t="s">
        <v>1053</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2990</v>
      </c>
      <c r="K405" s="81" t="str">
        <f t="shared" ref="K405:K422" si="14">IF(OR(COUNTIF(L405:R405,"未確認")&gt;0,COUNTIF(L405:R405,"~*")&gt;0),"※","")</f>
        <v/>
      </c>
      <c r="L405" s="147">
        <v>741</v>
      </c>
      <c r="M405" s="147">
        <v>846</v>
      </c>
      <c r="N405" s="147">
        <v>957</v>
      </c>
      <c r="O405" s="147">
        <v>44</v>
      </c>
      <c r="P405" s="147">
        <v>147</v>
      </c>
      <c r="Q405" s="147">
        <v>171</v>
      </c>
      <c r="R405" s="147">
        <v>84</v>
      </c>
    </row>
    <row r="406" spans="1:22" s="83" customFormat="1" ht="34.5" customHeight="1">
      <c r="A406" s="251" t="s">
        <v>779</v>
      </c>
      <c r="B406" s="119"/>
      <c r="C406" s="369"/>
      <c r="D406" s="375" t="s">
        <v>233</v>
      </c>
      <c r="E406" s="377" t="s">
        <v>234</v>
      </c>
      <c r="F406" s="378"/>
      <c r="G406" s="378"/>
      <c r="H406" s="379"/>
      <c r="I406" s="361"/>
      <c r="J406" s="140">
        <f t="shared" si="13"/>
        <v>545</v>
      </c>
      <c r="K406" s="81" t="str">
        <f t="shared" si="14"/>
        <v/>
      </c>
      <c r="L406" s="147">
        <v>51</v>
      </c>
      <c r="M406" s="147">
        <v>28</v>
      </c>
      <c r="N406" s="147">
        <v>95</v>
      </c>
      <c r="O406" s="147">
        <v>40</v>
      </c>
      <c r="P406" s="147">
        <v>128</v>
      </c>
      <c r="Q406" s="147">
        <v>151</v>
      </c>
      <c r="R406" s="147">
        <v>52</v>
      </c>
    </row>
    <row r="407" spans="1:22" s="83" customFormat="1" ht="34.5" customHeight="1">
      <c r="A407" s="251" t="s">
        <v>780</v>
      </c>
      <c r="B407" s="119"/>
      <c r="C407" s="369"/>
      <c r="D407" s="369"/>
      <c r="E407" s="320" t="s">
        <v>235</v>
      </c>
      <c r="F407" s="321"/>
      <c r="G407" s="321"/>
      <c r="H407" s="322"/>
      <c r="I407" s="361"/>
      <c r="J407" s="140">
        <f t="shared" si="13"/>
        <v>1609</v>
      </c>
      <c r="K407" s="81" t="str">
        <f t="shared" si="14"/>
        <v/>
      </c>
      <c r="L407" s="147">
        <v>413</v>
      </c>
      <c r="M407" s="147">
        <v>616</v>
      </c>
      <c r="N407" s="147">
        <v>552</v>
      </c>
      <c r="O407" s="147">
        <v>4</v>
      </c>
      <c r="P407" s="147">
        <v>0</v>
      </c>
      <c r="Q407" s="147">
        <v>0</v>
      </c>
      <c r="R407" s="147">
        <v>24</v>
      </c>
    </row>
    <row r="408" spans="1:22" s="83" customFormat="1" ht="34.5" customHeight="1">
      <c r="A408" s="251" t="s">
        <v>781</v>
      </c>
      <c r="B408" s="119"/>
      <c r="C408" s="369"/>
      <c r="D408" s="369"/>
      <c r="E408" s="320" t="s">
        <v>236</v>
      </c>
      <c r="F408" s="321"/>
      <c r="G408" s="321"/>
      <c r="H408" s="322"/>
      <c r="I408" s="361"/>
      <c r="J408" s="140">
        <f t="shared" si="13"/>
        <v>342</v>
      </c>
      <c r="K408" s="81" t="str">
        <f t="shared" si="14"/>
        <v/>
      </c>
      <c r="L408" s="147">
        <v>168</v>
      </c>
      <c r="M408" s="147">
        <v>74</v>
      </c>
      <c r="N408" s="147">
        <v>53</v>
      </c>
      <c r="O408" s="147">
        <v>0</v>
      </c>
      <c r="P408" s="147">
        <v>19</v>
      </c>
      <c r="Q408" s="147">
        <v>20</v>
      </c>
      <c r="R408" s="147">
        <v>8</v>
      </c>
    </row>
    <row r="409" spans="1:22" s="83" customFormat="1" ht="34.5" customHeight="1">
      <c r="A409" s="251" t="s">
        <v>782</v>
      </c>
      <c r="B409" s="119"/>
      <c r="C409" s="369"/>
      <c r="D409" s="369"/>
      <c r="E409" s="317" t="s">
        <v>989</v>
      </c>
      <c r="F409" s="318"/>
      <c r="G409" s="318"/>
      <c r="H409" s="319"/>
      <c r="I409" s="361"/>
      <c r="J409" s="140">
        <f t="shared" si="13"/>
        <v>494</v>
      </c>
      <c r="K409" s="81" t="str">
        <f t="shared" si="14"/>
        <v/>
      </c>
      <c r="L409" s="147">
        <v>109</v>
      </c>
      <c r="M409" s="147">
        <v>128</v>
      </c>
      <c r="N409" s="147">
        <v>257</v>
      </c>
      <c r="O409" s="147">
        <v>0</v>
      </c>
      <c r="P409" s="147">
        <v>0</v>
      </c>
      <c r="Q409" s="147">
        <v>0</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2991</v>
      </c>
      <c r="K413" s="81" t="str">
        <f t="shared" si="14"/>
        <v/>
      </c>
      <c r="L413" s="147">
        <v>743</v>
      </c>
      <c r="M413" s="147">
        <v>848</v>
      </c>
      <c r="N413" s="147">
        <v>970</v>
      </c>
      <c r="O413" s="147">
        <v>39</v>
      </c>
      <c r="P413" s="147">
        <v>144</v>
      </c>
      <c r="Q413" s="147">
        <v>166</v>
      </c>
      <c r="R413" s="147">
        <v>81</v>
      </c>
    </row>
    <row r="414" spans="1:22" s="83" customFormat="1" ht="34.5" customHeight="1">
      <c r="A414" s="251" t="s">
        <v>787</v>
      </c>
      <c r="B414" s="119"/>
      <c r="C414" s="369"/>
      <c r="D414" s="375" t="s">
        <v>240</v>
      </c>
      <c r="E414" s="377" t="s">
        <v>241</v>
      </c>
      <c r="F414" s="378"/>
      <c r="G414" s="378"/>
      <c r="H414" s="379"/>
      <c r="I414" s="361"/>
      <c r="J414" s="140">
        <f t="shared" si="13"/>
        <v>561</v>
      </c>
      <c r="K414" s="81" t="str">
        <f t="shared" si="14"/>
        <v/>
      </c>
      <c r="L414" s="147">
        <v>222</v>
      </c>
      <c r="M414" s="147">
        <v>239</v>
      </c>
      <c r="N414" s="147">
        <v>83</v>
      </c>
      <c r="O414" s="147">
        <v>0</v>
      </c>
      <c r="P414" s="147">
        <v>8</v>
      </c>
      <c r="Q414" s="147">
        <v>9</v>
      </c>
      <c r="R414" s="147">
        <v>0</v>
      </c>
    </row>
    <row r="415" spans="1:22" s="83" customFormat="1" ht="34.5" customHeight="1">
      <c r="A415" s="251" t="s">
        <v>788</v>
      </c>
      <c r="B415" s="119"/>
      <c r="C415" s="369"/>
      <c r="D415" s="369"/>
      <c r="E415" s="320" t="s">
        <v>242</v>
      </c>
      <c r="F415" s="321"/>
      <c r="G415" s="321"/>
      <c r="H415" s="322"/>
      <c r="I415" s="361"/>
      <c r="J415" s="140">
        <f t="shared" si="13"/>
        <v>1489</v>
      </c>
      <c r="K415" s="81" t="str">
        <f t="shared" si="14"/>
        <v/>
      </c>
      <c r="L415" s="147">
        <v>331</v>
      </c>
      <c r="M415" s="147">
        <v>416</v>
      </c>
      <c r="N415" s="147">
        <v>474</v>
      </c>
      <c r="O415" s="147">
        <v>6</v>
      </c>
      <c r="P415" s="147">
        <v>108</v>
      </c>
      <c r="Q415" s="147">
        <v>133</v>
      </c>
      <c r="R415" s="147">
        <v>21</v>
      </c>
    </row>
    <row r="416" spans="1:22" s="83" customFormat="1" ht="34.5" customHeight="1">
      <c r="A416" s="251" t="s">
        <v>789</v>
      </c>
      <c r="B416" s="119"/>
      <c r="C416" s="369"/>
      <c r="D416" s="369"/>
      <c r="E416" s="320" t="s">
        <v>243</v>
      </c>
      <c r="F416" s="321"/>
      <c r="G416" s="321"/>
      <c r="H416" s="322"/>
      <c r="I416" s="361"/>
      <c r="J416" s="140">
        <f t="shared" si="13"/>
        <v>106</v>
      </c>
      <c r="K416" s="81" t="str">
        <f t="shared" si="14"/>
        <v/>
      </c>
      <c r="L416" s="147">
        <v>28</v>
      </c>
      <c r="M416" s="147">
        <v>26</v>
      </c>
      <c r="N416" s="147">
        <v>32</v>
      </c>
      <c r="O416" s="147">
        <v>7</v>
      </c>
      <c r="P416" s="147">
        <v>10</v>
      </c>
      <c r="Q416" s="147">
        <v>3</v>
      </c>
      <c r="R416" s="147">
        <v>0</v>
      </c>
    </row>
    <row r="417" spans="1:22" s="83" customFormat="1" ht="34.5" customHeight="1">
      <c r="A417" s="251" t="s">
        <v>790</v>
      </c>
      <c r="B417" s="119"/>
      <c r="C417" s="369"/>
      <c r="D417" s="369"/>
      <c r="E417" s="320" t="s">
        <v>244</v>
      </c>
      <c r="F417" s="321"/>
      <c r="G417" s="321"/>
      <c r="H417" s="322"/>
      <c r="I417" s="361"/>
      <c r="J417" s="140">
        <f t="shared" si="13"/>
        <v>212</v>
      </c>
      <c r="K417" s="81" t="str">
        <f t="shared" si="14"/>
        <v/>
      </c>
      <c r="L417" s="147">
        <v>50</v>
      </c>
      <c r="M417" s="147">
        <v>42</v>
      </c>
      <c r="N417" s="147">
        <v>95</v>
      </c>
      <c r="O417" s="147">
        <v>7</v>
      </c>
      <c r="P417" s="147">
        <v>8</v>
      </c>
      <c r="Q417" s="147">
        <v>10</v>
      </c>
      <c r="R417" s="147">
        <v>0</v>
      </c>
    </row>
    <row r="418" spans="1:22" s="83" customFormat="1" ht="34.5" customHeight="1">
      <c r="A418" s="251" t="s">
        <v>791</v>
      </c>
      <c r="B418" s="119"/>
      <c r="C418" s="369"/>
      <c r="D418" s="369"/>
      <c r="E418" s="320" t="s">
        <v>245</v>
      </c>
      <c r="F418" s="321"/>
      <c r="G418" s="321"/>
      <c r="H418" s="322"/>
      <c r="I418" s="361"/>
      <c r="J418" s="140">
        <f t="shared" si="13"/>
        <v>257</v>
      </c>
      <c r="K418" s="81" t="str">
        <f t="shared" si="14"/>
        <v/>
      </c>
      <c r="L418" s="147">
        <v>53</v>
      </c>
      <c r="M418" s="147">
        <v>47</v>
      </c>
      <c r="N418" s="147">
        <v>150</v>
      </c>
      <c r="O418" s="147">
        <v>3</v>
      </c>
      <c r="P418" s="147">
        <v>2</v>
      </c>
      <c r="Q418" s="147">
        <v>1</v>
      </c>
      <c r="R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131</v>
      </c>
      <c r="K420" s="81" t="str">
        <f t="shared" si="14"/>
        <v/>
      </c>
      <c r="L420" s="147">
        <v>34</v>
      </c>
      <c r="M420" s="147">
        <v>26</v>
      </c>
      <c r="N420" s="147">
        <v>53</v>
      </c>
      <c r="O420" s="147">
        <v>1</v>
      </c>
      <c r="P420" s="147">
        <v>7</v>
      </c>
      <c r="Q420" s="147">
        <v>10</v>
      </c>
      <c r="R420" s="147">
        <v>0</v>
      </c>
    </row>
    <row r="421" spans="1:22" s="83" customFormat="1" ht="34.5" customHeight="1">
      <c r="A421" s="251" t="s">
        <v>794</v>
      </c>
      <c r="B421" s="119"/>
      <c r="C421" s="369"/>
      <c r="D421" s="369"/>
      <c r="E421" s="320" t="s">
        <v>247</v>
      </c>
      <c r="F421" s="321"/>
      <c r="G421" s="321"/>
      <c r="H421" s="322"/>
      <c r="I421" s="361"/>
      <c r="J421" s="140">
        <f t="shared" si="13"/>
        <v>233</v>
      </c>
      <c r="K421" s="81" t="str">
        <f t="shared" si="14"/>
        <v/>
      </c>
      <c r="L421" s="147">
        <v>24</v>
      </c>
      <c r="M421" s="147">
        <v>52</v>
      </c>
      <c r="N421" s="147">
        <v>82</v>
      </c>
      <c r="O421" s="147">
        <v>15</v>
      </c>
      <c r="P421" s="147">
        <v>1</v>
      </c>
      <c r="Q421" s="147">
        <v>0</v>
      </c>
      <c r="R421" s="147">
        <v>59</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1</v>
      </c>
      <c r="M422" s="147">
        <v>0</v>
      </c>
      <c r="N422" s="147">
        <v>1</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525</v>
      </c>
      <c r="M428" s="66" t="s">
        <v>527</v>
      </c>
      <c r="N428" s="66" t="s">
        <v>528</v>
      </c>
      <c r="O428" s="66" t="s">
        <v>530</v>
      </c>
      <c r="P428" s="66" t="s">
        <v>1056</v>
      </c>
      <c r="Q428" s="66" t="s">
        <v>1059</v>
      </c>
      <c r="R428" s="66" t="s">
        <v>1061</v>
      </c>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1053</v>
      </c>
      <c r="P429" s="70" t="s">
        <v>1057</v>
      </c>
      <c r="Q429" s="70" t="s">
        <v>1057</v>
      </c>
      <c r="R429" s="70" t="s">
        <v>1053</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2430</v>
      </c>
      <c r="K430" s="193" t="str">
        <f>IF(OR(COUNTIF(L430:R430,"未確認")&gt;0,COUNTIF(L430:R430,"~*")&gt;0),"※","")</f>
        <v/>
      </c>
      <c r="L430" s="147">
        <v>521</v>
      </c>
      <c r="M430" s="147">
        <v>609</v>
      </c>
      <c r="N430" s="147">
        <v>887</v>
      </c>
      <c r="O430" s="147">
        <v>39</v>
      </c>
      <c r="P430" s="147">
        <v>136</v>
      </c>
      <c r="Q430" s="147">
        <v>157</v>
      </c>
      <c r="R430" s="147">
        <v>81</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155</v>
      </c>
      <c r="K431" s="193" t="str">
        <f>IF(OR(COUNTIF(L431:R431,"未確認")&gt;0,COUNTIF(L431:R431,"~*")&gt;0),"※","")</f>
        <v/>
      </c>
      <c r="L431" s="147">
        <v>15</v>
      </c>
      <c r="M431" s="147">
        <v>19</v>
      </c>
      <c r="N431" s="147">
        <v>97</v>
      </c>
      <c r="O431" s="147">
        <v>6</v>
      </c>
      <c r="P431" s="147">
        <v>6</v>
      </c>
      <c r="Q431" s="147">
        <v>4</v>
      </c>
      <c r="R431" s="147">
        <v>8</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70</v>
      </c>
      <c r="K432" s="193" t="str">
        <f>IF(OR(COUNTIF(L432:R432,"未確認")&gt;0,COUNTIF(L432:R432,"~*")&gt;0),"※","")</f>
        <v/>
      </c>
      <c r="L432" s="147">
        <v>12</v>
      </c>
      <c r="M432" s="147">
        <v>7</v>
      </c>
      <c r="N432" s="147">
        <v>15</v>
      </c>
      <c r="O432" s="147">
        <v>0</v>
      </c>
      <c r="P432" s="147">
        <v>11</v>
      </c>
      <c r="Q432" s="147">
        <v>21</v>
      </c>
      <c r="R432" s="147">
        <v>4</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2205</v>
      </c>
      <c r="K433" s="193" t="str">
        <f>IF(OR(COUNTIF(L433:R433,"未確認")&gt;0,COUNTIF(L433:R433,"~*")&gt;0),"※","")</f>
        <v/>
      </c>
      <c r="L433" s="147">
        <v>494</v>
      </c>
      <c r="M433" s="147">
        <v>583</v>
      </c>
      <c r="N433" s="147">
        <v>775</v>
      </c>
      <c r="O433" s="147">
        <v>33</v>
      </c>
      <c r="P433" s="147">
        <v>119</v>
      </c>
      <c r="Q433" s="147">
        <v>132</v>
      </c>
      <c r="R433" s="147">
        <v>69</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525</v>
      </c>
      <c r="M441" s="66" t="s">
        <v>527</v>
      </c>
      <c r="N441" s="66" t="s">
        <v>528</v>
      </c>
      <c r="O441" s="66" t="s">
        <v>530</v>
      </c>
      <c r="P441" s="66" t="s">
        <v>1056</v>
      </c>
      <c r="Q441" s="66" t="s">
        <v>1059</v>
      </c>
      <c r="R441" s="66" t="s">
        <v>1061</v>
      </c>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1053</v>
      </c>
      <c r="P442" s="70" t="s">
        <v>1057</v>
      </c>
      <c r="Q442" s="70" t="s">
        <v>1057</v>
      </c>
      <c r="R442" s="70" t="s">
        <v>1053</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525</v>
      </c>
      <c r="M466" s="66" t="s">
        <v>527</v>
      </c>
      <c r="N466" s="66" t="s">
        <v>528</v>
      </c>
      <c r="O466" s="66" t="s">
        <v>530</v>
      </c>
      <c r="P466" s="66" t="s">
        <v>1056</v>
      </c>
      <c r="Q466" s="66" t="s">
        <v>1059</v>
      </c>
      <c r="R466" s="66" t="s">
        <v>1061</v>
      </c>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1053</v>
      </c>
      <c r="P467" s="70" t="s">
        <v>1057</v>
      </c>
      <c r="Q467" s="70" t="s">
        <v>1057</v>
      </c>
      <c r="R467" s="70" t="s">
        <v>1053</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31</v>
      </c>
      <c r="K468" s="201" t="str">
        <f t="shared" ref="K468:K475" si="16">IF(OR(COUNTIF(L468:R468,"未確認")&gt;0,COUNTIF(L468:R468,"*")&gt;0),"※","")</f>
        <v>※</v>
      </c>
      <c r="L468" s="117" t="s">
        <v>541</v>
      </c>
      <c r="M468" s="117">
        <v>21</v>
      </c>
      <c r="N468" s="117">
        <v>10</v>
      </c>
      <c r="O468" s="117" t="s">
        <v>541</v>
      </c>
      <c r="P468" s="117">
        <v>0</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t="s">
        <v>541</v>
      </c>
      <c r="N469" s="117" t="s">
        <v>541</v>
      </c>
      <c r="O469" s="117" t="s">
        <v>541</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t="s">
        <v>541</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t="s">
        <v>541</v>
      </c>
      <c r="M476" s="117" t="s">
        <v>541</v>
      </c>
      <c r="N476" s="117" t="s">
        <v>541</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13</v>
      </c>
      <c r="K477" s="201" t="str">
        <f t="shared" ref="K477:K496" si="18">IF(OR(COUNTIF(L477:R477,"未確認")&gt;0,COUNTIF(L477:R477,"*")&gt;0),"※","")</f>
        <v>※</v>
      </c>
      <c r="L477" s="117" t="s">
        <v>541</v>
      </c>
      <c r="M477" s="117">
        <v>13</v>
      </c>
      <c r="N477" s="117" t="s">
        <v>541</v>
      </c>
      <c r="O477" s="117" t="s">
        <v>541</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10</v>
      </c>
      <c r="K481" s="201" t="str">
        <f t="shared" si="18"/>
        <v>※</v>
      </c>
      <c r="L481" s="117" t="s">
        <v>541</v>
      </c>
      <c r="M481" s="117">
        <v>10</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525</v>
      </c>
      <c r="M502" s="66" t="s">
        <v>527</v>
      </c>
      <c r="N502" s="66" t="s">
        <v>528</v>
      </c>
      <c r="O502" s="66" t="s">
        <v>530</v>
      </c>
      <c r="P502" s="66" t="s">
        <v>1056</v>
      </c>
      <c r="Q502" s="66" t="s">
        <v>1059</v>
      </c>
      <c r="R502" s="66" t="s">
        <v>1061</v>
      </c>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1053</v>
      </c>
      <c r="P503" s="70" t="s">
        <v>1057</v>
      </c>
      <c r="Q503" s="70" t="s">
        <v>1057</v>
      </c>
      <c r="R503" s="70" t="s">
        <v>1053</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v>0</v>
      </c>
      <c r="M504" s="117" t="s">
        <v>541</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14</v>
      </c>
      <c r="K505" s="201" t="str">
        <f t="shared" si="21"/>
        <v>※</v>
      </c>
      <c r="L505" s="117" t="s">
        <v>541</v>
      </c>
      <c r="M505" s="117" t="s">
        <v>541</v>
      </c>
      <c r="N505" s="117">
        <v>14</v>
      </c>
      <c r="O505" s="117">
        <v>0</v>
      </c>
      <c r="P505" s="117">
        <v>0</v>
      </c>
      <c r="Q505" s="117">
        <v>0</v>
      </c>
      <c r="R505" s="117">
        <v>0</v>
      </c>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525</v>
      </c>
      <c r="M514" s="66" t="s">
        <v>527</v>
      </c>
      <c r="N514" s="66" t="s">
        <v>528</v>
      </c>
      <c r="O514" s="66" t="s">
        <v>530</v>
      </c>
      <c r="P514" s="66" t="s">
        <v>1056</v>
      </c>
      <c r="Q514" s="66" t="s">
        <v>1059</v>
      </c>
      <c r="R514" s="66" t="s">
        <v>1061</v>
      </c>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1053</v>
      </c>
      <c r="P515" s="70" t="s">
        <v>1057</v>
      </c>
      <c r="Q515" s="70" t="s">
        <v>1057</v>
      </c>
      <c r="R515" s="70" t="s">
        <v>1053</v>
      </c>
      <c r="S515" s="8"/>
      <c r="T515" s="8"/>
      <c r="U515" s="8"/>
      <c r="V515" s="8"/>
    </row>
    <row r="516" spans="1:22" s="115" customFormat="1" ht="56">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525</v>
      </c>
      <c r="M520" s="66" t="s">
        <v>527</v>
      </c>
      <c r="N520" s="66" t="s">
        <v>528</v>
      </c>
      <c r="O520" s="66" t="s">
        <v>530</v>
      </c>
      <c r="P520" s="66" t="s">
        <v>1056</v>
      </c>
      <c r="Q520" s="66" t="s">
        <v>1059</v>
      </c>
      <c r="R520" s="66" t="s">
        <v>1061</v>
      </c>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1053</v>
      </c>
      <c r="P521" s="70" t="s">
        <v>1057</v>
      </c>
      <c r="Q521" s="70" t="s">
        <v>1057</v>
      </c>
      <c r="R521" s="70" t="s">
        <v>1053</v>
      </c>
      <c r="S521" s="8"/>
      <c r="T521" s="8"/>
      <c r="U521" s="8"/>
      <c r="V521" s="8"/>
    </row>
    <row r="522" spans="1:22" s="115" customFormat="1" ht="70">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525</v>
      </c>
      <c r="M525" s="66" t="s">
        <v>527</v>
      </c>
      <c r="N525" s="66" t="s">
        <v>528</v>
      </c>
      <c r="O525" s="66" t="s">
        <v>530</v>
      </c>
      <c r="P525" s="66" t="s">
        <v>1056</v>
      </c>
      <c r="Q525" s="66" t="s">
        <v>1059</v>
      </c>
      <c r="R525" s="66" t="s">
        <v>1061</v>
      </c>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1053</v>
      </c>
      <c r="P526" s="70" t="s">
        <v>1057</v>
      </c>
      <c r="Q526" s="70" t="s">
        <v>1057</v>
      </c>
      <c r="R526" s="70" t="s">
        <v>1053</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525</v>
      </c>
      <c r="M530" s="66" t="s">
        <v>527</v>
      </c>
      <c r="N530" s="66" t="s">
        <v>528</v>
      </c>
      <c r="O530" s="66" t="s">
        <v>530</v>
      </c>
      <c r="P530" s="66" t="s">
        <v>1056</v>
      </c>
      <c r="Q530" s="66" t="s">
        <v>1059</v>
      </c>
      <c r="R530" s="66" t="s">
        <v>1061</v>
      </c>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1053</v>
      </c>
      <c r="P531" s="70" t="s">
        <v>1057</v>
      </c>
      <c r="Q531" s="70" t="s">
        <v>1057</v>
      </c>
      <c r="R531" s="70" t="s">
        <v>1053</v>
      </c>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525</v>
      </c>
      <c r="M543" s="66" t="s">
        <v>527</v>
      </c>
      <c r="N543" s="66" t="s">
        <v>528</v>
      </c>
      <c r="O543" s="66" t="s">
        <v>530</v>
      </c>
      <c r="P543" s="66" t="s">
        <v>1056</v>
      </c>
      <c r="Q543" s="66" t="s">
        <v>1059</v>
      </c>
      <c r="R543" s="66" t="s">
        <v>1061</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1053</v>
      </c>
      <c r="P544" s="70" t="s">
        <v>1057</v>
      </c>
      <c r="Q544" s="70" t="s">
        <v>1057</v>
      </c>
      <c r="R544" s="70" t="s">
        <v>1053</v>
      </c>
    </row>
    <row r="545" spans="1:18" s="115" customFormat="1" ht="70"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1052</v>
      </c>
      <c r="P558" s="211" t="s">
        <v>1052</v>
      </c>
      <c r="Q558" s="211" t="s">
        <v>1052</v>
      </c>
      <c r="R558" s="211" t="s">
        <v>1052</v>
      </c>
    </row>
    <row r="559" spans="1:18"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31.1</v>
      </c>
      <c r="M560" s="211">
        <v>47.2</v>
      </c>
      <c r="N560" s="211">
        <v>31.2</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13.1</v>
      </c>
      <c r="M561" s="211">
        <v>29.8</v>
      </c>
      <c r="N561" s="211">
        <v>16.399999999999999</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9.6999999999999993</v>
      </c>
      <c r="M562" s="211">
        <v>23.2</v>
      </c>
      <c r="N562" s="211">
        <v>13.3</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6.1</v>
      </c>
      <c r="M563" s="211">
        <v>15.5</v>
      </c>
      <c r="N563" s="211">
        <v>8.6999999999999993</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2</v>
      </c>
      <c r="M564" s="211">
        <v>3.4</v>
      </c>
      <c r="N564" s="211">
        <v>0.2</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5.8</v>
      </c>
      <c r="M565" s="211">
        <v>22.9</v>
      </c>
      <c r="N565" s="211">
        <v>2.6</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16.5</v>
      </c>
      <c r="M566" s="211">
        <v>34.6</v>
      </c>
      <c r="N566" s="211">
        <v>17.5</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525</v>
      </c>
      <c r="M588" s="66" t="s">
        <v>527</v>
      </c>
      <c r="N588" s="66" t="s">
        <v>528</v>
      </c>
      <c r="O588" s="66" t="s">
        <v>530</v>
      </c>
      <c r="P588" s="66" t="s">
        <v>1056</v>
      </c>
      <c r="Q588" s="66" t="s">
        <v>1059</v>
      </c>
      <c r="R588" s="66" t="s">
        <v>1061</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1053</v>
      </c>
      <c r="P589" s="70" t="s">
        <v>1057</v>
      </c>
      <c r="Q589" s="70" t="s">
        <v>1057</v>
      </c>
      <c r="R589" s="70" t="s">
        <v>1053</v>
      </c>
    </row>
    <row r="590" spans="1:22" s="115" customFormat="1" ht="70"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70"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t="s">
        <v>541</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20" t="s">
        <v>392</v>
      </c>
      <c r="D593" s="321"/>
      <c r="E593" s="321"/>
      <c r="F593" s="321"/>
      <c r="G593" s="321"/>
      <c r="H593" s="322"/>
      <c r="I593" s="294" t="s">
        <v>393</v>
      </c>
      <c r="J593" s="116" t="str">
        <f>IF(SUM(L593:R593)=0,IF(COUNTIF(L593:R593,"未確認")&gt;0,"未確認",IF(COUNTIF(L593:R593,"~*")&gt;0,"*",SUM(L593:R593))),SUM(L593:R593))</f>
        <v>*</v>
      </c>
      <c r="K593" s="201" t="str">
        <f>IF(OR(COUNTIF(L593:R593,"未確認")&gt;0,COUNTIF(L593:R593,"*")&gt;0),"※","")</f>
        <v>※</v>
      </c>
      <c r="L593" s="117" t="s">
        <v>541</v>
      </c>
      <c r="M593" s="117" t="s">
        <v>541</v>
      </c>
      <c r="N593" s="117" t="s">
        <v>541</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5" customHeight="1">
      <c r="A595" s="251" t="s">
        <v>895</v>
      </c>
      <c r="B595" s="84"/>
      <c r="C595" s="323" t="s">
        <v>994</v>
      </c>
      <c r="D595" s="324"/>
      <c r="E595" s="324"/>
      <c r="F595" s="324"/>
      <c r="G595" s="324"/>
      <c r="H595" s="325"/>
      <c r="I595" s="340" t="s">
        <v>397</v>
      </c>
      <c r="J595" s="140">
        <v>767</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7" t="s">
        <v>398</v>
      </c>
      <c r="F596" s="318"/>
      <c r="G596" s="318"/>
      <c r="H596" s="319"/>
      <c r="I596" s="341"/>
      <c r="J596" s="140">
        <v>151</v>
      </c>
      <c r="K596" s="201" t="str">
        <f>IF(OR(COUNTIF(L596:R596,"未確認")&gt;0,COUNTIF(L596:R596,"~*")&gt;0),"※","")</f>
        <v/>
      </c>
      <c r="L596" s="216"/>
      <c r="M596" s="216"/>
      <c r="N596" s="216"/>
      <c r="O596" s="216"/>
      <c r="P596" s="216"/>
      <c r="Q596" s="216"/>
      <c r="R596" s="216"/>
    </row>
    <row r="597" spans="1:18" s="115" customFormat="1" ht="35.15" customHeight="1">
      <c r="A597" s="251" t="s">
        <v>897</v>
      </c>
      <c r="B597" s="84"/>
      <c r="C597" s="323" t="s">
        <v>995</v>
      </c>
      <c r="D597" s="324"/>
      <c r="E597" s="324"/>
      <c r="F597" s="324"/>
      <c r="G597" s="324"/>
      <c r="H597" s="325"/>
      <c r="I597" s="326" t="s">
        <v>400</v>
      </c>
      <c r="J597" s="140">
        <v>1924</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7" t="s">
        <v>398</v>
      </c>
      <c r="F598" s="318"/>
      <c r="G598" s="318"/>
      <c r="H598" s="319"/>
      <c r="I598" s="328"/>
      <c r="J598" s="140">
        <v>569</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611</v>
      </c>
      <c r="K599" s="201" t="str">
        <f>IF(OR(COUNTIF(L599:R599,"未確認")&gt;0,COUNTIF(L599:R599,"~*")&gt;0),"※","")</f>
        <v/>
      </c>
      <c r="L599" s="216"/>
      <c r="M599" s="216"/>
      <c r="N599" s="216"/>
      <c r="O599" s="216"/>
      <c r="P599" s="216"/>
      <c r="Q599" s="216"/>
      <c r="R599" s="216"/>
    </row>
    <row r="600" spans="1:18" s="115" customFormat="1" ht="56.15"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t="s">
        <v>541</v>
      </c>
      <c r="N600" s="117">
        <v>0</v>
      </c>
      <c r="O600" s="117">
        <v>0</v>
      </c>
      <c r="P600" s="117">
        <v>0</v>
      </c>
      <c r="Q600" s="117">
        <v>0</v>
      </c>
      <c r="R600" s="117">
        <v>0</v>
      </c>
    </row>
    <row r="601" spans="1:18"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c r="Q602" s="117">
        <v>0</v>
      </c>
      <c r="R602" s="117">
        <v>0</v>
      </c>
    </row>
    <row r="603" spans="1:18"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525</v>
      </c>
      <c r="M611" s="66" t="s">
        <v>527</v>
      </c>
      <c r="N611" s="66" t="s">
        <v>528</v>
      </c>
      <c r="O611" s="66" t="s">
        <v>530</v>
      </c>
      <c r="P611" s="66" t="s">
        <v>1056</v>
      </c>
      <c r="Q611" s="66" t="s">
        <v>1059</v>
      </c>
      <c r="R611" s="66" t="s">
        <v>1061</v>
      </c>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1053</v>
      </c>
      <c r="P612" s="70" t="s">
        <v>1057</v>
      </c>
      <c r="Q612" s="70" t="s">
        <v>1057</v>
      </c>
      <c r="R612" s="70" t="s">
        <v>1053</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v>0</v>
      </c>
      <c r="P621" s="117">
        <v>0</v>
      </c>
      <c r="Q621" s="117">
        <v>0</v>
      </c>
      <c r="R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t="s">
        <v>541</v>
      </c>
      <c r="O622" s="117">
        <v>0</v>
      </c>
      <c r="P622" s="117">
        <v>0</v>
      </c>
      <c r="Q622" s="117">
        <v>0</v>
      </c>
      <c r="R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t="s">
        <v>541</v>
      </c>
      <c r="O623" s="117" t="s">
        <v>541</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525</v>
      </c>
      <c r="M629" s="66" t="s">
        <v>527</v>
      </c>
      <c r="N629" s="66" t="s">
        <v>528</v>
      </c>
      <c r="O629" s="66" t="s">
        <v>530</v>
      </c>
      <c r="P629" s="66" t="s">
        <v>1056</v>
      </c>
      <c r="Q629" s="66" t="s">
        <v>1059</v>
      </c>
      <c r="R629" s="66" t="s">
        <v>1061</v>
      </c>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1053</v>
      </c>
      <c r="P630" s="70" t="s">
        <v>1057</v>
      </c>
      <c r="Q630" s="70" t="s">
        <v>1057</v>
      </c>
      <c r="R630" s="70" t="s">
        <v>1053</v>
      </c>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t="s">
        <v>541</v>
      </c>
      <c r="N631" s="117" t="s">
        <v>541</v>
      </c>
      <c r="O631" s="117">
        <v>0</v>
      </c>
      <c r="P631" s="117">
        <v>0</v>
      </c>
      <c r="Q631" s="117">
        <v>0</v>
      </c>
      <c r="R631" s="117">
        <v>0</v>
      </c>
    </row>
    <row r="632" spans="1:22" s="118" customFormat="1" ht="56.15" customHeight="1">
      <c r="A632" s="252" t="s">
        <v>918</v>
      </c>
      <c r="B632" s="119"/>
      <c r="C632" s="320" t="s">
        <v>434</v>
      </c>
      <c r="D632" s="321"/>
      <c r="E632" s="321"/>
      <c r="F632" s="321"/>
      <c r="G632" s="321"/>
      <c r="H632" s="322"/>
      <c r="I632" s="122" t="s">
        <v>435</v>
      </c>
      <c r="J632" s="116">
        <f t="shared" si="30"/>
        <v>61</v>
      </c>
      <c r="K632" s="201" t="str">
        <f t="shared" si="31"/>
        <v>※</v>
      </c>
      <c r="L632" s="117" t="s">
        <v>541</v>
      </c>
      <c r="M632" s="117">
        <v>42</v>
      </c>
      <c r="N632" s="117">
        <v>19</v>
      </c>
      <c r="O632" s="117">
        <v>0</v>
      </c>
      <c r="P632" s="117">
        <v>0</v>
      </c>
      <c r="Q632" s="117">
        <v>0</v>
      </c>
      <c r="R632" s="117">
        <v>0</v>
      </c>
    </row>
    <row r="633" spans="1:22" s="118" customFormat="1" ht="56">
      <c r="A633" s="252" t="s">
        <v>919</v>
      </c>
      <c r="B633" s="119"/>
      <c r="C633" s="320" t="s">
        <v>436</v>
      </c>
      <c r="D633" s="321"/>
      <c r="E633" s="321"/>
      <c r="F633" s="321"/>
      <c r="G633" s="321"/>
      <c r="H633" s="322"/>
      <c r="I633" s="122" t="s">
        <v>437</v>
      </c>
      <c r="J633" s="116">
        <f t="shared" si="30"/>
        <v>62</v>
      </c>
      <c r="K633" s="201" t="str">
        <f t="shared" si="31"/>
        <v/>
      </c>
      <c r="L633" s="117">
        <v>12</v>
      </c>
      <c r="M633" s="117">
        <v>26</v>
      </c>
      <c r="N633" s="117">
        <v>24</v>
      </c>
      <c r="O633" s="117">
        <v>0</v>
      </c>
      <c r="P633" s="117">
        <v>0</v>
      </c>
      <c r="Q633" s="117">
        <v>0</v>
      </c>
      <c r="R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10</v>
      </c>
      <c r="K635" s="201" t="str">
        <f t="shared" si="31"/>
        <v>※</v>
      </c>
      <c r="L635" s="117" t="s">
        <v>541</v>
      </c>
      <c r="M635" s="117">
        <v>10</v>
      </c>
      <c r="N635" s="117" t="s">
        <v>541</v>
      </c>
      <c r="O635" s="117" t="s">
        <v>541</v>
      </c>
      <c r="P635" s="117">
        <v>0</v>
      </c>
      <c r="Q635" s="117">
        <v>0</v>
      </c>
      <c r="R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c r="P636" s="117">
        <v>0</v>
      </c>
      <c r="Q636" s="117">
        <v>0</v>
      </c>
      <c r="R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t="s">
        <v>541</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t="s">
        <v>541</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525</v>
      </c>
      <c r="M644" s="66" t="s">
        <v>527</v>
      </c>
      <c r="N644" s="66" t="s">
        <v>528</v>
      </c>
      <c r="O644" s="66" t="s">
        <v>530</v>
      </c>
      <c r="P644" s="66" t="s">
        <v>1056</v>
      </c>
      <c r="Q644" s="66" t="s">
        <v>1059</v>
      </c>
      <c r="R644" s="66" t="s">
        <v>1061</v>
      </c>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1053</v>
      </c>
      <c r="P645" s="70" t="s">
        <v>1057</v>
      </c>
      <c r="Q645" s="70" t="s">
        <v>1057</v>
      </c>
      <c r="R645" s="70" t="s">
        <v>1053</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277</v>
      </c>
      <c r="K646" s="201" t="str">
        <f t="shared" ref="K646:K660" si="33">IF(OR(COUNTIF(L646:R646,"未確認")&gt;0,COUNTIF(L646:R646,"*")&gt;0),"※","")</f>
        <v/>
      </c>
      <c r="L646" s="117">
        <v>63</v>
      </c>
      <c r="M646" s="117">
        <v>51</v>
      </c>
      <c r="N646" s="117">
        <v>58</v>
      </c>
      <c r="O646" s="117">
        <v>19</v>
      </c>
      <c r="P646" s="117">
        <v>44</v>
      </c>
      <c r="Q646" s="117">
        <v>42</v>
      </c>
      <c r="R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70" customHeight="1">
      <c r="A648" s="252" t="s">
        <v>927</v>
      </c>
      <c r="B648" s="84"/>
      <c r="C648" s="188"/>
      <c r="D648" s="221"/>
      <c r="E648" s="320" t="s">
        <v>939</v>
      </c>
      <c r="F648" s="321"/>
      <c r="G648" s="321"/>
      <c r="H648" s="322"/>
      <c r="I648" s="122" t="s">
        <v>454</v>
      </c>
      <c r="J648" s="116">
        <f t="shared" si="32"/>
        <v>66</v>
      </c>
      <c r="K648" s="201" t="str">
        <f t="shared" si="33"/>
        <v>※</v>
      </c>
      <c r="L648" s="117" t="s">
        <v>541</v>
      </c>
      <c r="M648" s="117">
        <v>32</v>
      </c>
      <c r="N648" s="117" t="s">
        <v>541</v>
      </c>
      <c r="O648" s="117" t="s">
        <v>541</v>
      </c>
      <c r="P648" s="117">
        <v>34</v>
      </c>
      <c r="Q648" s="117" t="s">
        <v>541</v>
      </c>
      <c r="R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v>0</v>
      </c>
      <c r="P649" s="117">
        <v>0</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172</v>
      </c>
      <c r="K650" s="201" t="str">
        <f t="shared" si="33"/>
        <v/>
      </c>
      <c r="L650" s="117">
        <v>54</v>
      </c>
      <c r="M650" s="117">
        <v>16</v>
      </c>
      <c r="N650" s="117">
        <v>43</v>
      </c>
      <c r="O650" s="117">
        <v>16</v>
      </c>
      <c r="P650" s="117">
        <v>10</v>
      </c>
      <c r="Q650" s="117">
        <v>33</v>
      </c>
      <c r="R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20" t="s">
        <v>937</v>
      </c>
      <c r="D655" s="321"/>
      <c r="E655" s="321"/>
      <c r="F655" s="321"/>
      <c r="G655" s="321"/>
      <c r="H655" s="322"/>
      <c r="I655" s="122" t="s">
        <v>468</v>
      </c>
      <c r="J655" s="116">
        <f t="shared" si="32"/>
        <v>61</v>
      </c>
      <c r="K655" s="201" t="str">
        <f t="shared" si="33"/>
        <v>※</v>
      </c>
      <c r="L655" s="117">
        <v>26</v>
      </c>
      <c r="M655" s="117">
        <v>24</v>
      </c>
      <c r="N655" s="117">
        <v>11</v>
      </c>
      <c r="O655" s="117">
        <v>0</v>
      </c>
      <c r="P655" s="117" t="s">
        <v>541</v>
      </c>
      <c r="Q655" s="117" t="s">
        <v>541</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20" t="s">
        <v>469</v>
      </c>
      <c r="D657" s="321"/>
      <c r="E657" s="321"/>
      <c r="F657" s="321"/>
      <c r="G657" s="321"/>
      <c r="H657" s="322"/>
      <c r="I657" s="122" t="s">
        <v>470</v>
      </c>
      <c r="J657" s="116">
        <f t="shared" si="32"/>
        <v>34</v>
      </c>
      <c r="K657" s="201" t="str">
        <f t="shared" si="33"/>
        <v>※</v>
      </c>
      <c r="L657" s="117">
        <v>14</v>
      </c>
      <c r="M657" s="117">
        <v>20</v>
      </c>
      <c r="N657" s="117" t="s">
        <v>541</v>
      </c>
      <c r="O657" s="117">
        <v>0</v>
      </c>
      <c r="P657" s="117">
        <v>0</v>
      </c>
      <c r="Q657" s="117" t="s">
        <v>541</v>
      </c>
      <c r="R657" s="117">
        <v>0</v>
      </c>
    </row>
    <row r="658" spans="1:22" s="118" customFormat="1" ht="56.15" customHeight="1">
      <c r="A658" s="252" t="s">
        <v>946</v>
      </c>
      <c r="B658" s="84"/>
      <c r="C658" s="320" t="s">
        <v>471</v>
      </c>
      <c r="D658" s="321"/>
      <c r="E658" s="321"/>
      <c r="F658" s="321"/>
      <c r="G658" s="321"/>
      <c r="H658" s="322"/>
      <c r="I658" s="122" t="s">
        <v>472</v>
      </c>
      <c r="J658" s="116">
        <f t="shared" si="32"/>
        <v>11</v>
      </c>
      <c r="K658" s="201" t="str">
        <f t="shared" si="33"/>
        <v>※</v>
      </c>
      <c r="L658" s="117" t="s">
        <v>541</v>
      </c>
      <c r="M658" s="117" t="s">
        <v>541</v>
      </c>
      <c r="N658" s="117" t="s">
        <v>541</v>
      </c>
      <c r="O658" s="117">
        <v>0</v>
      </c>
      <c r="P658" s="117">
        <v>11</v>
      </c>
      <c r="Q658" s="117" t="s">
        <v>541</v>
      </c>
      <c r="R658" s="117">
        <v>0</v>
      </c>
    </row>
    <row r="659" spans="1:22" s="118" customFormat="1" ht="70" customHeight="1">
      <c r="A659" s="252" t="s">
        <v>947</v>
      </c>
      <c r="B659" s="84"/>
      <c r="C659" s="317" t="s">
        <v>1002</v>
      </c>
      <c r="D659" s="318"/>
      <c r="E659" s="318"/>
      <c r="F659" s="318"/>
      <c r="G659" s="318"/>
      <c r="H659" s="319"/>
      <c r="I659" s="122" t="s">
        <v>476</v>
      </c>
      <c r="J659" s="116">
        <f t="shared" si="32"/>
        <v>41</v>
      </c>
      <c r="K659" s="201" t="str">
        <f t="shared" si="33"/>
        <v/>
      </c>
      <c r="L659" s="117">
        <v>0</v>
      </c>
      <c r="M659" s="117">
        <v>0</v>
      </c>
      <c r="N659" s="117">
        <v>0</v>
      </c>
      <c r="O659" s="117">
        <v>0</v>
      </c>
      <c r="P659" s="117">
        <v>0</v>
      </c>
      <c r="Q659" s="117">
        <v>41</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525</v>
      </c>
      <c r="M665" s="66" t="s">
        <v>527</v>
      </c>
      <c r="N665" s="66" t="s">
        <v>528</v>
      </c>
      <c r="O665" s="66" t="s">
        <v>530</v>
      </c>
      <c r="P665" s="66" t="s">
        <v>1056</v>
      </c>
      <c r="Q665" s="66" t="s">
        <v>1059</v>
      </c>
      <c r="R665" s="66" t="s">
        <v>1061</v>
      </c>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1053</v>
      </c>
      <c r="P666" s="70" t="s">
        <v>1057</v>
      </c>
      <c r="Q666" s="70" t="s">
        <v>1057</v>
      </c>
      <c r="R666" s="70" t="s">
        <v>1053</v>
      </c>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539</v>
      </c>
      <c r="Q667" s="98" t="s">
        <v>539</v>
      </c>
      <c r="R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98</v>
      </c>
      <c r="Q668" s="225">
        <v>98.4</v>
      </c>
      <c r="R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7.7</v>
      </c>
      <c r="Q669" s="300">
        <v>6.4</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144</v>
      </c>
      <c r="Q670" s="301">
        <v>166</v>
      </c>
      <c r="R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64</v>
      </c>
      <c r="Q671" s="301">
        <v>50</v>
      </c>
      <c r="R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46</v>
      </c>
      <c r="Q672" s="301">
        <v>47</v>
      </c>
      <c r="R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153</v>
      </c>
      <c r="Q673" s="301">
        <v>153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103</v>
      </c>
      <c r="Q674" s="301">
        <v>103</v>
      </c>
      <c r="R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42.75</v>
      </c>
      <c r="Q675" s="302">
        <v>42.75</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525</v>
      </c>
      <c r="M681" s="66" t="s">
        <v>527</v>
      </c>
      <c r="N681" s="66" t="s">
        <v>528</v>
      </c>
      <c r="O681" s="66" t="s">
        <v>530</v>
      </c>
      <c r="P681" s="66" t="s">
        <v>1056</v>
      </c>
      <c r="Q681" s="66" t="s">
        <v>1059</v>
      </c>
      <c r="R681" s="66" t="s">
        <v>1061</v>
      </c>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1053</v>
      </c>
      <c r="P682" s="70" t="s">
        <v>1057</v>
      </c>
      <c r="Q682" s="70" t="s">
        <v>1057</v>
      </c>
      <c r="R682" s="70" t="s">
        <v>1053</v>
      </c>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IF(SUM(L683:R683)=0,IF(COUNTIF(L683:R683,"未確認")&gt;0,"未確認",IF(COUNTIF(L683:R683,"~*")&gt;0,"*",SUM(L683:R683))),SUM(L683:R683))</f>
        <v>19</v>
      </c>
      <c r="K683" s="201" t="str">
        <f>IF(OR(COUNTIF(L683:R683,"未確認")&gt;0,COUNTIF(L683:R683,"*")&gt;0),"※","")</f>
        <v>※</v>
      </c>
      <c r="L683" s="117">
        <v>0</v>
      </c>
      <c r="M683" s="117" t="s">
        <v>541</v>
      </c>
      <c r="N683" s="117">
        <v>0</v>
      </c>
      <c r="O683" s="117">
        <v>19</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v>0</v>
      </c>
      <c r="M684" s="117" t="s">
        <v>541</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525</v>
      </c>
      <c r="M691" s="66" t="s">
        <v>527</v>
      </c>
      <c r="N691" s="66" t="s">
        <v>528</v>
      </c>
      <c r="O691" s="66" t="s">
        <v>530</v>
      </c>
      <c r="P691" s="66" t="s">
        <v>1056</v>
      </c>
      <c r="Q691" s="66" t="s">
        <v>1059</v>
      </c>
      <c r="R691" s="66" t="s">
        <v>1061</v>
      </c>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1053</v>
      </c>
      <c r="P692" s="70" t="s">
        <v>1057</v>
      </c>
      <c r="Q692" s="70" t="s">
        <v>1057</v>
      </c>
      <c r="R692" s="70" t="s">
        <v>1053</v>
      </c>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5"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70"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5"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525</v>
      </c>
      <c r="M704" s="66" t="s">
        <v>527</v>
      </c>
      <c r="N704" s="66" t="s">
        <v>528</v>
      </c>
      <c r="O704" s="66" t="s">
        <v>530</v>
      </c>
      <c r="P704" s="66" t="s">
        <v>1056</v>
      </c>
      <c r="Q704" s="66" t="s">
        <v>1059</v>
      </c>
      <c r="R704" s="66" t="s">
        <v>1061</v>
      </c>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1053</v>
      </c>
      <c r="P705" s="70" t="s">
        <v>1057</v>
      </c>
      <c r="Q705" s="70" t="s">
        <v>1057</v>
      </c>
      <c r="R705" s="70" t="s">
        <v>1053</v>
      </c>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IF(SUM(L706:R706)=0,IF(COUNTIF(L706:R706,"未確認")&gt;0,"未確認",IF(COUNTIF(L706:R706,"~*")&gt;0,"*",SUM(L706:R706))),SUM(L706:R706))</f>
        <v>24</v>
      </c>
      <c r="K706" s="201" t="str">
        <f>IF(OR(COUNTIF(L706:R706,"未確認")&gt;0,COUNTIF(L706:R706,"*")&gt;0),"※","")</f>
        <v>※</v>
      </c>
      <c r="L706" s="117">
        <v>13</v>
      </c>
      <c r="M706" s="117">
        <v>11</v>
      </c>
      <c r="N706" s="117" t="s">
        <v>541</v>
      </c>
      <c r="O706" s="117" t="s">
        <v>541</v>
      </c>
      <c r="P706" s="117">
        <v>0</v>
      </c>
      <c r="Q706" s="117">
        <v>0</v>
      </c>
      <c r="R706" s="117">
        <v>0</v>
      </c>
    </row>
    <row r="707" spans="1:23" s="118" customFormat="1" ht="70" customHeight="1">
      <c r="A707" s="252" t="s">
        <v>969</v>
      </c>
      <c r="B707" s="119"/>
      <c r="C707" s="320" t="s">
        <v>516</v>
      </c>
      <c r="D707" s="321"/>
      <c r="E707" s="321"/>
      <c r="F707" s="321"/>
      <c r="G707" s="321"/>
      <c r="H707" s="322"/>
      <c r="I707" s="122" t="s">
        <v>517</v>
      </c>
      <c r="J707" s="116" t="str">
        <f>IF(SUM(L707:R707)=0,IF(COUNTIF(L707:R707,"未確認")&gt;0,"未確認",IF(COUNTIF(L707:R707,"~*")&gt;0,"*",SUM(L707:R707))),SUM(L707:R707))</f>
        <v>*</v>
      </c>
      <c r="K707" s="201" t="str">
        <f>IF(OR(COUNTIF(L707:R707,"未確認")&gt;0,COUNTIF(L707:R707,"*")&gt;0),"※","")</f>
        <v>※</v>
      </c>
      <c r="L707" s="117">
        <v>0</v>
      </c>
      <c r="M707" s="117" t="s">
        <v>541</v>
      </c>
      <c r="N707" s="117">
        <v>0</v>
      </c>
      <c r="O707" s="117">
        <v>0</v>
      </c>
      <c r="P707" s="117">
        <v>0</v>
      </c>
      <c r="Q707" s="117">
        <v>0</v>
      </c>
      <c r="R707" s="117">
        <v>0</v>
      </c>
    </row>
    <row r="708" spans="1:23" s="118" customFormat="1" ht="70" customHeight="1">
      <c r="A708" s="252" t="s">
        <v>970</v>
      </c>
      <c r="B708" s="119"/>
      <c r="C708" s="317" t="s">
        <v>1007</v>
      </c>
      <c r="D708" s="318"/>
      <c r="E708" s="318"/>
      <c r="F708" s="318"/>
      <c r="G708" s="318"/>
      <c r="H708" s="319"/>
      <c r="I708" s="122" t="s">
        <v>519</v>
      </c>
      <c r="J708" s="116">
        <f>IF(SUM(L708:R708)=0,IF(COUNTIF(L708:R708,"未確認")&gt;0,"未確認",IF(COUNTIF(L708:R708,"~*")&gt;0,"*",SUM(L708:R708))),SUM(L708:R708))</f>
        <v>10</v>
      </c>
      <c r="K708" s="201" t="str">
        <f>IF(OR(COUNTIF(L708:R708,"未確認")&gt;0,COUNTIF(L708:R708,"*")&gt;0),"※","")</f>
        <v>※</v>
      </c>
      <c r="L708" s="117">
        <v>0</v>
      </c>
      <c r="M708" s="117">
        <v>10</v>
      </c>
      <c r="N708" s="117" t="s">
        <v>541</v>
      </c>
      <c r="O708" s="117">
        <v>0</v>
      </c>
      <c r="P708" s="117">
        <v>0</v>
      </c>
      <c r="Q708" s="117">
        <v>0</v>
      </c>
      <c r="R708" s="117">
        <v>0</v>
      </c>
    </row>
    <row r="709" spans="1:23" s="118" customFormat="1" ht="70" customHeight="1">
      <c r="A709" s="252" t="s">
        <v>971</v>
      </c>
      <c r="B709" s="119"/>
      <c r="C709" s="317" t="s">
        <v>1008</v>
      </c>
      <c r="D709" s="318"/>
      <c r="E709" s="318"/>
      <c r="F709" s="318"/>
      <c r="G709" s="318"/>
      <c r="H709" s="319"/>
      <c r="I709" s="122" t="s">
        <v>521</v>
      </c>
      <c r="J709" s="116">
        <f>IF(SUM(L709:R709)=0,IF(COUNTIF(L709:R709,"未確認")&gt;0,"未確認",IF(COUNTIF(L709:R709,"~*")&gt;0,"*",SUM(L709:R709))),SUM(L709:R709))</f>
        <v>10</v>
      </c>
      <c r="K709" s="201" t="str">
        <f>IF(OR(COUNTIF(L709:R709,"未確認")&gt;0,COUNTIF(L709:R709,"*")&gt;0),"※","")</f>
        <v>※</v>
      </c>
      <c r="L709" s="117" t="s">
        <v>541</v>
      </c>
      <c r="M709" s="117" t="s">
        <v>541</v>
      </c>
      <c r="N709" s="117" t="s">
        <v>541</v>
      </c>
      <c r="O709" s="117" t="s">
        <v>541</v>
      </c>
      <c r="P709" s="117">
        <v>0</v>
      </c>
      <c r="Q709" s="117">
        <v>0</v>
      </c>
      <c r="R709" s="117">
        <v>10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60A2CD4-B5A9-4223-A6ED-9C381EBF1A3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2019-12-23T01:13:58Z</dcterms:modified>
</cp:coreProperties>
</file>