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6A08AC1-923A-4924-8E91-DC073D719F35}"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<sst xmlns="http://schemas.openxmlformats.org/spreadsheetml/2006/main" count="2976" uniqueCount="1047">
  <si>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</si>
  <si>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</si>
  <si>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</si>
  <si>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</si>
  <si>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</si>
  <si>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</si>
  <si>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</si>
  <si>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</si>
  <si>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</si>
  <si>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</si>
  <si>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</si>
  <si>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</si>
  <si>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</si>
  <si>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</si>
  <si>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</si>
  <si>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</si>
  <si>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</si>
  <si>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</si>
  <si>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</si>
  <si>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</si>
  <si>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</si>
  <si>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</si>
  <si>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</si>
  <si>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</si>
  <si>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</si>
  <si>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</si>
  <si>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</si>
  <si>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</si>
  <si>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</si>
  <si>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</si>
  <si>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</si>
  <si>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</si>
  <si>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</si>
  <si>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</si>
  <si>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</si>
  <si>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</si>
  <si>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</si>
  <si>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</si>
  <si>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</si>
  <si>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</si>
  <si>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</si>
  <si>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</si>
  <si>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</si>
  <si>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</si>
  <si>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</si>
  <si>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</si>
  <si>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</si>
  <si>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</si>
  <si>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</si>
  <si>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</si>
  <si>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</si>
  <si>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</si>
  <si>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</si>
  <si>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</si>
  <si>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</si>
  <si>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</si>
  <si>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</si>
  <si>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</si>
  <si>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</si>
  <si>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</si>
  <si>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</si>
  <si>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</si>
  <si>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</si>
  <si>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</si>
  <si>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</si>
  <si>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</si>
  <si>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</si>
  <si>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</si>
  <si>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</si>
  <si>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</si>
  <si>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</si>
  <si>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</si>
  <si>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</si>
  <si>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</si>
  <si>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</si>
  <si>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</si>
  <si>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</si>
  <si>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</si>
  <si>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</si>
  <si>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</si>
  <si>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</si>
  <si>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</si>
  <si>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</si>
  <si>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</si>
  <si>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</si>
  <si>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</si>
  <si>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</si>
  <si>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</si>
  <si>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</si>
  <si>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</si>
  <si>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</si>
  <si>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</si>
  <si>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</si>
  <si>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</si>
  <si>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</si>
  <si>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</si>
  <si>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</si>
  <si>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</si>
  <si>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</si>
  <si>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</si>
  <si>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</si>
  <si>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</si>
  <si>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</si>
  <si>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</si>
  <si>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</si>
  <si>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</si>
  <si>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</si>
  <si>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</si>
  <si>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</si>
  <si>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</si>
  <si>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</si>
  <si>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</si>
  <si>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</si>
  <si>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</si>
  <si>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</si>
  <si>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</si>
  <si>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</si>
  <si>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</si>
  <si>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</si>
  <si>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</si>
  <si>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</si>
  <si>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</si>
  <si>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</si>
  <si>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</si>
  <si>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</si>
  <si>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</si>
  <si>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</si>
  <si>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</si>
  <si>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</si>
  <si>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</si>
  <si>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</si>
  <si>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</si>
  <si>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</si>
  <si>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</si>
  <si>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</si>
  <si>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</si>
  <si>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</si>
  <si>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</si>
  <si>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</si>
  <si>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</si>
  <si>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</si>
  <si>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</si>
  <si>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</si>
  <si>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</si>
  <si>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</si>
  <si>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</si>
  <si>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</si>
  <si>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</si>
  <si>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</si>
  <si>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</si>
  <si>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</si>
  <si>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</si>
  <si>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</si>
  <si>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</si>
  <si>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</si>
  <si>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</si>
  <si>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</si>
  <si>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</si>
  <si>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</si>
  <si>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</si>
  <si>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</si>
  <si>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</si>
  <si>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</si>
  <si>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</si>
  <si>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</si>
  <si>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</si>
  <si>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</si>
  <si>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</si>
  <si>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</si>
  <si>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</si>
  <si>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</si>
  <si>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</si>
  <si>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</si>
  <si>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</si>
  <si>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</si>
  <si>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</si>
  <si>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</si>
  <si>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</si>
  <si>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</si>
  <si>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</si>
  <si>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</si>
  <si>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</si>
  <si>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</si>
  <si>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</si>
  <si>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</si>
  <si>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</si>
  <si>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</si>
  <si>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</si>
  <si>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</si>
  <si>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</si>
  <si>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</si>
  <si>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</si>
  <si>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</si>
  <si>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</si>
  <si>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</si>
  <si>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</si>
  <si>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</si>
  <si>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</si>
  <si>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</si>
  <si>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</si>
  <si>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</si>
  <si>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</si>
  <si>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</si>
  <si>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</si>
  <si>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</si>
  <si>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</si>
  <si>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</si>
  <si>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</si>
  <si>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</si>
  <si>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</si>
  <si>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</si>
  <si>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</si>
  <si>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</si>
  <si>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</si>
  <si>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</si>
  <si>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</si>
  <si>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</si>
  <si>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</si>
  <si>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</si>
  <si>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</si>
  <si>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</si>
  <si>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</si>
  <si>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</si>
  <si>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</si>
  <si>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</si>
  <si>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</si>
  <si>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</si>
  <si>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</si>
  <si>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</si>
  <si>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</si>
  <si>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</si>
  <si>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</si>
  <si>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</si>
  <si>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</si>
  <si>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</si>
  <si>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</si>
  <si>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</si>
  <si>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</si>
  <si>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</si>
  <si>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</si>
  <si>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</si>
  <si>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</si>
  <si>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</si>
  <si>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</si>
  <si>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</si>
  <si>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</si>
  <si>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</si>
  <si>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</si>
  <si>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</si>
  <si>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</si>
  <si>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</si>
  <si>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</si>
  <si>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</si>
  <si>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</si>
  <si>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</si>
  <si>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</si>
  <si>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</si>
  <si>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</si>
  <si>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</si>
  <si>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</si>
  <si>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</si>
  <si>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</si>
  <si>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</si>
  <si>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</si>
  <si>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</si>
  <si>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</si>
  <si>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</si>
  <si>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</si>
  <si>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</si>
  <si>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</si>
  <si>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</si>
  <si>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</si>
  <si>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</si>
  <si>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</si>
  <si>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</si>
  <si>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</si>
  <si>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</si>
  <si>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</si>
  <si>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</si>
  <si>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</si>
  <si>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</si>
  <si>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</si>
  <si>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</si>
  <si>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</si>
  <si>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</si>
  <si>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</si>
  <si>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</si>
  <si>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</si>
  <si>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</si>
  <si>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</si>
  <si>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</si>
  <si>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</si>
  <si>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</si>
  <si>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</si>
  <si>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</si>
  <si>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</si>
  <si>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</si>
  <si>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</si>
  <si>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</si>
  <si>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</si>
  <si>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</si>
  <si>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</si>
  <si>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</si>
  <si>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</si>
  <si>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</si>
  <si>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</si>
  <si>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</si>
  <si>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</si>
  <si>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</si>
  <si>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</si>
  <si>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</si>
  <si>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</si>
  <si>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</si>
  <si>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</si>
  <si>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</si>
  <si>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</si>
  <si>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</si>
  <si>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</si>
  <si>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</si>
  <si>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</si>
  <si>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</si>
  <si>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</si>
  <si>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</si>
  <si>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</si>
  <si>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</si>
  <si>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</si>
  <si>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</si>
  <si>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</si>
  <si>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</si>
  <si>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</si>
  <si>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</si>
  <si>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</si>
  <si>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</si>
  <si>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</si>
  <si>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</si>
  <si>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</si>
  <si>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</si>
  <si>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</si>
  <si>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</si>
  <si>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</si>
  <si>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</si>
  <si>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</si>
  <si>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</si>
  <si>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</si>
  <si>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</si>
  <si>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</si>
  <si>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</si>
  <si>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</si>
  <si>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</si>
  <si>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</si>
  <si>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</si>
  <si>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</si>
  <si>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</si>
  <si>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</si>
  <si>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</si>
  <si>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</si>
  <si>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</si>
  <si>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</si>
  <si>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</si>
  <si>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</si>
  <si>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</si>
  <si>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</si>
  <si>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</si>
  <si>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</si>
  <si>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</si>
  <si>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</si>
  <si>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</si>
  <si>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</si>
  <si>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</si>
  <si>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</si>
  <si>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</si>
  <si>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</si>
  <si>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</si>
  <si>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</si>
  <si>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</si>
  <si>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</si>
  <si>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</si>
  <si>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</si>
  <si>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</si>
  <si>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</si>
  <si>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</si>
  <si>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</si>
  <si>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</si>
  <si>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</si>
  <si>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</si>
  <si>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</si>
  <si>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</si>
  <si>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</si>
  <si>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</si>
  <si>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</si>
  <si>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</si>
  <si>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</si>
  <si>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</si>
  <si>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</si>
  <si>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</si>
  <si>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</si>
  <si>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</si>
  <si>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</si>
  <si>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</si>
  <si>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</si>
  <si>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</si>
  <si>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</si>
  <si>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</si>
  <si>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</si>
  <si>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</si>
  <si>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</si>
  <si>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</si>
  <si>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</si>
  <si>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</si>
  <si>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</si>
  <si>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</si>
  <si>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</si>
  <si>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</si>
  <si>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</si>
  <si>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</si>
  <si>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</si>
  <si>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</si>
  <si>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</si>
  <si>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</si>
  <si>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</si>
  <si>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</si>
  <si>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</si>
  <si>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</si>
  <si>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</si>
  <si>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</si>
  <si>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</si>
  <si>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</si>
  <si>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</si>
  <si>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</si>
  <si>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</si>
  <si>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</si>
  <si>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</si>
  <si>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</si>
  <si>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</si>
  <si>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</si>
  <si>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</si>
  <si>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</si>
  <si>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</si>
  <si>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</si>
  <si>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</si>
  <si>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</si>
  <si>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</si>
  <si>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</si>
  <si>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</si>
  <si>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</si>
  <si>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</si>
  <si>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</si>
  <si>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</si>
  <si>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</si>
  <si>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</si>
  <si>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</si>
  <si>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</si>
  <si>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</si>
  <si>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</si>
  <si>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</si>
  <si>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</si>
  <si>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</si>
  <si>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</si>
  <si>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</si>
  <si>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</si>
  <si>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</si>
  <si>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</si>
  <si>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</si>
  <si>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</si>
  <si>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</si>
  <si>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</si>
  <si>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</si>
  <si>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</si>
  <si>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</si>
  <si>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</si>
  <si>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</si>
  <si>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</si>
  <si>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</si>
  <si>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</si>
  <si>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</si>
  <si>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</si>
  <si>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</si>
  <si>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</si>
  <si>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</si>
  <si>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</si>
  <si>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</si>
  <si>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</si>
  <si>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</si>
  <si>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</si>
  <si>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</si>
  <si>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</si>
  <si>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</si>
  <si>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</si>
  <si>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</si>
  <si>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</si>
  <si>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</si>
  <si>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</si>
  <si>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</si>
  <si>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</si>
  <si>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</si>
  <si>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</si>
  <si>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</si>
  <si>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</si>
  <si>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</si>
  <si>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</si>
  <si>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</si>
  <si>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</si>
  <si>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</si>
  <si>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</si>
  <si>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</si>
  <si>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</si>
  <si>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</si>
  <si>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</si>
  <si>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</si>
  <si>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</si>
  <si>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</si>
  <si>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</si>
  <si>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</si>
  <si>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</si>
  <si>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</si>
  <si>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</si>
  <si>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</si>
  <si>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</si>
  <si>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</si>
  <si>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</si>
  <si>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</si>
  <si>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</si>
  <si>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</si>
  <si>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</si>
  <si>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</si>
  <si>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</si>
  <si>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</si>
  <si>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</si>
  <si>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</si>
  <si>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</si>
  <si>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</si>
  <si>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</si>
  <si>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</si>
  <si>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</si>
  <si>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</si>
  <si>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</si>
  <si>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</si>
  <si>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</si>
  <si>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</si>
  <si>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</si>
  <si>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</si>
  <si>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</si>
  <si>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</si>
  <si>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</si>
  <si>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</si>
  <si>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</si>
  <si>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</si>
  <si>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</si>
  <si>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</si>
  <si>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</si>
  <si>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</si>
  <si>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</si>
  <si>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</si>
  <si>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</si>
  <si>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</si>
  <si>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</si>
  <si>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</si>
  <si>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</si>
  <si>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</si>
  <si>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</si>
  <si>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</si>
  <si>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</si>
  <si>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</si>
  <si>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</si>
  <si>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</si>
  <si>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</si>
  <si>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</si>
  <si>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</si>
  <si>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</si>
  <si>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</si>
  <si>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</si>
  <si>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</si>
  <si>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</si>
  <si>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</si>
  <si>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</si>
  <si>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</si>
  <si>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</si>
  <si>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</si>
  <si>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</si>
  <si>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</si>
  <si>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</si>
  <si>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</si>
  <si>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</si>
  <si>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</si>
  <si>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</si>
  <si>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</si>
  <si>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</si>
  <si>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</si>
  <si>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</si>
  <si>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</si>
  <si>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</si>
  <si>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</si>
  <si>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</si>
  <si>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</si>
  <si>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</si>
  <si>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</si>
  <si>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</si>
  <si>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</si>
  <si>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</si>
  <si>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</si>
  <si>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</si>
  <si>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</si>
  <si>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</si>
  <si>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</si>
  <si>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</si>
  <si>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</si>
  <si>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</si>
  <si>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</si>
  <si>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</si>
  <si>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</si>
  <si>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</si>
  <si>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</si>
  <si>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</si>
  <si>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</si>
  <si>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</si>
  <si>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</si>
  <si>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</si>
  <si>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</si>
  <si>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</si>
  <si>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</si>
  <si>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</si>
  <si>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</si>
  <si>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</si>
  <si>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</si>
  <si>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</si>
  <si>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</si>
  <si>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</si>
  <si>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</si>
  <si>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</si>
  <si>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</si>
  <si>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</si>
  <si>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</si>
  <si>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</si>
  <si>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</si>
  <si>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</si>
  <si>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</si>
  <si>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</si>
  <si>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</si>
  <si>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</si>
  <si>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</si>
  <si>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</si>
  <si>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</si>
  <si>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</si>
  <si>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</si>
  <si>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</si>
  <si>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</si>
  <si>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</si>
  <si>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</si>
  <si>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</si>
  <si>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</si>
  <si>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</si>
  <si>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</si>
  <si>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</si>
  <si>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</si>
  <si>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</si>
  <si>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</si>
  <si>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</si>
  <si>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</si>
  <si>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</si>
  <si>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</si>
  <si>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</si>
  <si>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</si>
  <si>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</si>
  <si>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</si>
  <si>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</si>
  <si>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</si>
  <si>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</si>
  <si>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</si>
  <si>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</si>
  <si>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</si>
  <si>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</si>
  <si>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</si>
  <si>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</si>
  <si>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</si>
  <si>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</si>
  <si>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</si>
  <si>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</si>
  <si>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</si>
  <si>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</si>
  <si>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</si>
  <si>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</si>
  <si>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</si>
  <si>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</si>
  <si>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</si>
  <si>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</si>
  <si>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</si>
  <si>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</si>
  <si>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</si>
  <si>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</si>
  <si>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</si>
  <si>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</si>
  <si>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</si>
  <si>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</si>
  <si>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</si>
  <si>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</si>
  <si>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</si>
  <si>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</si>
  <si>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</si>
  <si>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</si>
  <si>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</si>
  <si>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</si>
  <si>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</si>
  <si>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</si>
  <si>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</si>
  <si>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</si>
  <si>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</si>
  <si>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</si>
  <si>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</si>
  <si>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</si>
  <si>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</si>
  <si>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</si>
  <si>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</si>
  <si>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</si>
  <si>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</si>
  <si>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</si>
  <si>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</si>
  <si>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</si>
  <si>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</si>
  <si>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</si>
  <si>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</si>
  <si>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</si>
  <si>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</si>
  <si>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</si>
  <si>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</si>
  <si>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</si>
  <si>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</si>
  <si>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</si>
  <si>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</si>
  <si>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</si>
  <si>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</si>
  <si>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</si>
  <si>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</si>
  <si>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</si>
  <si>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</si>
  <si>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</si>
  <si>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</si>
  <si>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</si>
  <si>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</si>
  <si>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</si>
  <si>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</si>
  <si>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</si>
  <si>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</si>
  <si>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</si>
  <si>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</si>
  <si>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</si>
  <si>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</si>
  <si>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</si>
  <si>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</si>
  <si>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</si>
  <si>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</si>
  <si>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</si>
  <si>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</si>
  <si>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</si>
  <si>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</si>
  <si>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</si>
  <si>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</si>
  <si>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</si>
  <si>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</si>
  <si>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</si>
  <si>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</si>
  <si>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</si>
  <si>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</si>
  <si>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</si>
  <si>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</si>
  <si>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</si>
  <si>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</si>
  <si>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</si>
  <si>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</si>
  <si>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</si>
  <si>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</si>
  <si>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</si>
  <si>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</si>
  <si>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</si>
  <si>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</si>
  <si>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</si>
  <si>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</si>
  <si>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</si>
  <si>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</si>
  <si>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</si>
  <si>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</si>
  <si>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</si>
  <si>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</si>
  <si>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</si>
  <si>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</si>
  <si>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</si>
  <si>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</si>
  <si>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</si>
  <si>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</si>
  <si>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</si>
  <si>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</si>
  <si>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</si>
  <si>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</si>
  <si>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</si>
  <si>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</si>
  <si>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</si>
  <si>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</si>
  <si>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</si>
  <si>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</si>
  <si>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</si>
  <si>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</si>
  <si>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</si>
  <si>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</si>
  <si>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</si>
  <si>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</si>
  <si>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</si>
  <si>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</si>
  <si>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</si>
  <si>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</si>
  <si>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</si>
  <si>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</si>
  <si>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</si>
  <si>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</si>
  <si>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</si>
  <si>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</si>
  <si>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</si>
  <si>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</si>
  <si>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</si>
  <si>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</si>
  <si>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</si>
  <si>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</si>
  <si>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</si>
  <si>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</si>
  <si>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</si>
  <si>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</si>
  <si>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</si>
  <si>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</si>
  <si>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</si>
  <si>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</si>
  <si>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</si>
  <si>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</si>
  <si>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</si>
  <si>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</si>
  <si>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</si>
  <si>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</si>
  <si>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</si>
  <si>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</si>
  <si>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</si>
  <si>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</si>
  <si>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</si>
  <si>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</si>
  <si>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</si>
  <si>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</si>
  <si>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</si>
  <si>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</si>
  <si>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</si>
  <si>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</si>
  <si>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</si>
  <si>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</si>
  <si>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</si>
  <si>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</si>
  <si>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</si>
  <si>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</si>
  <si>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</si>
  <si>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</si>
  <si>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</si>
  <si>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</si>
  <si>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</si>
  <si>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</si>
  <si>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</si>
  <si>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</si>
  <si>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</si>
  <si>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</si>
  <si>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</si>
  <si>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</si>
  <si>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</si>
  <si>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</si>
  <si>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</si>
  <si>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</si>
  <si>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</si>
  <si>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</si>
  <si>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</si>
  <si>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</si>
  <si>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</si>
  <si>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</si>
  <si>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</si>
  <si>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</si>
  <si>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</si>
  <si>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</si>
  <si>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</si>
  <si>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</si>
  <si>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</si>
  <si>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</si>
  <si>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</si>
  <si>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</si>
  <si>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</si>
  <si>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</si>
  <si>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</si>
  <si>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</si>
  <si>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</si>
  <si>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</si>
  <si>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</si>
  <si>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</si>
  <si>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</si>
  <si>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</si>
  <si>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</si>
  <si>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</si>
  <si>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</si>
  <si>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</si>
  <si>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</si>
  <si>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</si>
  <si>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</si>
  <si>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</si>
  <si>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</si>
  <si>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</si>
  <si>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</si>
  <si>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</si>
  <si>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</si>
  <si>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</si>
  <si>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</si>
  <si>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</si>
  <si>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</si>
  <si>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</si>
  <si>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</si>
  <si>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</si>
  <si>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</si>
  <si>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</si>
  <si>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</si>
  <si>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</si>
  <si>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</si>
  <si>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</si>
  <si>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</si>
  <si>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</si>
  <si>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</si>
  <si>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</si>
  <si>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</si>
  <si>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</si>
  <si>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</si>
  <si>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</si>
  <si>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</si>
  <si>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</si>
  <si>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</si>
  <si>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</si>
  <si>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</si>
  <si>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</si>
  <si>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</si>
  <si>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</si>
  <si>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</si>
  <si>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</si>
  <si>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</si>
  <si>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</si>
  <si>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</si>
  <si>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</si>
  <si>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</si>
  <si>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</si>
  <si>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</si>
  <si>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</si>
  <si>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</si>
  <si>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</si>
  <si>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</si>
  <si>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</si>
  <si>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</si>
  <si>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</si>
  <si>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</si>
  <si>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</si>
  <si>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</si>
  <si>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</si>
  <si>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</si>
  <si>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</si>
  <si>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</si>
  <si>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</si>
  <si>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</si>
  <si>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</si>
  <si>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</si>
  <si>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</si>
  <si>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</si>
  <si>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</si>
  <si>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</si>
  <si>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</si>
  <si>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</si>
  <si>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</si>
  <si>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</si>
  <si>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</si>
  <si>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</si>
  <si>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</si>
  <si>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</si>
  <si>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</si>
  <si>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</si>
  <si>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</si>
  <si>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</si>
  <si>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</si>
  <si>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</si>
  <si>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</si>
  <si>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</si>
  <si>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</si>
  <si>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</si>
  <si>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</si>
  <si>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</si>
  <si>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</si>
  <si>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</si>
  <si>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</si>
  <si>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</si>
  <si>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</si>
  <si>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</si>
  <si>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</si>
  <si>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</si>
  <si>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</si>
  <si>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</si>
  <si>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</si>
  <si>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</si>
  <si>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</si>
  <si>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</si>
  <si>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</si>
  <si>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</si>
  <si>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</si>
  <si>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</si>
  <si>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</si>
  <si>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</si>
  <si>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</si>
  <si>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</si>
  <si>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</si>
  <si>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</si>
  <si>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</si>
  <si>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</si>
  <si>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</si>
  <si>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</si>
  <si>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</si>
  <si>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</si>
  <si>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</si>
  <si>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</si>
  <si>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</si>
  <si>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</si>
  <si>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</si>
  <si>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</si>
  <si>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</si>
  <si>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</si>
  <si>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</si>
  <si>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</si>
  <si>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</si>
  <si>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</si>
  <si>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</si>
  <si>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</si>
  <si>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</si>
  <si>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</si>
  <si>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</si>
  <si>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</si>
  <si>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</si>
  <si>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</si>
  <si>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三次病院</t>
    <phoneticPr fontId="3"/>
  </si>
  <si>
    <t>〒728-0025 三次市粟屋町１７３１</t>
    <phoneticPr fontId="3"/>
  </si>
  <si>
    <t>〇</t>
  </si>
  <si>
    <t>2019年4月</t>
  </si>
  <si>
    <t>医療法人</t>
  </si>
  <si>
    <t>内科</t>
  </si>
  <si>
    <t>ＤＰＣ病院ではない</t>
  </si>
  <si>
    <t>-</t>
    <phoneticPr fontId="3"/>
  </si>
  <si>
    <t>6病棟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</si>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</sst>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19&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t="s">
        <v>1039</v>
      </c>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t="s">
        <v>1039</v>
      </c>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t="s">
        <v>1039</v>
      </c>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48</v>
      </c>
      <c r="K103" s="237" t="str">
        <f t="shared" si="1"/>
        <v/>
      </c>
      <c r="L103" s="258">
        <v>48</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48</v>
      </c>
      <c r="K105" s="237" t="str">
        <f t="shared" si="1"/>
        <v/>
      </c>
      <c r="L105" s="258">
        <v>48</v>
      </c>
    </row>
    <row r="106" spans="1:22" s="83" customFormat="1" ht="34.5" customHeight="1">
      <c r="A106" s="244" t="s">
        <v>613</v>
      </c>
      <c r="B106" s="84"/>
      <c r="C106" s="395"/>
      <c r="D106" s="396"/>
      <c r="E106" s="333" t="s">
        <v>45</v>
      </c>
      <c r="F106" s="334"/>
      <c r="G106" s="334"/>
      <c r="H106" s="335"/>
      <c r="I106" s="419"/>
      <c r="J106" s="256">
        <f t="shared" si="0"/>
        <v>48</v>
      </c>
      <c r="K106" s="237" t="str">
        <f t="shared" si="1"/>
        <v/>
      </c>
      <c r="L106" s="258">
        <v>48</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48</v>
      </c>
      <c r="K108" s="237" t="str">
        <f t="shared" si="1"/>
        <v/>
      </c>
      <c r="L108" s="258">
        <v>48</v>
      </c>
    </row>
    <row r="109" spans="1:22" s="83" customFormat="1" ht="34.5" customHeight="1">
      <c r="A109" s="244" t="s">
        <v>613</v>
      </c>
      <c r="B109" s="84"/>
      <c r="C109" s="395"/>
      <c r="D109" s="396"/>
      <c r="E109" s="322" t="s">
        <v>612</v>
      </c>
      <c r="F109" s="323"/>
      <c r="G109" s="323"/>
      <c r="H109" s="324"/>
      <c r="I109" s="419"/>
      <c r="J109" s="256">
        <f t="shared" si="0"/>
        <v>48</v>
      </c>
      <c r="K109" s="237" t="str">
        <f t="shared" si="1"/>
        <v/>
      </c>
      <c r="L109" s="258">
        <v>48</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533</v>
      </c>
    </row>
    <row r="132" spans="1:22" s="83" customFormat="1" ht="34.5" customHeight="1">
      <c r="A132" s="244" t="s">
        <v>621</v>
      </c>
      <c r="B132" s="84"/>
      <c r="C132" s="294"/>
      <c r="D132" s="296"/>
      <c r="E132" s="319" t="s">
        <v>58</v>
      </c>
      <c r="F132" s="320"/>
      <c r="G132" s="320"/>
      <c r="H132" s="321"/>
      <c r="I132" s="388"/>
      <c r="J132" s="101"/>
      <c r="K132" s="102"/>
      <c r="L132" s="82">
        <v>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48</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48</v>
      </c>
      <c r="K160" s="264" t="str">
        <f t="shared" si="3"/>
        <v/>
      </c>
      <c r="L160" s="117">
        <v>48</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0.3</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1.8</v>
      </c>
      <c r="K272" s="81" t="str">
        <f t="shared" si="8"/>
        <v/>
      </c>
      <c r="L272" s="148">
        <v>1.8</v>
      </c>
    </row>
    <row r="273" spans="1:12" s="83" customFormat="1" ht="34.5" customHeight="1">
      <c r="A273" s="249" t="s">
        <v>727</v>
      </c>
      <c r="B273" s="120"/>
      <c r="C273" s="370" t="s">
        <v>152</v>
      </c>
      <c r="D273" s="371"/>
      <c r="E273" s="371"/>
      <c r="F273" s="371"/>
      <c r="G273" s="370" t="s">
        <v>146</v>
      </c>
      <c r="H273" s="370"/>
      <c r="I273" s="403"/>
      <c r="J273" s="266">
        <f t="shared" si="9"/>
        <v>14</v>
      </c>
      <c r="K273" s="81" t="str">
        <f t="shared" si="8"/>
        <v/>
      </c>
      <c r="L273" s="147">
        <v>14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32</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0.9</v>
      </c>
      <c r="N298" s="148">
        <v>9.9</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24</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0.4</v>
      </c>
      <c r="N300" s="148">
        <v>2.7</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38</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0.7</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4</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1</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18</v>
      </c>
      <c r="K392" s="81" t="str">
        <f t="shared" ref="K392:K397" si="11">IF(OR(COUNTIF(L392:L392,"未確認")&gt;0,COUNTIF(L392:L392,"~*")&gt;0),"※","")</f>
        <v/>
      </c>
      <c r="L392" s="147">
        <v>18</v>
      </c>
    </row>
    <row r="393" spans="1:22" s="83" customFormat="1" ht="34.5" customHeight="1">
      <c r="A393" s="249" t="s">
        <v>773</v>
      </c>
      <c r="B393" s="84"/>
      <c r="C393" s="369"/>
      <c r="D393" s="379"/>
      <c r="E393" s="319" t="s">
        <v>224</v>
      </c>
      <c r="F393" s="320"/>
      <c r="G393" s="320"/>
      <c r="H393" s="321"/>
      <c r="I393" s="342"/>
      <c r="J393" s="140">
        <f t="shared" si="10"/>
        <v>18</v>
      </c>
      <c r="K393" s="81" t="str">
        <f t="shared" si="11"/>
        <v/>
      </c>
      <c r="L393" s="147">
        <v>18</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17410</v>
      </c>
      <c r="K396" s="81" t="str">
        <f t="shared" si="11"/>
        <v/>
      </c>
      <c r="L396" s="147">
        <v>17410</v>
      </c>
    </row>
    <row r="397" spans="1:22" s="83" customFormat="1" ht="34.5" customHeight="1">
      <c r="A397" s="250" t="s">
        <v>777</v>
      </c>
      <c r="B397" s="119"/>
      <c r="C397" s="369"/>
      <c r="D397" s="319" t="s">
        <v>228</v>
      </c>
      <c r="E397" s="320"/>
      <c r="F397" s="320"/>
      <c r="G397" s="320"/>
      <c r="H397" s="321"/>
      <c r="I397" s="343"/>
      <c r="J397" s="140">
        <f t="shared" si="10"/>
        <v>16</v>
      </c>
      <c r="K397" s="81" t="str">
        <f t="shared" si="11"/>
        <v/>
      </c>
      <c r="L397" s="147">
        <v>16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18</v>
      </c>
      <c r="K405" s="81" t="str">
        <f t="shared" ref="K405:K422" si="13">IF(OR(COUNTIF(L405:L405,"未確認")&gt;0,COUNTIF(L405:L405,"~*")&gt;0),"※","")</f>
        <v/>
      </c>
      <c r="L405" s="147">
        <v>18</v>
      </c>
    </row>
    <row r="406" spans="1:22" s="83" customFormat="1" ht="34.5" customHeight="1">
      <c r="A406" s="251" t="s">
        <v>779</v>
      </c>
      <c r="B406" s="119"/>
      <c r="C406" s="368"/>
      <c r="D406" s="374" t="s">
        <v>233</v>
      </c>
      <c r="E406" s="376" t="s">
        <v>234</v>
      </c>
      <c r="F406" s="377"/>
      <c r="G406" s="377"/>
      <c r="H406" s="378"/>
      <c r="I406" s="360"/>
      <c r="J406" s="140">
        <f t="shared" si="12"/>
        <v>16</v>
      </c>
      <c r="K406" s="81" t="str">
        <f t="shared" si="13"/>
        <v/>
      </c>
      <c r="L406" s="147">
        <v>16</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2</v>
      </c>
      <c r="K408" s="81" t="str">
        <f t="shared" si="13"/>
        <v/>
      </c>
      <c r="L408" s="147">
        <v>2</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16</v>
      </c>
      <c r="K413" s="81" t="str">
        <f t="shared" si="13"/>
        <v/>
      </c>
      <c r="L413" s="147">
        <v>16</v>
      </c>
    </row>
    <row r="414" spans="1:22" s="83" customFormat="1" ht="34.5" customHeight="1">
      <c r="A414" s="251" t="s">
        <v>787</v>
      </c>
      <c r="B414" s="119"/>
      <c r="C414" s="368"/>
      <c r="D414" s="374" t="s">
        <v>240</v>
      </c>
      <c r="E414" s="376" t="s">
        <v>241</v>
      </c>
      <c r="F414" s="377"/>
      <c r="G414" s="377"/>
      <c r="H414" s="378"/>
      <c r="I414" s="360"/>
      <c r="J414" s="140">
        <f t="shared" si="12"/>
        <v>1</v>
      </c>
      <c r="K414" s="81" t="str">
        <f t="shared" si="13"/>
        <v/>
      </c>
      <c r="L414" s="147">
        <v>1</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2</v>
      </c>
      <c r="K416" s="81" t="str">
        <f t="shared" si="13"/>
        <v/>
      </c>
      <c r="L416" s="147">
        <v>2</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v>
      </c>
      <c r="K420" s="81" t="str">
        <f t="shared" si="13"/>
        <v/>
      </c>
      <c r="L420" s="147">
        <v>2</v>
      </c>
    </row>
    <row r="421" spans="1:22" s="83" customFormat="1" ht="34.5" customHeight="1">
      <c r="A421" s="251" t="s">
        <v>794</v>
      </c>
      <c r="B421" s="119"/>
      <c r="C421" s="368"/>
      <c r="D421" s="368"/>
      <c r="E421" s="319" t="s">
        <v>247</v>
      </c>
      <c r="F421" s="320"/>
      <c r="G421" s="320"/>
      <c r="H421" s="321"/>
      <c r="I421" s="360"/>
      <c r="J421" s="140">
        <f t="shared" si="12"/>
        <v>11</v>
      </c>
      <c r="K421" s="81" t="str">
        <f t="shared" si="13"/>
        <v/>
      </c>
      <c r="L421" s="147">
        <v>11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15</v>
      </c>
      <c r="K430" s="193" t="str">
        <f>IF(OR(COUNTIF(L430:L430,"未確認")&gt;0,COUNTIF(L430:L430,"~*")&gt;0),"※","")</f>
        <v/>
      </c>
      <c r="L430" s="147">
        <v>15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15</v>
      </c>
      <c r="K433" s="193" t="str">
        <f>IF(OR(COUNTIF(L433:L433,"未確認")&gt;0,COUNTIF(L433:L433,"~*")&gt;0),"※","")</f>
        <v/>
      </c>
      <c r="L433" s="147">
        <v>15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15</v>
      </c>
      <c r="K532" s="201" t="str">
        <f t="shared" ref="K532:K537" si="22">IF(OR(COUNTIF(L532:L532,"未確認")&gt;0,COUNTIF(L532:L532,"*")&gt;0),"※","")</f>
        <v/>
      </c>
      <c r="L532" s="117">
        <v>15</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1044</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t="str">
        <f t="shared" si="31"/>
        <v>*</v>
      </c>
      <c r="K658" s="201" t="str">
        <f t="shared" si="32"/>
        <v>※</v>
      </c>
      <c r="L658" s="117" t="s">
        <v>541</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C9A21A5-3969-4C41-B311-1E13860DFE3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2019-12-23T01:15:51Z</dcterms:modified>
</cp:coreProperties>
</file>