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51D0F215-263B-4C11-9971-818D5F32CC2C}" xr6:coauthVersionLast="41" xr6:coauthVersionMax="41" xr10:uidLastSave="{00000000-0000-0000-0000-000000000000}"/>
  <bookViews>
    <workbookView xWindow="380" yWindow="38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<sst xmlns="http://schemas.openxmlformats.org/spreadsheetml/2006/main" count="2969" uniqueCount="1048">
  <si>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</si>
  <si>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</si>
  <si>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</si>
  <si>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</si>
  <si>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</si>
  <si>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</si>
  <si>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</si>
  <si>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</si>
  <si>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</si>
  <si>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</si>
  <si>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</si>
  <si>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</si>
  <si>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</si>
  <si>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</si>
  <si>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</si>
  <si>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</si>
  <si>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</si>
  <si>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</si>
  <si>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</si>
  <si>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</si>
  <si>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</si>
  <si>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</si>
  <si>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</si>
  <si>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</si>
  <si>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</si>
  <si>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</si>
  <si>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</si>
  <si>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</si>
  <si>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</si>
  <si>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</si>
  <si>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</si>
  <si>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</si>
  <si>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</si>
  <si>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</si>
  <si>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</si>
  <si>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</si>
  <si>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</si>
  <si>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</si>
  <si>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</si>
  <si>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</si>
  <si>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</si>
  <si>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</si>
  <si>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</si>
  <si>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</si>
  <si>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</si>
  <si>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</si>
  <si>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</si>
  <si>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</si>
  <si>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</si>
  <si>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</si>
  <si>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</si>
  <si>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</si>
  <si>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</si>
  <si>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</si>
  <si>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</si>
  <si>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</si>
  <si>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</si>
  <si>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</si>
  <si>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</si>
  <si>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</si>
  <si>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</si>
  <si>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</si>
  <si>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</si>
  <si>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</si>
  <si>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</si>
  <si>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</si>
  <si>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</si>
  <si>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</si>
  <si>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</si>
  <si>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</si>
  <si>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</si>
  <si>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</si>
  <si>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</si>
  <si>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</si>
  <si>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</si>
  <si>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</si>
  <si>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</si>
  <si>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</si>
  <si>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</si>
  <si>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</si>
  <si>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</si>
  <si>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</si>
  <si>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</si>
  <si>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</si>
  <si>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</si>
  <si>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</si>
  <si>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</si>
  <si>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</si>
  <si>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</si>
  <si>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</si>
  <si>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</si>
  <si>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</si>
  <si>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</si>
  <si>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</si>
  <si>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</si>
  <si>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</si>
  <si>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</si>
  <si>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</si>
  <si>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</si>
  <si>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</si>
  <si>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</si>
  <si>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</si>
  <si>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</si>
  <si>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</si>
  <si>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</si>
  <si>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</si>
  <si>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</si>
  <si>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</si>
  <si>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</si>
  <si>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</si>
  <si>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</si>
  <si>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</si>
  <si>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</si>
  <si>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</si>
  <si>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</si>
  <si>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</si>
  <si>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</si>
  <si>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</si>
  <si>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</si>
  <si>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</si>
  <si>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</si>
  <si>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</si>
  <si>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</si>
  <si>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</si>
  <si>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</si>
  <si>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</si>
  <si>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</si>
  <si>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</si>
  <si>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</si>
  <si>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</si>
  <si>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</si>
  <si>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</si>
  <si>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</si>
  <si>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</si>
  <si>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</si>
  <si>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</si>
  <si>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</si>
  <si>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</si>
  <si>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</si>
  <si>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</si>
  <si>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</si>
  <si>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</si>
  <si>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</si>
  <si>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</si>
  <si>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</si>
  <si>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</si>
  <si>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</si>
  <si>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</si>
  <si>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</si>
  <si>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</si>
  <si>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</si>
  <si>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</si>
  <si>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</si>
  <si>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</si>
  <si>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</si>
  <si>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</si>
  <si>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</si>
  <si>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</si>
  <si>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</si>
  <si>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</si>
  <si>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</si>
  <si>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</si>
  <si>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</si>
  <si>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</si>
  <si>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</si>
  <si>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</si>
  <si>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</si>
  <si>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</si>
  <si>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</si>
  <si>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</si>
  <si>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</si>
  <si>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</si>
  <si>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</si>
  <si>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</si>
  <si>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</si>
  <si>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</si>
  <si>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</si>
  <si>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</si>
  <si>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</si>
  <si>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</si>
  <si>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</si>
  <si>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</si>
  <si>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</si>
  <si>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</si>
  <si>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</si>
  <si>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</si>
  <si>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</si>
  <si>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</si>
  <si>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</si>
  <si>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</si>
  <si>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</si>
  <si>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</si>
  <si>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</si>
  <si>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</si>
  <si>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</si>
  <si>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</si>
  <si>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</si>
  <si>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</si>
  <si>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</si>
  <si>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</si>
  <si>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</si>
  <si>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</si>
  <si>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</si>
  <si>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</si>
  <si>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</si>
  <si>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</si>
  <si>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</si>
  <si>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</si>
  <si>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</si>
  <si>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</si>
  <si>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</si>
  <si>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</si>
  <si>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</si>
  <si>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</si>
  <si>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</si>
  <si>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</si>
  <si>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</si>
  <si>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</si>
  <si>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</si>
  <si>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</si>
  <si>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</si>
  <si>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</si>
  <si>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</si>
  <si>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</si>
  <si>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</si>
  <si>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</si>
  <si>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</si>
  <si>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</si>
  <si>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</si>
  <si>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</si>
  <si>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</si>
  <si>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</si>
  <si>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</si>
  <si>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</si>
  <si>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</si>
  <si>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</si>
  <si>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</si>
  <si>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</si>
  <si>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</si>
  <si>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</si>
  <si>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</si>
  <si>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</si>
  <si>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</si>
  <si>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</si>
  <si>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</si>
  <si>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</si>
  <si>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</si>
  <si>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</si>
  <si>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</si>
  <si>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</si>
  <si>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</si>
  <si>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</si>
  <si>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</si>
  <si>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</si>
  <si>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</si>
  <si>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</si>
  <si>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</si>
  <si>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</si>
  <si>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</si>
  <si>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</si>
  <si>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</si>
  <si>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</si>
  <si>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</si>
  <si>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</si>
  <si>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</si>
  <si>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</si>
  <si>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</si>
  <si>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</si>
  <si>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</si>
  <si>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</si>
  <si>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</si>
  <si>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</si>
  <si>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</si>
  <si>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</si>
  <si>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</si>
  <si>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</si>
  <si>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</si>
  <si>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</si>
  <si>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</si>
  <si>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</si>
  <si>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</si>
  <si>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</si>
  <si>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</si>
  <si>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</si>
  <si>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</si>
  <si>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</si>
  <si>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</si>
  <si>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</si>
  <si>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</si>
  <si>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</si>
  <si>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</si>
  <si>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</si>
  <si>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</si>
  <si>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</si>
  <si>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</si>
  <si>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</si>
  <si>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</si>
  <si>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</si>
  <si>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</si>
  <si>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</si>
  <si>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</si>
  <si>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</si>
  <si>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</si>
  <si>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</si>
  <si>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</si>
  <si>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</si>
  <si>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</si>
  <si>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</si>
  <si>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</si>
  <si>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</si>
  <si>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</si>
  <si>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</si>
  <si>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</si>
  <si>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</si>
  <si>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</si>
  <si>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</si>
  <si>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</si>
  <si>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</si>
  <si>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</si>
  <si>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</si>
  <si>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</si>
  <si>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</si>
  <si>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</si>
  <si>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</si>
  <si>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</si>
  <si>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</si>
  <si>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</si>
  <si>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</si>
  <si>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</si>
  <si>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</si>
  <si>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</si>
  <si>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</si>
  <si>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</si>
  <si>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</si>
  <si>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</si>
  <si>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</si>
  <si>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</si>
  <si>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</si>
  <si>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</si>
  <si>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</si>
  <si>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</si>
  <si>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</si>
  <si>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</si>
  <si>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</si>
  <si>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</si>
  <si>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</si>
  <si>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</si>
  <si>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</si>
  <si>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</si>
  <si>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</si>
  <si>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</si>
  <si>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</si>
  <si>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</si>
  <si>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</si>
  <si>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</si>
  <si>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</si>
  <si>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</si>
  <si>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</si>
  <si>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</si>
  <si>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</si>
  <si>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</si>
  <si>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</si>
  <si>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</si>
  <si>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</si>
  <si>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</si>
  <si>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</si>
  <si>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</si>
  <si>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</si>
  <si>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</si>
  <si>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</si>
  <si>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</si>
  <si>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</si>
  <si>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</si>
  <si>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</si>
  <si>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</si>
  <si>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</si>
  <si>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</si>
  <si>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</si>
  <si>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</si>
  <si>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</si>
  <si>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</si>
  <si>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</si>
  <si>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</si>
  <si>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</si>
  <si>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</si>
  <si>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</si>
  <si>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</si>
  <si>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</si>
  <si>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</si>
  <si>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</si>
  <si>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</si>
  <si>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</si>
  <si>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</si>
  <si>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</si>
  <si>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</si>
  <si>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</si>
  <si>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</si>
  <si>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</si>
  <si>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</si>
  <si>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</si>
  <si>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</si>
  <si>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</si>
  <si>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</si>
  <si>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</si>
  <si>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</si>
  <si>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</si>
  <si>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</si>
  <si>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</si>
  <si>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</si>
  <si>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</si>
  <si>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</si>
  <si>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</si>
  <si>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</si>
  <si>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</si>
  <si>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</si>
  <si>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</si>
  <si>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</si>
  <si>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</si>
  <si>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</si>
  <si>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</si>
  <si>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</si>
  <si>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</si>
  <si>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</si>
  <si>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</si>
  <si>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</si>
  <si>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</si>
  <si>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</si>
  <si>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</si>
  <si>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</si>
  <si>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</si>
  <si>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</si>
  <si>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</si>
  <si>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</si>
  <si>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</si>
  <si>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</si>
  <si>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</si>
  <si>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</si>
  <si>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</si>
  <si>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</si>
  <si>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</si>
  <si>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</si>
  <si>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</si>
  <si>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</si>
  <si>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</si>
  <si>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</si>
  <si>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</si>
  <si>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</si>
  <si>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</si>
  <si>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</si>
  <si>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</si>
  <si>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</si>
  <si>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</si>
  <si>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</si>
  <si>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</si>
  <si>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</si>
  <si>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</si>
  <si>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</si>
  <si>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</si>
  <si>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</si>
  <si>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</si>
  <si>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</si>
  <si>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</si>
  <si>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</si>
  <si>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</si>
  <si>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</si>
  <si>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</si>
  <si>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</si>
  <si>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</si>
  <si>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</si>
  <si>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</si>
  <si>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</si>
  <si>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</si>
  <si>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</si>
  <si>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</si>
  <si>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</si>
  <si>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</si>
  <si>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</si>
  <si>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</si>
  <si>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</si>
  <si>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</si>
  <si>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</si>
  <si>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</si>
  <si>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</si>
  <si>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</si>
  <si>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</si>
  <si>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</si>
  <si>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</si>
  <si>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</si>
  <si>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</si>
  <si>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</si>
  <si>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</si>
  <si>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</si>
  <si>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</si>
  <si>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</si>
  <si>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</si>
  <si>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</si>
  <si>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</si>
  <si>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</si>
  <si>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</si>
  <si>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</si>
  <si>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</si>
  <si>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</si>
  <si>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</si>
  <si>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</si>
  <si>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</si>
  <si>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</si>
  <si>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</si>
  <si>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</si>
  <si>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</si>
  <si>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</si>
  <si>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</si>
  <si>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</si>
  <si>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</si>
  <si>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</si>
  <si>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</si>
  <si>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</si>
  <si>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</si>
  <si>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</si>
  <si>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</si>
  <si>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</si>
  <si>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</si>
  <si>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</si>
  <si>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</si>
  <si>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</si>
  <si>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</si>
  <si>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</si>
  <si>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</si>
  <si>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</si>
  <si>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</si>
  <si>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</si>
  <si>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</si>
  <si>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</si>
  <si>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</si>
  <si>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</si>
  <si>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</si>
  <si>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</si>
  <si>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</si>
  <si>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</si>
  <si>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</si>
  <si>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</si>
  <si>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</si>
  <si>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</si>
  <si>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</si>
  <si>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</si>
  <si>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</si>
  <si>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</si>
  <si>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</si>
  <si>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</si>
  <si>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</si>
  <si>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</si>
  <si>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</si>
  <si>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</si>
  <si>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</si>
  <si>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</si>
  <si>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</si>
  <si>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</si>
  <si>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</si>
  <si>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</si>
  <si>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</si>
  <si>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</si>
  <si>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</si>
  <si>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</si>
  <si>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</si>
  <si>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</si>
  <si>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</si>
  <si>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</si>
  <si>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</si>
  <si>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</si>
  <si>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</si>
  <si>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</si>
  <si>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</si>
  <si>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</si>
  <si>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</si>
  <si>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</si>
  <si>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</si>
  <si>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</si>
  <si>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</si>
  <si>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</si>
  <si>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</si>
  <si>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</si>
  <si>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</si>
  <si>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</si>
  <si>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</si>
  <si>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</si>
  <si>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</si>
  <si>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</si>
  <si>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</si>
  <si>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</si>
  <si>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</si>
  <si>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</si>
  <si>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</si>
  <si>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</si>
  <si>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</si>
  <si>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</si>
  <si>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</si>
  <si>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</si>
  <si>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</si>
  <si>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</si>
  <si>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</si>
  <si>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</si>
  <si>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</si>
  <si>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</si>
  <si>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</si>
  <si>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</si>
  <si>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</si>
  <si>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</si>
  <si>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</si>
  <si>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</si>
  <si>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</si>
  <si>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</si>
  <si>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</si>
  <si>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</si>
  <si>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</si>
  <si>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</si>
  <si>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</si>
  <si>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</si>
  <si>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</si>
  <si>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</si>
  <si>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</si>
  <si>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</si>
  <si>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</si>
  <si>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</si>
  <si>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</si>
  <si>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</si>
  <si>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</si>
  <si>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</si>
  <si>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</si>
  <si>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</si>
  <si>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</si>
  <si>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</si>
  <si>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</si>
  <si>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</si>
  <si>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</si>
  <si>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</si>
  <si>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</si>
  <si>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</si>
  <si>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</si>
  <si>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</si>
  <si>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</si>
  <si>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</si>
  <si>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</si>
  <si>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</si>
  <si>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</si>
  <si>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</si>
  <si>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</si>
  <si>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</si>
  <si>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</si>
  <si>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</si>
  <si>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</si>
  <si>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</si>
  <si>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</si>
  <si>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</si>
  <si>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</si>
  <si>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</si>
  <si>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</si>
  <si>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</si>
  <si>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</si>
  <si>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</si>
  <si>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</si>
  <si>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</si>
  <si>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</si>
  <si>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</si>
  <si>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</si>
  <si>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</si>
  <si>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</si>
  <si>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</si>
  <si>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</si>
  <si>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</si>
  <si>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</si>
  <si>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</si>
  <si>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</si>
  <si>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</si>
  <si>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</si>
  <si>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</si>
  <si>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</si>
  <si>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</si>
  <si>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</si>
  <si>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</si>
  <si>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</si>
  <si>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</si>
  <si>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</si>
  <si>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</si>
  <si>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</si>
  <si>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</si>
  <si>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</si>
  <si>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</si>
  <si>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</si>
  <si>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</si>
  <si>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</si>
  <si>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</si>
  <si>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</si>
  <si>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</si>
  <si>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</si>
  <si>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</si>
  <si>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</si>
  <si>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</si>
  <si>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</si>
  <si>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</si>
  <si>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</si>
  <si>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</si>
  <si>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</si>
  <si>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</si>
  <si>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</si>
  <si>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</si>
  <si>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</si>
  <si>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</si>
  <si>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</si>
  <si>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</si>
  <si>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</si>
  <si>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</si>
  <si>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</si>
  <si>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</si>
  <si>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</si>
  <si>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</si>
  <si>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</si>
  <si>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</si>
  <si>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</si>
  <si>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</si>
  <si>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</si>
  <si>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</si>
  <si>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</si>
  <si>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</si>
  <si>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</si>
  <si>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</si>
  <si>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</si>
  <si>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</si>
  <si>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</si>
  <si>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</si>
  <si>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</si>
  <si>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</si>
  <si>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</si>
  <si>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</si>
  <si>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</si>
  <si>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</si>
  <si>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</si>
  <si>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</si>
  <si>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</si>
  <si>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</si>
  <si>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</si>
  <si>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</si>
  <si>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</si>
  <si>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</si>
  <si>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</si>
  <si>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</si>
  <si>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</si>
  <si>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</si>
  <si>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</si>
  <si>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</si>
  <si>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</si>
  <si>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</si>
  <si>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</si>
  <si>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</si>
  <si>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</si>
  <si>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</si>
  <si>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</si>
  <si>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</si>
  <si>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</si>
  <si>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</si>
  <si>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</si>
  <si>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</si>
  <si>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</si>
  <si>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</si>
  <si>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</si>
  <si>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</si>
  <si>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</si>
  <si>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</si>
  <si>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</si>
  <si>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</si>
  <si>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</si>
  <si>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</si>
  <si>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</si>
  <si>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</si>
  <si>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</si>
  <si>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</si>
  <si>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</si>
  <si>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</si>
  <si>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</si>
  <si>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</si>
  <si>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</si>
  <si>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</si>
  <si>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</si>
  <si>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</si>
  <si>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</si>
  <si>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</si>
  <si>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</si>
  <si>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</si>
  <si>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</si>
  <si>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</si>
  <si>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</si>
  <si>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</si>
  <si>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</si>
  <si>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</si>
  <si>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</si>
  <si>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</si>
  <si>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</si>
  <si>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</si>
  <si>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</si>
  <si>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</si>
  <si>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</si>
  <si>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</si>
  <si>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</si>
  <si>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</si>
  <si>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</si>
  <si>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</si>
  <si>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</si>
  <si>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</si>
  <si>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</si>
  <si>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</si>
  <si>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</si>
  <si>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</si>
  <si>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</si>
  <si>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</si>
  <si>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</si>
  <si>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</si>
  <si>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</si>
  <si>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</si>
  <si>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</si>
  <si>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</si>
  <si>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</si>
  <si>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</si>
  <si>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</si>
  <si>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</si>
  <si>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</si>
  <si>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</si>
  <si>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</si>
  <si>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</si>
  <si>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</si>
  <si>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</si>
  <si>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</si>
  <si>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</si>
  <si>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</si>
  <si>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</si>
  <si>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</si>
  <si>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</si>
  <si>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</si>
  <si>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</si>
  <si>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</si>
  <si>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</si>
  <si>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</si>
  <si>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</si>
  <si>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</si>
  <si>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</si>
  <si>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</si>
  <si>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</si>
  <si>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</si>
  <si>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</si>
  <si>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</si>
  <si>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</si>
  <si>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</si>
  <si>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</si>
  <si>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</si>
  <si>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</si>
  <si>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</si>
  <si>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</si>
  <si>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</si>
  <si>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</si>
  <si>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</si>
  <si>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</si>
  <si>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</si>
  <si>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</si>
  <si>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</si>
  <si>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</si>
  <si>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</si>
  <si>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</si>
  <si>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</si>
  <si>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</si>
  <si>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</si>
  <si>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</si>
  <si>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</si>
  <si>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</si>
  <si>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</si>
  <si>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</si>
  <si>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</si>
  <si>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</si>
  <si>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</si>
  <si>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</si>
  <si>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</si>
  <si>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</si>
  <si>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</si>
  <si>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</si>
  <si>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</si>
  <si>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</si>
  <si>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</si>
  <si>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</si>
  <si>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</si>
  <si>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</si>
  <si>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</si>
  <si>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</si>
  <si>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</si>
  <si>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</si>
  <si>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</si>
  <si>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</si>
  <si>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</si>
  <si>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</si>
  <si>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</si>
  <si>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</si>
  <si>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</si>
  <si>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</si>
  <si>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</si>
  <si>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</si>
  <si>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</si>
  <si>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</si>
  <si>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</si>
  <si>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</si>
  <si>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</si>
  <si>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</si>
  <si>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</si>
  <si>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</si>
  <si>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</si>
  <si>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</si>
  <si>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</si>
  <si>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</si>
  <si>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</si>
  <si>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</si>
  <si>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</si>
  <si>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</si>
  <si>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</si>
  <si>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</si>
  <si>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</si>
  <si>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</si>
  <si>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</si>
  <si>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</si>
  <si>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</si>
  <si>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</si>
  <si>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</si>
  <si>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</si>
  <si>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</si>
  <si>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</si>
  <si>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</si>
  <si>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</si>
  <si>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</si>
  <si>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</si>
  <si>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</si>
  <si>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</si>
  <si>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</si>
  <si>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</si>
  <si>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</si>
  <si>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</si>
  <si>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</si>
  <si>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</si>
  <si>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</si>
  <si>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</si>
  <si>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</si>
  <si>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</si>
  <si>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</si>
  <si>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</si>
  <si>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</si>
  <si>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</si>
  <si>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</si>
  <si>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</si>
  <si>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</si>
  <si>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</si>
  <si>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</si>
  <si>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</si>
  <si>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</si>
  <si>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</si>
  <si>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</si>
  <si>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</si>
  <si>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</si>
  <si>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</si>
  <si>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</si>
  <si>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</si>
  <si>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</si>
  <si>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</si>
  <si>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</si>
  <si>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</si>
  <si>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</si>
  <si>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</si>
  <si>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</si>
  <si>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</si>
  <si>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</si>
  <si>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</si>
  <si>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</si>
  <si>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</si>
  <si>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</si>
  <si>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</si>
  <si>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</si>
  <si>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</si>
  <si>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</si>
  <si>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</si>
  <si>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</si>
  <si>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</si>
  <si>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</si>
  <si>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</si>
  <si>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</si>
  <si>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</si>
  <si>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</si>
  <si>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</si>
  <si>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</si>
  <si>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</si>
  <si>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</si>
  <si>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</si>
  <si>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</si>
  <si>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</si>
  <si>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</si>
  <si>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</si>
  <si>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</si>
  <si>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</si>
  <si>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</si>
  <si>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</si>
  <si>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</si>
  <si>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</si>
  <si>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</si>
  <si>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</si>
  <si>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</si>
  <si>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</si>
  <si>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</si>
  <si>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</si>
  <si>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</si>
  <si>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</si>
  <si>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</si>
  <si>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</si>
  <si>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</si>
  <si>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</si>
  <si>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</si>
  <si>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</si>
  <si>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</si>
  <si>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</si>
  <si>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</si>
  <si>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</si>
  <si>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</si>
  <si>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</si>
  <si>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</si>
  <si>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</si>
  <si>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</si>
  <si>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</si>
  <si>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</si>
  <si>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</si>
  <si>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</si>
  <si>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</si>
  <si>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</si>
  <si>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</si>
  <si>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</si>
  <si>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</si>
  <si>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</si>
  <si>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</si>
  <si>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</si>
  <si>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広島県立障害者療育支援センターわかば療育園</t>
    <phoneticPr fontId="3"/>
  </si>
  <si>
    <t>〒739-0133 東広島市八本松町米満１９８－１</t>
    <phoneticPr fontId="3"/>
  </si>
  <si>
    <t>〇</t>
  </si>
  <si>
    <t>都道府県</t>
  </si>
  <si>
    <t>複数の診療科で活用</t>
  </si>
  <si>
    <t>精神科</t>
  </si>
  <si>
    <t>リハビリテーション科</t>
  </si>
  <si>
    <t>ＤＰＣ病院ではない</t>
  </si>
  <si>
    <t>-</t>
    <phoneticPr fontId="3"/>
  </si>
  <si>
    <t>わかば療育園</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</si>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</sst>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170&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1046</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t="s">
        <v>1039</v>
      </c>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1046</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1046</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1046</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ht="26">
      <c r="A89" s="243"/>
      <c r="B89" s="18"/>
      <c r="C89" s="62"/>
      <c r="D89" s="3"/>
      <c r="E89" s="3"/>
      <c r="F89" s="3"/>
      <c r="G89" s="3"/>
      <c r="H89" s="286"/>
      <c r="I89" s="286"/>
      <c r="J89" s="64" t="s">
        <v>35</v>
      </c>
      <c r="K89" s="65"/>
      <c r="L89" s="262" t="s">
        <v>1046</v>
      </c>
    </row>
    <row r="90" spans="1:22" s="21" customFormat="1">
      <c r="A90" s="243"/>
      <c r="B90" s="1"/>
      <c r="C90" s="3"/>
      <c r="D90" s="3"/>
      <c r="E90" s="3"/>
      <c r="F90" s="3"/>
      <c r="G90" s="3"/>
      <c r="H90" s="286"/>
      <c r="I90" s="67" t="s">
        <v>36</v>
      </c>
      <c r="J90" s="68"/>
      <c r="K90" s="69"/>
      <c r="L90" s="262" t="s">
        <v>1047</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1046</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1047</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55</v>
      </c>
      <c r="K99" s="237" t="str">
        <f>IF(OR(COUNTIF(L99:L99,"未確認")&gt;0,COUNTIF(L99:L99,"~*")&gt;0),"※","")</f>
        <v/>
      </c>
      <c r="L99" s="258">
        <v>55</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55</v>
      </c>
      <c r="K101" s="237" t="str">
        <f>IF(OR(COUNTIF(L101:L101,"未確認")&gt;0,COUNTIF(L101:L101,"~*")&gt;0),"※","")</f>
        <v/>
      </c>
      <c r="L101" s="258">
        <v>55</v>
      </c>
    </row>
    <row r="102" spans="1:22" s="83" customFormat="1" ht="34.5" customHeight="1">
      <c r="A102" s="244" t="s">
        <v>610</v>
      </c>
      <c r="B102" s="84"/>
      <c r="C102" s="376"/>
      <c r="D102" s="378"/>
      <c r="E102" s="316" t="s">
        <v>612</v>
      </c>
      <c r="F102" s="317"/>
      <c r="G102" s="317"/>
      <c r="H102" s="318"/>
      <c r="I102" s="419"/>
      <c r="J102" s="256">
        <f t="shared" si="0"/>
        <v>55</v>
      </c>
      <c r="K102" s="237" t="str">
        <f t="shared" ref="K102:K111" si="1">IF(OR(COUNTIF(L101:L101,"未確認")&gt;0,COUNTIF(L101:L101,"~*")&gt;0),"※","")</f>
        <v/>
      </c>
      <c r="L102" s="258">
        <v>55</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1046</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1047</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534</v>
      </c>
    </row>
    <row r="122" spans="1:22" s="83" customFormat="1" ht="40.5" customHeight="1">
      <c r="A122" s="244" t="s">
        <v>619</v>
      </c>
      <c r="B122" s="1"/>
      <c r="C122" s="294"/>
      <c r="D122" s="296"/>
      <c r="E122" s="395"/>
      <c r="F122" s="417"/>
      <c r="G122" s="417"/>
      <c r="H122" s="396"/>
      <c r="I122" s="353"/>
      <c r="J122" s="101"/>
      <c r="K122" s="102"/>
      <c r="L122" s="98" t="s">
        <v>1042</v>
      </c>
    </row>
    <row r="123" spans="1:22" s="83" customFormat="1" ht="40.5" customHeight="1">
      <c r="A123" s="244" t="s">
        <v>620</v>
      </c>
      <c r="B123" s="1"/>
      <c r="C123" s="288"/>
      <c r="D123" s="289"/>
      <c r="E123" s="376"/>
      <c r="F123" s="377"/>
      <c r="G123" s="377"/>
      <c r="H123" s="378"/>
      <c r="I123" s="340"/>
      <c r="J123" s="105"/>
      <c r="K123" s="106"/>
      <c r="L123" s="98" t="s">
        <v>1043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1046</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1047</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535</v>
      </c>
    </row>
    <row r="132" spans="1:22" s="83" customFormat="1" ht="34.5" customHeight="1">
      <c r="A132" s="244" t="s">
        <v>621</v>
      </c>
      <c r="B132" s="84"/>
      <c r="C132" s="294"/>
      <c r="D132" s="296"/>
      <c r="E132" s="319" t="s">
        <v>58</v>
      </c>
      <c r="F132" s="320"/>
      <c r="G132" s="320"/>
      <c r="H132" s="321"/>
      <c r="I132" s="388"/>
      <c r="J132" s="101"/>
      <c r="K132" s="102"/>
      <c r="L132" s="82">
        <v>55</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1046</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1047</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1046</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1047</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1044</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1046</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1047</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1046</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1047</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1046</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1047</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538</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1046</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1047</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3</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1.9</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0.1</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25</v>
      </c>
      <c r="K269" s="81" t="str">
        <f t="shared" si="8"/>
        <v/>
      </c>
      <c r="L269" s="147">
        <v>25</v>
      </c>
    </row>
    <row r="270" spans="1:22" s="83" customFormat="1" ht="34.5" customHeight="1">
      <c r="A270" s="249" t="s">
        <v>725</v>
      </c>
      <c r="B270" s="120"/>
      <c r="C270" s="370"/>
      <c r="D270" s="370"/>
      <c r="E270" s="370"/>
      <c r="F270" s="370"/>
      <c r="G270" s="370" t="s">
        <v>148</v>
      </c>
      <c r="H270" s="370"/>
      <c r="I270" s="403"/>
      <c r="J270" s="266">
        <f t="shared" si="9"/>
        <v>1</v>
      </c>
      <c r="K270" s="81" t="str">
        <f t="shared" si="8"/>
        <v/>
      </c>
      <c r="L270" s="148">
        <v>1</v>
      </c>
    </row>
    <row r="271" spans="1:22" s="83" customFormat="1" ht="34.5" customHeight="1">
      <c r="A271" s="249" t="s">
        <v>726</v>
      </c>
      <c r="B271" s="120"/>
      <c r="C271" s="370" t="s">
        <v>151</v>
      </c>
      <c r="D271" s="371"/>
      <c r="E271" s="371"/>
      <c r="F271" s="371"/>
      <c r="G271" s="370" t="s">
        <v>146</v>
      </c>
      <c r="H271" s="370"/>
      <c r="I271" s="403"/>
      <c r="J271" s="266">
        <f t="shared" si="9"/>
        <v>4</v>
      </c>
      <c r="K271" s="81" t="str">
        <f t="shared" si="8"/>
        <v/>
      </c>
      <c r="L271" s="147">
        <v>4</v>
      </c>
    </row>
    <row r="272" spans="1:22" s="83" customFormat="1" ht="34.5" customHeight="1">
      <c r="A272" s="249" t="s">
        <v>726</v>
      </c>
      <c r="B272" s="120"/>
      <c r="C272" s="371"/>
      <c r="D272" s="371"/>
      <c r="E272" s="371"/>
      <c r="F272" s="371"/>
      <c r="G272" s="370" t="s">
        <v>148</v>
      </c>
      <c r="H272" s="370"/>
      <c r="I272" s="403"/>
      <c r="J272" s="266">
        <f t="shared" si="9"/>
        <v>0.5</v>
      </c>
      <c r="K272" s="81" t="str">
        <f t="shared" si="8"/>
        <v/>
      </c>
      <c r="L272" s="148">
        <v>0.5</v>
      </c>
    </row>
    <row r="273" spans="1:12" s="83" customFormat="1" ht="34.5" customHeight="1">
      <c r="A273" s="249" t="s">
        <v>727</v>
      </c>
      <c r="B273" s="120"/>
      <c r="C273" s="370" t="s">
        <v>152</v>
      </c>
      <c r="D273" s="371"/>
      <c r="E273" s="371"/>
      <c r="F273" s="371"/>
      <c r="G273" s="370" t="s">
        <v>146</v>
      </c>
      <c r="H273" s="370"/>
      <c r="I273" s="403"/>
      <c r="J273" s="266">
        <f t="shared" si="9"/>
        <v>21</v>
      </c>
      <c r="K273" s="81" t="str">
        <f t="shared" si="8"/>
        <v/>
      </c>
      <c r="L273" s="147">
        <v>21</v>
      </c>
    </row>
    <row r="274" spans="1:12" s="83" customFormat="1" ht="34.5" customHeight="1">
      <c r="A274" s="249" t="s">
        <v>727</v>
      </c>
      <c r="B274" s="120"/>
      <c r="C274" s="371"/>
      <c r="D274" s="371"/>
      <c r="E274" s="371"/>
      <c r="F274" s="371"/>
      <c r="G274" s="370" t="s">
        <v>148</v>
      </c>
      <c r="H274" s="370"/>
      <c r="I274" s="403"/>
      <c r="J274" s="266">
        <f t="shared" si="9"/>
        <v>3.8</v>
      </c>
      <c r="K274" s="81" t="str">
        <f t="shared" si="8"/>
        <v/>
      </c>
      <c r="L274" s="148">
        <v>3.8</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6</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4</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2</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1046</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1047</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1046</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1047</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1046</v>
      </c>
    </row>
    <row r="368" spans="1:22" s="118" customFormat="1" ht="20.25" customHeight="1">
      <c r="A368" s="243"/>
      <c r="B368" s="1"/>
      <c r="C368" s="3"/>
      <c r="D368" s="3"/>
      <c r="E368" s="3"/>
      <c r="F368" s="3"/>
      <c r="G368" s="3"/>
      <c r="H368" s="286"/>
      <c r="I368" s="67" t="s">
        <v>36</v>
      </c>
      <c r="J368" s="170"/>
      <c r="K368" s="79"/>
      <c r="L368" s="137" t="s">
        <v>1047</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1046</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1047</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0</v>
      </c>
      <c r="K392" s="81" t="str">
        <f t="shared" ref="K392:K397" si="11">IF(OR(COUNTIF(L392:L392,"未確認")&gt;0,COUNTIF(L392:L392,"~*")&gt;0),"※","")</f>
        <v/>
      </c>
      <c r="L392" s="147">
        <v>0</v>
      </c>
    </row>
    <row r="393" spans="1:22" s="83" customFormat="1" ht="34.5" customHeight="1">
      <c r="A393" s="249" t="s">
        <v>773</v>
      </c>
      <c r="B393" s="84"/>
      <c r="C393" s="369"/>
      <c r="D393" s="379"/>
      <c r="E393" s="319" t="s">
        <v>224</v>
      </c>
      <c r="F393" s="320"/>
      <c r="G393" s="320"/>
      <c r="H393" s="321"/>
      <c r="I393" s="342"/>
      <c r="J393" s="140">
        <f t="shared" si="10"/>
        <v>0</v>
      </c>
      <c r="K393" s="81" t="str">
        <f t="shared" si="11"/>
        <v/>
      </c>
      <c r="L393" s="147">
        <v>0</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52</v>
      </c>
      <c r="K396" s="81" t="str">
        <f t="shared" si="11"/>
        <v/>
      </c>
      <c r="L396" s="147">
        <v>52</v>
      </c>
    </row>
    <row r="397" spans="1:22" s="83" customFormat="1" ht="34.5" customHeight="1">
      <c r="A397" s="250" t="s">
        <v>777</v>
      </c>
      <c r="B397" s="119"/>
      <c r="C397" s="369"/>
      <c r="D397" s="319" t="s">
        <v>228</v>
      </c>
      <c r="E397" s="320"/>
      <c r="F397" s="320"/>
      <c r="G397" s="320"/>
      <c r="H397" s="321"/>
      <c r="I397" s="343"/>
      <c r="J397" s="140">
        <f t="shared" si="10"/>
        <v>0</v>
      </c>
      <c r="K397" s="81" t="str">
        <f t="shared" si="11"/>
        <v/>
      </c>
      <c r="L397" s="147">
        <v>0</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1046</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1047</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0</v>
      </c>
      <c r="K405" s="81" t="str">
        <f t="shared" ref="K405:K422" si="13">IF(OR(COUNTIF(L405:L405,"未確認")&gt;0,COUNTIF(L405:L405,"~*")&gt;0),"※","")</f>
        <v/>
      </c>
      <c r="L405" s="147">
        <v>0</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0</v>
      </c>
      <c r="K407" s="81" t="str">
        <f t="shared" si="13"/>
        <v/>
      </c>
      <c r="L407" s="147">
        <v>0</v>
      </c>
    </row>
    <row r="408" spans="1:22" s="83" customFormat="1" ht="34.5" customHeight="1">
      <c r="A408" s="251" t="s">
        <v>781</v>
      </c>
      <c r="B408" s="119"/>
      <c r="C408" s="368"/>
      <c r="D408" s="368"/>
      <c r="E408" s="319" t="s">
        <v>236</v>
      </c>
      <c r="F408" s="320"/>
      <c r="G408" s="320"/>
      <c r="H408" s="321"/>
      <c r="I408" s="360"/>
      <c r="J408" s="140">
        <f t="shared" si="12"/>
        <v>0</v>
      </c>
      <c r="K408" s="81" t="str">
        <f t="shared" si="13"/>
        <v/>
      </c>
      <c r="L408" s="147">
        <v>0</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0</v>
      </c>
      <c r="K413" s="81" t="str">
        <f t="shared" si="13"/>
        <v/>
      </c>
      <c r="L413" s="147">
        <v>0</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0</v>
      </c>
      <c r="K415" s="81" t="str">
        <f t="shared" si="13"/>
        <v/>
      </c>
      <c r="L415" s="147">
        <v>0</v>
      </c>
    </row>
    <row r="416" spans="1:22" s="83" customFormat="1" ht="34.5" customHeight="1">
      <c r="A416" s="251" t="s">
        <v>789</v>
      </c>
      <c r="B416" s="119"/>
      <c r="C416" s="368"/>
      <c r="D416" s="368"/>
      <c r="E416" s="319" t="s">
        <v>243</v>
      </c>
      <c r="F416" s="320"/>
      <c r="G416" s="320"/>
      <c r="H416" s="321"/>
      <c r="I416" s="360"/>
      <c r="J416" s="140">
        <f t="shared" si="12"/>
        <v>0</v>
      </c>
      <c r="K416" s="81" t="str">
        <f t="shared" si="13"/>
        <v/>
      </c>
      <c r="L416" s="147">
        <v>0</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0</v>
      </c>
      <c r="K421" s="81" t="str">
        <f t="shared" si="13"/>
        <v/>
      </c>
      <c r="L421" s="147">
        <v>0</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1046</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1047</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0</v>
      </c>
      <c r="K430" s="193" t="str">
        <f>IF(OR(COUNTIF(L430:L430,"未確認")&gt;0,COUNTIF(L430:L430,"~*")&gt;0),"※","")</f>
        <v/>
      </c>
      <c r="L430" s="147">
        <v>0</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0</v>
      </c>
      <c r="K433" s="193" t="str">
        <f>IF(OR(COUNTIF(L433:L433,"未確認")&gt;0,COUNTIF(L433:L433,"~*")&gt;0),"※","")</f>
        <v/>
      </c>
      <c r="L433" s="147">
        <v>0</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1046</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1047</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1046</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1047</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1046</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1047</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1046</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1047</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1046</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1047</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1046</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1047</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1046</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1047</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1046</v>
      </c>
    </row>
    <row r="544" spans="1:22" s="1" customFormat="1" ht="20.25" customHeight="1">
      <c r="A544" s="243"/>
      <c r="C544" s="62"/>
      <c r="D544" s="3"/>
      <c r="E544" s="3"/>
      <c r="F544" s="3"/>
      <c r="G544" s="3"/>
      <c r="H544" s="286"/>
      <c r="I544" s="67" t="s">
        <v>36</v>
      </c>
      <c r="J544" s="68"/>
      <c r="K544" s="186"/>
      <c r="L544" s="70" t="s">
        <v>1047</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1045</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1046</v>
      </c>
    </row>
    <row r="589" spans="1:22" s="1" customFormat="1" ht="20.25" customHeight="1">
      <c r="A589" s="243"/>
      <c r="C589" s="62"/>
      <c r="D589" s="3"/>
      <c r="E589" s="3"/>
      <c r="F589" s="3"/>
      <c r="G589" s="3"/>
      <c r="H589" s="286"/>
      <c r="I589" s="67" t="s">
        <v>36</v>
      </c>
      <c r="J589" s="68"/>
      <c r="K589" s="186"/>
      <c r="L589" s="70" t="s">
        <v>1047</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v>0</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v>0</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0</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1046</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1047</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4"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70"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1046</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1047</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6">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5"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70"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5"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1046</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1047</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f t="shared" si="31"/>
        <v>278</v>
      </c>
      <c r="K648" s="201" t="str">
        <f t="shared" si="32"/>
        <v/>
      </c>
      <c r="L648" s="117">
        <v>278</v>
      </c>
    </row>
    <row r="649" spans="1:22" s="118" customFormat="1" ht="70"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70" customHeight="1">
      <c r="A651" s="252" t="s">
        <v>930</v>
      </c>
      <c r="B651" s="84"/>
      <c r="C651" s="188"/>
      <c r="D651" s="221"/>
      <c r="E651" s="319" t="s">
        <v>942</v>
      </c>
      <c r="F651" s="320"/>
      <c r="G651" s="320"/>
      <c r="H651" s="321"/>
      <c r="I651" s="122" t="s">
        <v>460</v>
      </c>
      <c r="J651" s="116" t="str">
        <f t="shared" si="31"/>
        <v>*</v>
      </c>
      <c r="K651" s="201" t="str">
        <f t="shared" si="32"/>
        <v>※</v>
      </c>
      <c r="L651" s="117" t="s">
        <v>541</v>
      </c>
    </row>
    <row r="652" spans="1:22" s="118" customFormat="1" ht="56.15" customHeight="1">
      <c r="A652" s="252" t="s">
        <v>931</v>
      </c>
      <c r="B652" s="84"/>
      <c r="C652" s="188"/>
      <c r="D652" s="221"/>
      <c r="E652" s="319" t="s">
        <v>943</v>
      </c>
      <c r="F652" s="320"/>
      <c r="G652" s="320"/>
      <c r="H652" s="321"/>
      <c r="I652" s="122" t="s">
        <v>462</v>
      </c>
      <c r="J652" s="116">
        <f t="shared" si="31"/>
        <v>19</v>
      </c>
      <c r="K652" s="201" t="str">
        <f t="shared" si="32"/>
        <v/>
      </c>
      <c r="L652" s="117">
        <v>19</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1046</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1047</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539</v>
      </c>
    </row>
    <row r="668" spans="1:22" s="83" customFormat="1" ht="56.15" customHeight="1">
      <c r="A668" s="251" t="s">
        <v>951</v>
      </c>
      <c r="B668" s="84"/>
      <c r="C668" s="316" t="s">
        <v>481</v>
      </c>
      <c r="D668" s="317"/>
      <c r="E668" s="317"/>
      <c r="F668" s="317"/>
      <c r="G668" s="317"/>
      <c r="H668" s="318"/>
      <c r="I668" s="138" t="s">
        <v>482</v>
      </c>
      <c r="J668" s="223"/>
      <c r="K668" s="224"/>
      <c r="L668" s="225">
        <v>100</v>
      </c>
    </row>
    <row r="669" spans="1:22" s="83" customFormat="1" ht="56.15" customHeight="1">
      <c r="A669" s="251" t="s">
        <v>952</v>
      </c>
      <c r="B669" s="84"/>
      <c r="C669" s="316" t="s">
        <v>483</v>
      </c>
      <c r="D669" s="317"/>
      <c r="E669" s="317"/>
      <c r="F669" s="317"/>
      <c r="G669" s="317"/>
      <c r="H669" s="318"/>
      <c r="I669" s="138" t="s">
        <v>484</v>
      </c>
      <c r="J669" s="223"/>
      <c r="K669" s="224"/>
      <c r="L669" s="299">
        <v>2.7</v>
      </c>
    </row>
    <row r="670" spans="1:22" s="83" customFormat="1" ht="60" customHeight="1">
      <c r="A670" s="251" t="s">
        <v>953</v>
      </c>
      <c r="B670" s="84"/>
      <c r="C670" s="322" t="s">
        <v>485</v>
      </c>
      <c r="D670" s="323"/>
      <c r="E670" s="323"/>
      <c r="F670" s="323"/>
      <c r="G670" s="323"/>
      <c r="H670" s="324"/>
      <c r="I670" s="325" t="s">
        <v>1030</v>
      </c>
      <c r="J670" s="223"/>
      <c r="K670" s="224"/>
      <c r="L670" s="300">
        <v>0</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1046</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1047</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1046</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1047</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19</v>
      </c>
      <c r="K696" s="201" t="str">
        <f>IF(OR(COUNTIF(L696:L696,"未確認")&gt;0,COUNTIF(L696:L696,"*")&gt;0),"※","")</f>
        <v/>
      </c>
      <c r="L696" s="117">
        <v>19</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1046</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1047</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47C747B-390B-4C9B-81D2-87CDD1B5E4C7}"/>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2019-12-23T01:13:27Z</dcterms:modified>
</cp:coreProperties>
</file>