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49BC3F5-C287-4CD5-8DF3-4DDECFE84BAF}"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<sst xmlns="http://schemas.openxmlformats.org/spreadsheetml/2006/main" count="3569" uniqueCount="1049">
  <si>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</si>
  <si>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</si>
  <si>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</si>
  <si>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</si>
  <si>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</si>
  <si>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</si>
  <si>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</si>
  <si>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</si>
  <si>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</si>
  <si>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</si>
  <si>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</si>
  <si>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</si>
  <si>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</si>
  <si>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</si>
  <si>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</si>
  <si>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</si>
  <si>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</si>
  <si>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</si>
  <si>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</si>
  <si>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</si>
  <si>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</si>
  <si>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</si>
  <si>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</si>
  <si>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</si>
  <si>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</si>
  <si>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</si>
  <si>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</si>
  <si>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</si>
  <si>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</si>
  <si>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</si>
  <si>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</si>
  <si>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</si>
  <si>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</si>
  <si>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</si>
  <si>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</si>
  <si>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</si>
  <si>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</si>
  <si>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</si>
  <si>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</si>
  <si>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</si>
  <si>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</si>
  <si>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</si>
  <si>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</si>
  <si>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</si>
  <si>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</si>
  <si>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</si>
  <si>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</si>
  <si>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</si>
  <si>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</si>
  <si>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</si>
  <si>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</si>
  <si>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</si>
  <si>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</si>
  <si>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</si>
  <si>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</si>
  <si>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</si>
  <si>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</si>
  <si>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</si>
  <si>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</si>
  <si>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</si>
  <si>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</si>
  <si>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</si>
  <si>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</si>
  <si>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</si>
  <si>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</si>
  <si>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</si>
  <si>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</si>
  <si>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</si>
  <si>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</si>
  <si>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</si>
  <si>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</si>
  <si>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</si>
  <si>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</si>
  <si>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</si>
  <si>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</si>
  <si>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</si>
  <si>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</si>
  <si>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</si>
  <si>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</si>
  <si>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</si>
  <si>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</si>
  <si>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</si>
  <si>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</si>
  <si>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</si>
  <si>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</si>
  <si>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</si>
  <si>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</si>
  <si>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</si>
  <si>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</si>
  <si>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</si>
  <si>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</si>
  <si>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</si>
  <si>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</si>
  <si>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</si>
  <si>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</si>
  <si>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</si>
  <si>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</si>
  <si>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</si>
  <si>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</si>
  <si>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</si>
  <si>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</si>
  <si>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</si>
  <si>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</si>
  <si>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</si>
  <si>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</si>
  <si>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</si>
  <si>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</si>
  <si>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</si>
  <si>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</si>
  <si>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</si>
  <si>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</si>
  <si>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</si>
  <si>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</si>
  <si>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</si>
  <si>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</si>
  <si>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</si>
  <si>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</si>
  <si>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</si>
  <si>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</si>
  <si>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</si>
  <si>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</si>
  <si>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</si>
  <si>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</si>
  <si>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</si>
  <si>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</si>
  <si>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</si>
  <si>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</si>
  <si>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</si>
  <si>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</si>
  <si>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</si>
  <si>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</si>
  <si>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</si>
  <si>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</si>
  <si>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</si>
  <si>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</si>
  <si>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</si>
  <si>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</si>
  <si>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</si>
  <si>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</si>
  <si>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</si>
  <si>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</si>
  <si>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</si>
  <si>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</si>
  <si>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</si>
  <si>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</si>
  <si>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</si>
  <si>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</si>
  <si>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</si>
  <si>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</si>
  <si>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</si>
  <si>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</si>
  <si>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</si>
  <si>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</si>
  <si>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</si>
  <si>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</si>
  <si>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</si>
  <si>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</si>
  <si>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</si>
  <si>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</si>
  <si>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</si>
  <si>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</si>
  <si>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</si>
  <si>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</si>
  <si>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</si>
  <si>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</si>
  <si>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</si>
  <si>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</si>
  <si>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</si>
  <si>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</si>
  <si>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</si>
  <si>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</si>
  <si>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</si>
  <si>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</si>
  <si>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</si>
  <si>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</si>
  <si>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</si>
  <si>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</si>
  <si>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</si>
  <si>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</si>
  <si>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</si>
  <si>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</si>
  <si>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</si>
  <si>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</si>
  <si>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</si>
  <si>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</si>
  <si>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</si>
  <si>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</si>
  <si>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</si>
  <si>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</si>
  <si>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</si>
  <si>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</si>
  <si>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</si>
  <si>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</si>
  <si>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</si>
  <si>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</si>
  <si>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</si>
  <si>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</si>
  <si>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</si>
  <si>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</si>
  <si>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</si>
  <si>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</si>
  <si>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</si>
  <si>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</si>
  <si>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</si>
  <si>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</si>
  <si>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</si>
  <si>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</si>
  <si>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</si>
  <si>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</si>
  <si>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</si>
  <si>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</si>
  <si>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</si>
  <si>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</si>
  <si>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</si>
  <si>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</si>
  <si>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</si>
  <si>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</si>
  <si>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</si>
  <si>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</si>
  <si>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</si>
  <si>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</si>
  <si>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</si>
  <si>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</si>
  <si>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</si>
  <si>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</si>
  <si>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</si>
  <si>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</si>
  <si>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</si>
  <si>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</si>
  <si>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</si>
  <si>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</si>
  <si>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</si>
  <si>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</si>
  <si>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</si>
  <si>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</si>
  <si>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</si>
  <si>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</si>
  <si>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</si>
  <si>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</si>
  <si>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</si>
  <si>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</si>
  <si>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</si>
  <si>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</si>
  <si>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</si>
  <si>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</si>
  <si>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</si>
  <si>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</si>
  <si>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</si>
  <si>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</si>
  <si>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</si>
  <si>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</si>
  <si>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</si>
  <si>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</si>
  <si>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</si>
  <si>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</si>
  <si>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</si>
  <si>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</si>
  <si>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</si>
  <si>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</si>
  <si>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</si>
  <si>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</si>
  <si>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</si>
  <si>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</si>
  <si>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</si>
  <si>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</si>
  <si>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</si>
  <si>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</si>
  <si>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</si>
  <si>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</si>
  <si>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</si>
  <si>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</si>
  <si>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</si>
  <si>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</si>
  <si>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</si>
  <si>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</si>
  <si>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</si>
  <si>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</si>
  <si>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</si>
  <si>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</si>
  <si>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</si>
  <si>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</si>
  <si>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</si>
  <si>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</si>
  <si>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</si>
  <si>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</si>
  <si>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</si>
  <si>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</si>
  <si>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</si>
  <si>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</si>
  <si>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</si>
  <si>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</si>
  <si>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</si>
  <si>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</si>
  <si>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</si>
  <si>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</si>
  <si>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</si>
  <si>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</si>
  <si>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</si>
  <si>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</si>
  <si>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</si>
  <si>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</si>
  <si>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</si>
  <si>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</si>
  <si>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</si>
  <si>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</si>
  <si>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</si>
  <si>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</si>
  <si>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</si>
  <si>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</si>
  <si>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</si>
  <si>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</si>
  <si>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</si>
  <si>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</si>
  <si>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</si>
  <si>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</si>
  <si>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</si>
  <si>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</si>
  <si>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</si>
  <si>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</si>
  <si>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</si>
  <si>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</si>
  <si>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</si>
  <si>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</si>
  <si>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</si>
  <si>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</si>
  <si>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</si>
  <si>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</si>
  <si>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</si>
  <si>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</si>
  <si>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</si>
  <si>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</si>
  <si>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</si>
  <si>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</si>
  <si>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</si>
  <si>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</si>
  <si>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</si>
  <si>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</si>
  <si>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</si>
  <si>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</si>
  <si>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</si>
  <si>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</si>
  <si>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</si>
  <si>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</si>
  <si>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</si>
  <si>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</si>
  <si>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</si>
  <si>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</si>
  <si>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</si>
  <si>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</si>
  <si>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</si>
  <si>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</si>
  <si>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</si>
  <si>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</si>
  <si>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</si>
  <si>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</si>
  <si>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</si>
  <si>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</si>
  <si>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</si>
  <si>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</si>
  <si>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</si>
  <si>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</si>
  <si>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</si>
  <si>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</si>
  <si>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</si>
  <si>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</si>
  <si>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</si>
  <si>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</si>
  <si>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</si>
  <si>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</si>
  <si>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</si>
  <si>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</si>
  <si>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</si>
  <si>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</si>
  <si>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</si>
  <si>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</si>
  <si>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</si>
  <si>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</si>
  <si>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</si>
  <si>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</si>
  <si>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</si>
  <si>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</si>
  <si>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</si>
  <si>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</si>
  <si>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</si>
  <si>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</si>
  <si>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</si>
  <si>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</si>
  <si>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</si>
  <si>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</si>
  <si>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</si>
  <si>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</si>
  <si>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</si>
  <si>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</si>
  <si>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</si>
  <si>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</si>
  <si>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</si>
  <si>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</si>
  <si>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</si>
  <si>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</si>
  <si>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</si>
  <si>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</si>
  <si>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</si>
  <si>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</si>
  <si>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</si>
  <si>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</si>
  <si>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</si>
  <si>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</si>
  <si>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</si>
  <si>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</si>
  <si>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</si>
  <si>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</si>
  <si>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</si>
  <si>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</si>
  <si>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</si>
  <si>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</si>
  <si>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</si>
  <si>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</si>
  <si>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</si>
  <si>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</si>
  <si>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</si>
  <si>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</si>
  <si>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</si>
  <si>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</si>
  <si>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</si>
  <si>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</si>
  <si>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</si>
  <si>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</si>
  <si>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</si>
  <si>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</si>
  <si>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</si>
  <si>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</si>
  <si>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</si>
  <si>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</si>
  <si>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</si>
  <si>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</si>
  <si>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</si>
  <si>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</si>
  <si>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</si>
  <si>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</si>
  <si>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</si>
  <si>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</si>
  <si>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</si>
  <si>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</si>
  <si>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</si>
  <si>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</si>
  <si>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</si>
  <si>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</si>
  <si>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</si>
  <si>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</si>
  <si>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</si>
  <si>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</si>
  <si>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</si>
  <si>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</si>
  <si>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</si>
  <si>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</si>
  <si>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</si>
  <si>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</si>
  <si>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</si>
  <si>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</si>
  <si>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</si>
  <si>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</si>
  <si>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</si>
  <si>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</si>
  <si>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</si>
  <si>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</si>
  <si>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</si>
  <si>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</si>
  <si>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</si>
  <si>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</si>
  <si>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</si>
  <si>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</si>
  <si>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</si>
  <si>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</si>
  <si>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</si>
  <si>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</si>
  <si>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</si>
  <si>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</si>
  <si>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</si>
  <si>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</si>
  <si>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</si>
  <si>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</si>
  <si>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</si>
  <si>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</si>
  <si>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</si>
  <si>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</si>
  <si>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</si>
  <si>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</si>
  <si>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</si>
  <si>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</si>
  <si>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</si>
  <si>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</si>
  <si>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</si>
  <si>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</si>
  <si>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</si>
  <si>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</si>
  <si>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</si>
  <si>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</si>
  <si>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</si>
  <si>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</si>
  <si>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</si>
  <si>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</si>
  <si>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</si>
  <si>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</si>
  <si>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</si>
  <si>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</si>
  <si>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</si>
  <si>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</si>
  <si>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</si>
  <si>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</si>
  <si>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</si>
  <si>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</si>
  <si>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</si>
  <si>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</si>
  <si>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</si>
  <si>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</si>
  <si>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</si>
  <si>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</si>
  <si>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</si>
  <si>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</si>
  <si>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</si>
  <si>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</si>
  <si>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</si>
  <si>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</si>
  <si>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</si>
  <si>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</si>
  <si>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</si>
  <si>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</si>
  <si>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</si>
  <si>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</si>
  <si>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</si>
  <si>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</si>
  <si>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</si>
  <si>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</si>
  <si>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</si>
  <si>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</si>
  <si>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</si>
  <si>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</si>
  <si>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</si>
  <si>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</si>
  <si>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</si>
  <si>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</si>
  <si>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</si>
  <si>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</si>
  <si>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</si>
  <si>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</si>
  <si>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</si>
  <si>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</si>
  <si>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</si>
  <si>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</si>
  <si>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</si>
  <si>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</si>
  <si>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</si>
  <si>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</si>
  <si>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</si>
  <si>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</si>
  <si>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</si>
  <si>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</si>
  <si>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</si>
  <si>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</si>
  <si>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</si>
  <si>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</si>
  <si>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</si>
  <si>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</si>
  <si>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</si>
  <si>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</si>
  <si>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</si>
  <si>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</si>
  <si>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</si>
  <si>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</si>
  <si>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</si>
  <si>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</si>
  <si>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</si>
  <si>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</si>
  <si>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</si>
  <si>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</si>
  <si>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</si>
  <si>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</si>
  <si>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</si>
  <si>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</si>
  <si>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</si>
  <si>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</si>
  <si>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</si>
  <si>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</si>
  <si>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</si>
  <si>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</si>
  <si>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</si>
  <si>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</si>
  <si>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</si>
  <si>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</si>
  <si>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</si>
  <si>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</si>
  <si>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</si>
  <si>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</si>
  <si>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</si>
  <si>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</si>
  <si>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</si>
  <si>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</si>
  <si>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</si>
  <si>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</si>
  <si>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</si>
  <si>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</si>
  <si>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</si>
  <si>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</si>
  <si>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</si>
  <si>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</si>
  <si>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</si>
  <si>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</si>
  <si>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</si>
  <si>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</si>
  <si>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</si>
  <si>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</si>
  <si>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</si>
  <si>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</si>
  <si>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</si>
  <si>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</si>
  <si>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</si>
  <si>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</si>
  <si>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</si>
  <si>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</si>
  <si>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</si>
  <si>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</si>
  <si>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</si>
  <si>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</si>
  <si>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</si>
  <si>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</si>
  <si>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</si>
  <si>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</si>
  <si>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</si>
  <si>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</si>
  <si>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</si>
  <si>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</si>
  <si>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</si>
  <si>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</si>
  <si>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</si>
  <si>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</si>
  <si>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</si>
  <si>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</si>
  <si>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</si>
  <si>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</si>
  <si>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</si>
  <si>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</si>
  <si>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</si>
  <si>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</si>
  <si>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</si>
  <si>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</si>
  <si>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</si>
  <si>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</si>
  <si>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</si>
  <si>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</si>
  <si>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</si>
  <si>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</si>
  <si>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</si>
  <si>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</si>
  <si>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</si>
  <si>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</si>
  <si>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</si>
  <si>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</si>
  <si>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</si>
  <si>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</si>
  <si>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</si>
  <si>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</si>
  <si>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</si>
  <si>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</si>
  <si>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</si>
  <si>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</si>
  <si>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</si>
  <si>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</si>
  <si>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</si>
  <si>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</si>
  <si>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</si>
  <si>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</si>
  <si>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</si>
  <si>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</si>
  <si>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</si>
  <si>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</si>
  <si>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</si>
  <si>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</si>
  <si>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</si>
  <si>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</si>
  <si>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</si>
  <si>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</si>
  <si>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</si>
  <si>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</si>
  <si>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</si>
  <si>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</si>
  <si>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</si>
  <si>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</si>
  <si>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</si>
  <si>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</si>
  <si>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</si>
  <si>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</si>
  <si>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</si>
  <si>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</si>
  <si>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</si>
  <si>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</si>
  <si>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</si>
  <si>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</si>
  <si>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</si>
  <si>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</si>
  <si>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</si>
  <si>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</si>
  <si>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</si>
  <si>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</si>
  <si>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</si>
  <si>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</si>
  <si>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</si>
  <si>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</si>
  <si>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</si>
  <si>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</si>
  <si>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</si>
  <si>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</si>
  <si>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</si>
  <si>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</si>
  <si>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</si>
  <si>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</si>
  <si>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</si>
  <si>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</si>
  <si>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</si>
  <si>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</si>
  <si>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</si>
  <si>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</si>
  <si>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</si>
  <si>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</si>
  <si>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</si>
  <si>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</si>
  <si>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</si>
  <si>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</si>
  <si>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</si>
  <si>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</si>
  <si>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</si>
  <si>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</si>
  <si>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</si>
  <si>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</si>
  <si>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</si>
  <si>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</si>
  <si>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</si>
  <si>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</si>
  <si>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</si>
  <si>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</si>
  <si>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</si>
  <si>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</si>
  <si>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</si>
  <si>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</si>
  <si>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</si>
  <si>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</si>
  <si>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</si>
  <si>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</si>
  <si>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</si>
  <si>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</si>
  <si>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</si>
  <si>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</si>
  <si>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</si>
  <si>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</si>
  <si>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</si>
  <si>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</si>
  <si>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</si>
  <si>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</si>
  <si>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</si>
  <si>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</si>
  <si>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</si>
  <si>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</si>
  <si>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</si>
  <si>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</si>
  <si>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</si>
  <si>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</si>
  <si>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</si>
  <si>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</si>
  <si>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</si>
  <si>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</si>
  <si>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</si>
  <si>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</si>
  <si>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</si>
  <si>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</si>
  <si>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</si>
  <si>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</si>
  <si>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</si>
  <si>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</si>
  <si>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</si>
  <si>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</si>
  <si>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</si>
  <si>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</si>
  <si>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</si>
  <si>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</si>
  <si>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</si>
  <si>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</si>
  <si>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</si>
  <si>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</si>
  <si>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</si>
  <si>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</si>
  <si>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</si>
  <si>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</si>
  <si>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</si>
  <si>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</si>
  <si>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</si>
  <si>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</si>
  <si>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</si>
  <si>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</si>
  <si>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</si>
  <si>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</si>
  <si>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</si>
  <si>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</si>
  <si>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</si>
  <si>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</si>
  <si>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</si>
  <si>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</si>
  <si>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</si>
  <si>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</si>
  <si>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</si>
  <si>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</si>
  <si>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</si>
  <si>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</si>
  <si>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</si>
  <si>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</si>
  <si>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</si>
  <si>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</si>
  <si>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</si>
  <si>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</si>
  <si>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</si>
  <si>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</si>
  <si>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</si>
  <si>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</si>
  <si>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</si>
  <si>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</si>
  <si>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</si>
  <si>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</si>
  <si>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</si>
  <si>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</si>
  <si>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</si>
  <si>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</si>
  <si>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</si>
  <si>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</si>
  <si>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</si>
  <si>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</si>
  <si>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</si>
  <si>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</si>
  <si>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</si>
  <si>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</si>
  <si>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</si>
  <si>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</si>
  <si>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</si>
  <si>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</si>
  <si>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</si>
  <si>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</si>
  <si>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</si>
  <si>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</si>
  <si>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</si>
  <si>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</si>
  <si>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</si>
  <si>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</si>
  <si>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</si>
  <si>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</si>
  <si>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</si>
  <si>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</si>
  <si>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</si>
  <si>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</si>
  <si>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</si>
  <si>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</si>
  <si>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</si>
  <si>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</si>
  <si>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</si>
  <si>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</si>
  <si>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</si>
  <si>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</si>
  <si>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</si>
  <si>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</si>
  <si>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</si>
  <si>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</si>
  <si>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</si>
  <si>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</si>
  <si>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</si>
  <si>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</si>
  <si>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</si>
  <si>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</si>
  <si>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</si>
  <si>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</si>
  <si>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</si>
  <si>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</si>
  <si>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</si>
  <si>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</si>
  <si>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</si>
  <si>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</si>
  <si>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</si>
  <si>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</si>
  <si>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</si>
  <si>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</si>
  <si>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</si>
  <si>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</si>
  <si>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</si>
  <si>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</si>
  <si>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</si>
  <si>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</si>
  <si>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</si>
  <si>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</si>
  <si>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</si>
  <si>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</si>
  <si>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</si>
  <si>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</si>
  <si>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</si>
  <si>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</si>
  <si>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</si>
  <si>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</si>
  <si>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</si>
  <si>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</si>
  <si>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</si>
  <si>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</si>
  <si>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</si>
  <si>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</si>
  <si>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</si>
  <si>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</si>
  <si>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</si>
  <si>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</si>
  <si>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</si>
  <si>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</si>
  <si>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</si>
  <si>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</si>
  <si>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</si>
  <si>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</si>
  <si>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</si>
  <si>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</si>
  <si>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</si>
  <si>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</si>
  <si>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</si>
  <si>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</si>
  <si>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</si>
  <si>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</si>
  <si>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</si>
  <si>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</si>
  <si>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</si>
  <si>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</si>
  <si>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</si>
  <si>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</si>
  <si>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</si>
  <si>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</si>
  <si>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</si>
  <si>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</si>
  <si>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</si>
  <si>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</si>
  <si>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</si>
  <si>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</si>
  <si>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</si>
  <si>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</si>
  <si>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</si>
  <si>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</si>
  <si>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</si>
  <si>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</si>
  <si>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</si>
  <si>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</si>
  <si>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</si>
  <si>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</si>
  <si>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</si>
  <si>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</si>
  <si>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</si>
  <si>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</si>
  <si>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</si>
  <si>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</si>
  <si>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</si>
  <si>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</si>
  <si>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</si>
  <si>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</si>
  <si>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</si>
  <si>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</si>
  <si>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</si>
  <si>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</si>
  <si>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</si>
  <si>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</si>
  <si>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</si>
  <si>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</si>
  <si>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</si>
  <si>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</si>
  <si>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</si>
  <si>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</si>
  <si>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</si>
  <si>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</si>
  <si>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</si>
  <si>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</si>
  <si>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</si>
  <si>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</si>
  <si>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</si>
  <si>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</si>
  <si>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</si>
  <si>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</si>
  <si>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</si>
  <si>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</si>
  <si>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</si>
  <si>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</si>
  <si>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</si>
  <si>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</si>
  <si>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</si>
  <si>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</si>
  <si>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</si>
  <si>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</si>
  <si>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</si>
  <si>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</si>
  <si>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</si>
  <si>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</si>
  <si>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</si>
  <si>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</si>
  <si>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</si>
  <si>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</si>
  <si>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</si>
  <si>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</si>
  <si>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</si>
  <si>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</si>
  <si>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</si>
  <si>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</si>
  <si>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</si>
  <si>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</si>
  <si>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</si>
  <si>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</si>
  <si>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</si>
  <si>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</si>
  <si>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</si>
  <si>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</si>
  <si>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</si>
  <si>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</si>
  <si>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</si>
  <si>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</si>
  <si>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</si>
  <si>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</si>
  <si>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</si>
  <si>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</si>
  <si>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</si>
  <si>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</si>
  <si>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</si>
  <si>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</si>
  <si>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</si>
  <si>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</si>
  <si>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</si>
  <si>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</si>
  <si>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</si>
  <si>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</si>
  <si>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</si>
  <si>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</si>
  <si>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</si>
  <si>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</si>
  <si>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</si>
  <si>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</si>
  <si>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</si>
  <si>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重症心身障害児施設ときわ呉</t>
    <phoneticPr fontId="3"/>
  </si>
  <si>
    <t>〒737-0024 呉市宮原１３丁目２番１２号</t>
    <phoneticPr fontId="3"/>
  </si>
  <si>
    <t>〇</t>
  </si>
  <si>
    <t>社会福祉法人</t>
  </si>
  <si>
    <t>ＤＰＣ病院ではない</t>
  </si>
  <si>
    <t>-</t>
    <phoneticPr fontId="3"/>
  </si>
  <si>
    <t>１病棟</t>
  </si>
  <si>
    <t>慢性期機能</t>
  </si>
  <si>
    <t>未突合</t>
  </si>
  <si>
    <t>未突合</t>
    <phoneticPr fontId="10"/>
  </si>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</sst>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67&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1044</v>
      </c>
      <c r="M9" s="282"/>
      <c r="N9" s="282"/>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1040</v>
      </c>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t="s">
        <v>1040</v>
      </c>
      <c r="N16" s="29" t="s">
        <v>1040</v>
      </c>
    </row>
    <row r="17" spans="1:22" s="21" customFormat="1" ht="315" customHeight="1">
      <c r="A17" s="244" t="s">
        <v>987</v>
      </c>
      <c r="B17" s="17"/>
      <c r="C17" s="19"/>
      <c r="D17" s="19"/>
      <c r="E17" s="19"/>
      <c r="F17" s="19"/>
      <c r="G17" s="19"/>
      <c r="H17" s="20"/>
      <c r="I17" s="310" t="s">
        <v>1010</v>
      </c>
      <c r="J17" s="310"/>
      <c r="K17" s="310"/>
      <c r="L17" s="29" t="s">
        <v>533</v>
      </c>
      <c r="M17" s="29" t="s">
        <v>1046</v>
      </c>
      <c r="N17" s="29" t="s">
        <v>1046</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1044</v>
      </c>
      <c r="M22" s="282"/>
      <c r="N22" s="282"/>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1040</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t="s">
        <v>1040</v>
      </c>
      <c r="N30" s="29" t="s">
        <v>1040</v>
      </c>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1044</v>
      </c>
      <c r="M35" s="282"/>
      <c r="N35" s="282"/>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1044</v>
      </c>
      <c r="M44" s="282"/>
      <c r="N44" s="282"/>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1044</v>
      </c>
      <c r="M89" s="262" t="s">
        <v>542</v>
      </c>
      <c r="N89" s="262" t="s">
        <v>542</v>
      </c>
    </row>
    <row r="90" spans="1:22" s="21" customFormat="1">
      <c r="A90" s="243"/>
      <c r="B90" s="1"/>
      <c r="C90" s="3"/>
      <c r="D90" s="3"/>
      <c r="E90" s="3"/>
      <c r="F90" s="3"/>
      <c r="G90" s="3"/>
      <c r="H90" s="287"/>
      <c r="I90" s="67" t="s">
        <v>36</v>
      </c>
      <c r="J90" s="68"/>
      <c r="K90" s="69"/>
      <c r="L90" s="262" t="s">
        <v>1045</v>
      </c>
      <c r="M90" s="262" t="s">
        <v>1048</v>
      </c>
      <c r="N90" s="262" t="s">
        <v>1048</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1044</v>
      </c>
      <c r="M97" s="66" t="s">
        <v>542</v>
      </c>
      <c r="N97" s="66" t="s">
        <v>542</v>
      </c>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1048</v>
      </c>
      <c r="N98" s="70" t="s">
        <v>1048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70</v>
      </c>
      <c r="K99" s="237" t="str">
        <f>IF(OR(COUNTIF(L99:N99,"未確認")&gt;0,COUNTIF(L99:N99,"~*")&gt;0),"※","")</f>
        <v/>
      </c>
      <c r="L99" s="258">
        <v>70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58</v>
      </c>
      <c r="K101" s="237" t="str">
        <f>IF(OR(COUNTIF(L101:N101,"未確認")&gt;0,COUNTIF(L101:N101,"~*")&gt;0),"※","")</f>
        <v/>
      </c>
      <c r="L101" s="258">
        <v>58</v>
      </c>
      <c r="M101" s="258">
        <v>0</v>
      </c>
      <c r="N101" s="258">
        <v>0</v>
      </c>
    </row>
    <row r="102" spans="1:22" s="83" customFormat="1" ht="34.5" customHeight="1">
      <c r="A102" s="244" t="s">
        <v>610</v>
      </c>
      <c r="B102" s="84"/>
      <c r="C102" s="377"/>
      <c r="D102" s="379"/>
      <c r="E102" s="317" t="s">
        <v>612</v>
      </c>
      <c r="F102" s="318"/>
      <c r="G102" s="318"/>
      <c r="H102" s="319"/>
      <c r="I102" s="420"/>
      <c r="J102" s="256">
        <f t="shared" si="0"/>
        <v>70</v>
      </c>
      <c r="K102" s="237" t="str">
        <f t="shared" ref="K102:K111" si="1">IF(OR(COUNTIF(L101:N101,"未確認")&gt;0,COUNTIF(L101:N101,"~*")&gt;0),"※","")</f>
        <v/>
      </c>
      <c r="L102" s="258">
        <v>70</v>
      </c>
      <c r="M102" s="258">
        <v>0</v>
      </c>
      <c r="N102" s="258">
        <v>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542</v>
      </c>
      <c r="N118" s="66" t="s">
        <v>542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1048</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534</v>
      </c>
      <c r="M120" s="98" t="s">
        <v>534</v>
      </c>
      <c r="N120" s="98" t="s">
        <v>533</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542</v>
      </c>
      <c r="N129" s="66" t="s">
        <v>542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1048</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533</v>
      </c>
      <c r="N131" s="98" t="s">
        <v>533</v>
      </c>
    </row>
    <row r="132" spans="1:22" s="83" customFormat="1" ht="34.5" customHeight="1">
      <c r="A132" s="244" t="s">
        <v>621</v>
      </c>
      <c r="B132" s="84"/>
      <c r="C132" s="295"/>
      <c r="D132" s="297"/>
      <c r="E132" s="320" t="s">
        <v>58</v>
      </c>
      <c r="F132" s="321"/>
      <c r="G132" s="321"/>
      <c r="H132" s="322"/>
      <c r="I132" s="389"/>
      <c r="J132" s="101"/>
      <c r="K132" s="102"/>
      <c r="L132" s="82">
        <v>70</v>
      </c>
      <c r="M132" s="82"/>
      <c r="N132" s="82"/>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c r="N134" s="82"/>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c r="N136" s="82"/>
    </row>
    <row r="137" spans="1:22" s="83" customFormat="1" ht="34.5" customHeight="1">
      <c r="A137" s="244" t="s">
        <v>624</v>
      </c>
      <c r="B137" s="84"/>
      <c r="C137" s="317" t="s">
        <v>1018</v>
      </c>
      <c r="D137" s="318"/>
      <c r="E137" s="318"/>
      <c r="F137" s="318"/>
      <c r="G137" s="318"/>
      <c r="H137" s="319"/>
      <c r="I137" s="389"/>
      <c r="J137" s="105"/>
      <c r="K137" s="106"/>
      <c r="L137" s="82">
        <v>0</v>
      </c>
      <c r="M137" s="82"/>
      <c r="N137" s="82"/>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542</v>
      </c>
      <c r="N143" s="66" t="s">
        <v>542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1048</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t="s">
        <v>1047</v>
      </c>
      <c r="N145" s="117" t="s">
        <v>1047</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1047</v>
      </c>
      <c r="N146" s="117" t="s">
        <v>1047</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1047</v>
      </c>
      <c r="N147" s="117" t="s">
        <v>1047</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1047</v>
      </c>
      <c r="N148" s="117" t="s">
        <v>1047</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1047</v>
      </c>
      <c r="N149" s="117" t="s">
        <v>1047</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1047</v>
      </c>
      <c r="N150" s="117" t="s">
        <v>1047</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1047</v>
      </c>
      <c r="N151" s="117" t="s">
        <v>1047</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1047</v>
      </c>
      <c r="N152" s="117" t="s">
        <v>1047</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1047</v>
      </c>
      <c r="N153" s="117" t="s">
        <v>1047</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1047</v>
      </c>
      <c r="N154" s="117" t="s">
        <v>1047</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1047</v>
      </c>
      <c r="N155" s="117" t="s">
        <v>1047</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1047</v>
      </c>
      <c r="N156" s="117" t="s">
        <v>1047</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1047</v>
      </c>
      <c r="N157" s="117" t="s">
        <v>1047</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1047</v>
      </c>
      <c r="N158" s="117" t="s">
        <v>1047</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1047</v>
      </c>
      <c r="N159" s="117" t="s">
        <v>1047</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1047</v>
      </c>
      <c r="N160" s="117" t="s">
        <v>1047</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1047</v>
      </c>
      <c r="N161" s="117" t="s">
        <v>1047</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1047</v>
      </c>
      <c r="N162" s="117" t="s">
        <v>1047</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1047</v>
      </c>
      <c r="N163" s="117" t="s">
        <v>1047</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1047</v>
      </c>
      <c r="N164" s="117" t="s">
        <v>1047</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1047</v>
      </c>
      <c r="N165" s="117" t="s">
        <v>1047</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1047</v>
      </c>
      <c r="N166" s="117" t="s">
        <v>1047</v>
      </c>
    </row>
    <row r="167" spans="1:14" s="118" customFormat="1" ht="34.5" customHeight="1">
      <c r="A167" s="246" t="s">
        <v>660</v>
      </c>
      <c r="B167" s="115"/>
      <c r="C167" s="317" t="s">
        <v>575</v>
      </c>
      <c r="D167" s="318"/>
      <c r="E167" s="318"/>
      <c r="F167" s="318"/>
      <c r="G167" s="318"/>
      <c r="H167" s="319"/>
      <c r="I167" s="413"/>
      <c r="J167" s="263">
        <f t="shared" si="2"/>
        <v>50</v>
      </c>
      <c r="K167" s="264" t="str">
        <f t="shared" si="3"/>
        <v/>
      </c>
      <c r="L167" s="117">
        <v>50</v>
      </c>
      <c r="M167" s="117" t="s">
        <v>1047</v>
      </c>
      <c r="N167" s="117" t="s">
        <v>1047</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1047</v>
      </c>
      <c r="N168" s="117" t="s">
        <v>1047</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1047</v>
      </c>
      <c r="N169" s="117" t="s">
        <v>1047</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1047</v>
      </c>
      <c r="N170" s="117" t="s">
        <v>1047</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1047</v>
      </c>
      <c r="N171" s="117" t="s">
        <v>1047</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1047</v>
      </c>
      <c r="N172" s="117" t="s">
        <v>1047</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1047</v>
      </c>
      <c r="N173" s="117" t="s">
        <v>1047</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1047</v>
      </c>
      <c r="N174" s="117" t="s">
        <v>1047</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1047</v>
      </c>
      <c r="N175" s="117" t="s">
        <v>1047</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1047</v>
      </c>
      <c r="N176" s="117" t="s">
        <v>1047</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t="s">
        <v>1047</v>
      </c>
      <c r="N177" s="117" t="s">
        <v>1047</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1047</v>
      </c>
      <c r="N178" s="117" t="s">
        <v>1047</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1047</v>
      </c>
      <c r="N179" s="117" t="s">
        <v>1047</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1047</v>
      </c>
      <c r="N180" s="117" t="s">
        <v>1047</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1047</v>
      </c>
      <c r="N181" s="117" t="s">
        <v>1047</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1047</v>
      </c>
      <c r="N182" s="117" t="s">
        <v>1047</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1047</v>
      </c>
      <c r="N183" s="117" t="s">
        <v>1047</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1047</v>
      </c>
      <c r="N184" s="117" t="s">
        <v>1047</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1047</v>
      </c>
      <c r="N185" s="117" t="s">
        <v>1047</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1047</v>
      </c>
      <c r="N186" s="117" t="s">
        <v>1047</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1047</v>
      </c>
      <c r="N187" s="117" t="s">
        <v>1047</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1047</v>
      </c>
      <c r="N188" s="117" t="s">
        <v>1047</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1047</v>
      </c>
      <c r="N189" s="117" t="s">
        <v>1047</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1047</v>
      </c>
      <c r="N190" s="117" t="s">
        <v>1047</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1047</v>
      </c>
      <c r="N191" s="117" t="s">
        <v>1047</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1047</v>
      </c>
      <c r="N192" s="117" t="s">
        <v>1047</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1047</v>
      </c>
      <c r="N193" s="117" t="s">
        <v>1047</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1047</v>
      </c>
      <c r="N194" s="117" t="s">
        <v>1047</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1047</v>
      </c>
      <c r="N195" s="117" t="s">
        <v>1047</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1047</v>
      </c>
      <c r="N196" s="117" t="s">
        <v>1047</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1047</v>
      </c>
      <c r="N197" s="117" t="s">
        <v>1047</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1047</v>
      </c>
      <c r="N198" s="117" t="s">
        <v>1047</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1047</v>
      </c>
      <c r="N199" s="117" t="s">
        <v>1047</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1047</v>
      </c>
      <c r="N200" s="117" t="s">
        <v>1047</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1047</v>
      </c>
      <c r="N201" s="117" t="s">
        <v>1047</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1047</v>
      </c>
      <c r="N202" s="117" t="s">
        <v>1047</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1047</v>
      </c>
      <c r="N203" s="117" t="s">
        <v>1047</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1047</v>
      </c>
      <c r="N204" s="117" t="s">
        <v>1047</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1047</v>
      </c>
      <c r="N205" s="117" t="s">
        <v>1047</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1047</v>
      </c>
      <c r="N206" s="117" t="s">
        <v>1047</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1047</v>
      </c>
      <c r="N207" s="117" t="s">
        <v>1047</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1047</v>
      </c>
      <c r="N208" s="117" t="s">
        <v>1047</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t="s">
        <v>1047</v>
      </c>
      <c r="N209" s="117" t="s">
        <v>1047</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1047</v>
      </c>
      <c r="N210" s="117" t="s">
        <v>1047</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1047</v>
      </c>
      <c r="N211" s="117" t="s">
        <v>1047</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1047</v>
      </c>
      <c r="N212" s="117" t="s">
        <v>1047</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1047</v>
      </c>
      <c r="N213" s="117" t="s">
        <v>1047</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1047</v>
      </c>
      <c r="N214" s="117" t="s">
        <v>1047</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1047</v>
      </c>
      <c r="N215" s="117" t="s">
        <v>1047</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1047</v>
      </c>
      <c r="N216" s="117" t="s">
        <v>1047</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1047</v>
      </c>
      <c r="N217" s="117" t="s">
        <v>1047</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1047</v>
      </c>
      <c r="N218" s="117" t="s">
        <v>1047</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1047</v>
      </c>
      <c r="N219" s="117" t="s">
        <v>1047</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1047</v>
      </c>
      <c r="N220" s="117" t="s">
        <v>1047</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542</v>
      </c>
      <c r="N226" s="66" t="s">
        <v>542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1048</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542</v>
      </c>
      <c r="N234" s="66" t="s">
        <v>542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1048</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542</v>
      </c>
      <c r="N244" s="66" t="s">
        <v>542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1048</v>
      </c>
      <c r="N245" s="70" t="s">
        <v>1048</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542</v>
      </c>
      <c r="N253" s="66" t="s">
        <v>542</v>
      </c>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1048</v>
      </c>
      <c r="N254" s="137" t="s">
        <v>1048</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542</v>
      </c>
      <c r="N263" s="66" t="s">
        <v>542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1048</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23</v>
      </c>
      <c r="K269" s="81" t="str">
        <f t="shared" si="8"/>
        <v/>
      </c>
      <c r="L269" s="147">
        <v>23</v>
      </c>
      <c r="M269" s="147">
        <v>0</v>
      </c>
      <c r="N269" s="147">
        <v>0</v>
      </c>
    </row>
    <row r="270" spans="1:22" s="83" customFormat="1" ht="34.5" customHeight="1">
      <c r="A270" s="249" t="s">
        <v>725</v>
      </c>
      <c r="B270" s="120"/>
      <c r="C270" s="371"/>
      <c r="D270" s="371"/>
      <c r="E270" s="371"/>
      <c r="F270" s="371"/>
      <c r="G270" s="371" t="s">
        <v>148</v>
      </c>
      <c r="H270" s="371"/>
      <c r="I270" s="404"/>
      <c r="J270" s="266">
        <f t="shared" si="9"/>
        <v>2.2000000000000002</v>
      </c>
      <c r="K270" s="81" t="str">
        <f t="shared" si="8"/>
        <v/>
      </c>
      <c r="L270" s="148">
        <v>2.2000000000000002</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6</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32</v>
      </c>
      <c r="K273" s="81" t="str">
        <f t="shared" si="8"/>
        <v/>
      </c>
      <c r="L273" s="147">
        <v>32</v>
      </c>
      <c r="M273" s="147">
        <v>0</v>
      </c>
      <c r="N273" s="147">
        <v>0</v>
      </c>
    </row>
    <row r="274" spans="1:14" s="83" customFormat="1" ht="34.5" customHeight="1">
      <c r="A274" s="249" t="s">
        <v>727</v>
      </c>
      <c r="B274" s="120"/>
      <c r="C274" s="372"/>
      <c r="D274" s="372"/>
      <c r="E274" s="372"/>
      <c r="F274" s="372"/>
      <c r="G274" s="371" t="s">
        <v>148</v>
      </c>
      <c r="H274" s="371"/>
      <c r="I274" s="404"/>
      <c r="J274" s="266">
        <f t="shared" si="9"/>
        <v>0.4</v>
      </c>
      <c r="K274" s="81" t="str">
        <f t="shared" si="8"/>
        <v/>
      </c>
      <c r="L274" s="148">
        <v>0.4</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5</v>
      </c>
      <c r="K277" s="81" t="str">
        <f t="shared" si="8"/>
        <v/>
      </c>
      <c r="L277" s="147">
        <v>5</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2</v>
      </c>
      <c r="K279" s="81" t="str">
        <f t="shared" si="8"/>
        <v/>
      </c>
      <c r="L279" s="147">
        <v>2</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0.2</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1</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542</v>
      </c>
      <c r="N322" s="66" t="s">
        <v>542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1048</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542</v>
      </c>
      <c r="N342" s="66" t="s">
        <v>542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1048</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542</v>
      </c>
      <c r="N367" s="66" t="s">
        <v>542</v>
      </c>
    </row>
    <row r="368" spans="1:22" s="118" customFormat="1" ht="20.25" customHeight="1">
      <c r="A368" s="243"/>
      <c r="B368" s="1"/>
      <c r="C368" s="3"/>
      <c r="D368" s="3"/>
      <c r="E368" s="3"/>
      <c r="F368" s="3"/>
      <c r="G368" s="3"/>
      <c r="H368" s="287"/>
      <c r="I368" s="67" t="s">
        <v>36</v>
      </c>
      <c r="J368" s="170"/>
      <c r="K368" s="79"/>
      <c r="L368" s="137" t="s">
        <v>1045</v>
      </c>
      <c r="M368" s="137" t="s">
        <v>1048</v>
      </c>
      <c r="N368" s="137" t="s">
        <v>1048</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542</v>
      </c>
      <c r="N390" s="66" t="s">
        <v>542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1048</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23</v>
      </c>
      <c r="K392" s="81" t="str">
        <f t="shared" ref="K392:K397" si="12">IF(OR(COUNTIF(L392:N392,"未確認")&gt;0,COUNTIF(L392:N392,"~*")&gt;0),"※","")</f>
        <v/>
      </c>
      <c r="L392" s="147">
        <v>23</v>
      </c>
      <c r="M392" s="147">
        <v>0</v>
      </c>
      <c r="N392" s="147">
        <v>0</v>
      </c>
    </row>
    <row r="393" spans="1:22" s="83" customFormat="1" ht="34.5" customHeight="1">
      <c r="A393" s="249" t="s">
        <v>773</v>
      </c>
      <c r="B393" s="84"/>
      <c r="C393" s="370"/>
      <c r="D393" s="380"/>
      <c r="E393" s="320" t="s">
        <v>224</v>
      </c>
      <c r="F393" s="321"/>
      <c r="G393" s="321"/>
      <c r="H393" s="322"/>
      <c r="I393" s="343"/>
      <c r="J393" s="140">
        <f t="shared" si="11"/>
        <v>23</v>
      </c>
      <c r="K393" s="81" t="str">
        <f t="shared" si="12"/>
        <v/>
      </c>
      <c r="L393" s="147">
        <v>23</v>
      </c>
      <c r="M393" s="147">
        <v>0</v>
      </c>
      <c r="N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18010</v>
      </c>
      <c r="K396" s="81" t="str">
        <f t="shared" si="12"/>
        <v/>
      </c>
      <c r="L396" s="147">
        <v>18010</v>
      </c>
      <c r="M396" s="147">
        <v>0</v>
      </c>
      <c r="N396" s="147">
        <v>0</v>
      </c>
    </row>
    <row r="397" spans="1:22" s="83" customFormat="1" ht="34.5" customHeight="1">
      <c r="A397" s="250" t="s">
        <v>777</v>
      </c>
      <c r="B397" s="119"/>
      <c r="C397" s="370"/>
      <c r="D397" s="320" t="s">
        <v>228</v>
      </c>
      <c r="E397" s="321"/>
      <c r="F397" s="321"/>
      <c r="G397" s="321"/>
      <c r="H397" s="322"/>
      <c r="I397" s="344"/>
      <c r="J397" s="140">
        <f t="shared" si="11"/>
        <v>22</v>
      </c>
      <c r="K397" s="81" t="str">
        <f t="shared" si="12"/>
        <v/>
      </c>
      <c r="L397" s="147">
        <v>22</v>
      </c>
      <c r="M397" s="147">
        <v>0</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542</v>
      </c>
      <c r="N403" s="66" t="s">
        <v>542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1048</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23</v>
      </c>
      <c r="K405" s="81" t="str">
        <f t="shared" ref="K405:K422" si="14">IF(OR(COUNTIF(L405:N405,"未確認")&gt;0,COUNTIF(L405:N405,"~*")&gt;0),"※","")</f>
        <v/>
      </c>
      <c r="L405" s="147">
        <v>23</v>
      </c>
      <c r="M405" s="147">
        <v>0</v>
      </c>
      <c r="N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row>
    <row r="408" spans="1:22" s="83" customFormat="1" ht="34.5" customHeight="1">
      <c r="A408" s="251" t="s">
        <v>781</v>
      </c>
      <c r="B408" s="119"/>
      <c r="C408" s="369"/>
      <c r="D408" s="369"/>
      <c r="E408" s="320" t="s">
        <v>236</v>
      </c>
      <c r="F408" s="321"/>
      <c r="G408" s="321"/>
      <c r="H408" s="322"/>
      <c r="I408" s="361"/>
      <c r="J408" s="140">
        <f t="shared" si="13"/>
        <v>23</v>
      </c>
      <c r="K408" s="81" t="str">
        <f t="shared" si="14"/>
        <v/>
      </c>
      <c r="L408" s="147">
        <v>23</v>
      </c>
      <c r="M408" s="147">
        <v>0</v>
      </c>
      <c r="N408" s="147">
        <v>0</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22</v>
      </c>
      <c r="K413" s="81" t="str">
        <f t="shared" si="14"/>
        <v/>
      </c>
      <c r="L413" s="147">
        <v>22</v>
      </c>
      <c r="M413" s="147">
        <v>0</v>
      </c>
      <c r="N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row>
    <row r="416" spans="1:22" s="83" customFormat="1" ht="34.5" customHeight="1">
      <c r="A416" s="251" t="s">
        <v>789</v>
      </c>
      <c r="B416" s="119"/>
      <c r="C416" s="369"/>
      <c r="D416" s="369"/>
      <c r="E416" s="320" t="s">
        <v>243</v>
      </c>
      <c r="F416" s="321"/>
      <c r="G416" s="321"/>
      <c r="H416" s="322"/>
      <c r="I416" s="361"/>
      <c r="J416" s="140">
        <f t="shared" si="13"/>
        <v>21</v>
      </c>
      <c r="K416" s="81" t="str">
        <f t="shared" si="14"/>
        <v/>
      </c>
      <c r="L416" s="147">
        <v>21</v>
      </c>
      <c r="M416" s="147">
        <v>0</v>
      </c>
      <c r="N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1</v>
      </c>
      <c r="M421" s="147">
        <v>0</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542</v>
      </c>
      <c r="N428" s="66" t="s">
        <v>542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1048</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22</v>
      </c>
      <c r="K430" s="193" t="str">
        <f>IF(OR(COUNTIF(L430:N430,"未確認")&gt;0,COUNTIF(L430:N430,"~*")&gt;0),"※","")</f>
        <v/>
      </c>
      <c r="L430" s="147">
        <v>22</v>
      </c>
      <c r="M430" s="147">
        <v>0</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v>
      </c>
      <c r="K433" s="193" t="str">
        <f>IF(OR(COUNTIF(L433:N433,"未確認")&gt;0,COUNTIF(L433:N433,"~*")&gt;0),"※","")</f>
        <v/>
      </c>
      <c r="L433" s="147">
        <v>1</v>
      </c>
      <c r="M433" s="147">
        <v>0</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21</v>
      </c>
      <c r="K434" s="193" t="str">
        <f>IF(OR(COUNTIF(L434:N434,"未確認")&gt;0,COUNTIF(L434:N434,"~*")&gt;0),"※","")</f>
        <v/>
      </c>
      <c r="L434" s="147">
        <v>21</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542</v>
      </c>
      <c r="N441" s="66" t="s">
        <v>542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1048</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542</v>
      </c>
      <c r="N466" s="66" t="s">
        <v>542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1048</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t="s">
        <v>1047</v>
      </c>
      <c r="N468" s="117" t="s">
        <v>1047</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v>0</v>
      </c>
      <c r="M469" s="117" t="s">
        <v>978</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v>0</v>
      </c>
      <c r="M476" s="117" t="s">
        <v>978</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v>0</v>
      </c>
      <c r="M477" s="117" t="s">
        <v>978</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v>0</v>
      </c>
      <c r="M481" s="117" t="s">
        <v>1047</v>
      </c>
      <c r="N481" s="117" t="s">
        <v>1047</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v>0</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117" t="s">
        <v>978</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v>0</v>
      </c>
      <c r="M494" s="117" t="s">
        <v>1047</v>
      </c>
      <c r="N494" s="117" t="s">
        <v>1047</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v>0</v>
      </c>
      <c r="M495" s="117" t="s">
        <v>1047</v>
      </c>
      <c r="N495" s="117" t="s">
        <v>1047</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v>0</v>
      </c>
      <c r="M496" s="117" t="s">
        <v>1047</v>
      </c>
      <c r="N496" s="117" t="s">
        <v>1047</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542</v>
      </c>
      <c r="N502" s="66" t="s">
        <v>542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1048</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v>
      </c>
      <c r="L504" s="117">
        <v>0</v>
      </c>
      <c r="M504" s="117" t="s">
        <v>1047</v>
      </c>
      <c r="N504" s="117" t="s">
        <v>1047</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1047</v>
      </c>
      <c r="N505" s="117" t="s">
        <v>1047</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v>0</v>
      </c>
      <c r="M506" s="117" t="s">
        <v>1047</v>
      </c>
      <c r="N506" s="117" t="s">
        <v>1047</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v>0</v>
      </c>
      <c r="M507" s="117" t="s">
        <v>1047</v>
      </c>
      <c r="N507" s="117" t="s">
        <v>1047</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v>
      </c>
      <c r="L508" s="117">
        <v>0</v>
      </c>
      <c r="M508" s="117" t="s">
        <v>1047</v>
      </c>
      <c r="N508" s="117" t="s">
        <v>1047</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1047</v>
      </c>
      <c r="N509" s="117" t="s">
        <v>1047</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v>0</v>
      </c>
      <c r="M510" s="117" t="s">
        <v>1047</v>
      </c>
      <c r="N510" s="117" t="s">
        <v>1047</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1047</v>
      </c>
      <c r="N511" s="117" t="s">
        <v>1047</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542</v>
      </c>
      <c r="N514" s="66" t="s">
        <v>542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1048</v>
      </c>
      <c r="N515" s="70" t="s">
        <v>1048</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v>0</v>
      </c>
      <c r="M516" s="117" t="s">
        <v>1047</v>
      </c>
      <c r="N516" s="117" t="s">
        <v>1047</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v>
      </c>
      <c r="L517" s="117">
        <v>0</v>
      </c>
      <c r="M517" s="117" t="s">
        <v>1047</v>
      </c>
      <c r="N517" s="117" t="s">
        <v>1047</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542</v>
      </c>
      <c r="N520" s="66" t="s">
        <v>542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1048</v>
      </c>
      <c r="N521" s="70" t="s">
        <v>1048</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v>0</v>
      </c>
      <c r="M522" s="117" t="s">
        <v>1047</v>
      </c>
      <c r="N522" s="117" t="s">
        <v>1047</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542</v>
      </c>
      <c r="N525" s="66" t="s">
        <v>542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1048</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542</v>
      </c>
      <c r="N530" s="66" t="s">
        <v>542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1048</v>
      </c>
      <c r="N531" s="70" t="s">
        <v>1048</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v>0</v>
      </c>
      <c r="M532" s="117" t="s">
        <v>1047</v>
      </c>
      <c r="N532" s="117" t="s">
        <v>1047</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v>0</v>
      </c>
      <c r="M533" s="117" t="s">
        <v>1047</v>
      </c>
      <c r="N533" s="117" t="s">
        <v>1047</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1047</v>
      </c>
      <c r="N534" s="117" t="s">
        <v>1047</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1047</v>
      </c>
      <c r="N535" s="117" t="s">
        <v>1047</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v>0</v>
      </c>
      <c r="M536" s="117" t="s">
        <v>1047</v>
      </c>
      <c r="N536" s="117" t="s">
        <v>1047</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v>0</v>
      </c>
      <c r="M537" s="117" t="s">
        <v>1047</v>
      </c>
      <c r="N537" s="117" t="s">
        <v>1047</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542</v>
      </c>
      <c r="N543" s="66" t="s">
        <v>542</v>
      </c>
    </row>
    <row r="544" spans="1:22" s="1" customFormat="1" ht="20.25" customHeight="1">
      <c r="A544" s="243"/>
      <c r="C544" s="62"/>
      <c r="D544" s="3"/>
      <c r="E544" s="3"/>
      <c r="F544" s="3"/>
      <c r="G544" s="3"/>
      <c r="H544" s="287"/>
      <c r="I544" s="67" t="s">
        <v>36</v>
      </c>
      <c r="J544" s="68"/>
      <c r="K544" s="186"/>
      <c r="L544" s="70" t="s">
        <v>1045</v>
      </c>
      <c r="M544" s="70" t="s">
        <v>1048</v>
      </c>
      <c r="N544" s="70" t="s">
        <v>1048</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v>0</v>
      </c>
      <c r="M545" s="117" t="s">
        <v>1047</v>
      </c>
      <c r="N545" s="117" t="s">
        <v>1047</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v>
      </c>
      <c r="L546" s="117">
        <v>0</v>
      </c>
      <c r="M546" s="117" t="s">
        <v>1047</v>
      </c>
      <c r="N546" s="117" t="s">
        <v>1047</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v>
      </c>
      <c r="L547" s="117">
        <v>0</v>
      </c>
      <c r="M547" s="117" t="s">
        <v>1047</v>
      </c>
      <c r="N547" s="117" t="s">
        <v>1047</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v>
      </c>
      <c r="L548" s="117">
        <v>0</v>
      </c>
      <c r="M548" s="117" t="s">
        <v>1047</v>
      </c>
      <c r="N548" s="117" t="s">
        <v>1047</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v>
      </c>
      <c r="L549" s="117">
        <v>0</v>
      </c>
      <c r="M549" s="117" t="s">
        <v>1047</v>
      </c>
      <c r="N549" s="117" t="s">
        <v>1047</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v>
      </c>
      <c r="L550" s="117">
        <v>0</v>
      </c>
      <c r="M550" s="117" t="s">
        <v>1047</v>
      </c>
      <c r="N550" s="117" t="s">
        <v>1047</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1047</v>
      </c>
      <c r="N551" s="117" t="s">
        <v>1047</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v>
      </c>
      <c r="L552" s="117">
        <v>0</v>
      </c>
      <c r="M552" s="117" t="s">
        <v>1047</v>
      </c>
      <c r="N552" s="117" t="s">
        <v>1047</v>
      </c>
    </row>
    <row r="553" spans="1:14" s="115" customFormat="1" ht="70" customHeight="1">
      <c r="A553" s="252" t="s">
        <v>861</v>
      </c>
      <c r="B553" s="119"/>
      <c r="C553" s="317" t="s">
        <v>992</v>
      </c>
      <c r="D553" s="318"/>
      <c r="E553" s="318"/>
      <c r="F553" s="318"/>
      <c r="G553" s="318"/>
      <c r="H553" s="319"/>
      <c r="I553" s="138" t="s">
        <v>365</v>
      </c>
      <c r="J553" s="116">
        <f t="shared" si="24"/>
        <v>0</v>
      </c>
      <c r="K553" s="201" t="str">
        <f t="shared" si="25"/>
        <v>※</v>
      </c>
      <c r="L553" s="117">
        <v>0</v>
      </c>
      <c r="M553" s="117" t="s">
        <v>1047</v>
      </c>
      <c r="N553" s="117" t="s">
        <v>1047</v>
      </c>
    </row>
    <row r="554" spans="1:14" s="115" customFormat="1" ht="56">
      <c r="A554" s="252" t="s">
        <v>862</v>
      </c>
      <c r="B554" s="119"/>
      <c r="C554" s="320" t="s">
        <v>366</v>
      </c>
      <c r="D554" s="321"/>
      <c r="E554" s="321"/>
      <c r="F554" s="321"/>
      <c r="G554" s="321"/>
      <c r="H554" s="322"/>
      <c r="I554" s="138" t="s">
        <v>367</v>
      </c>
      <c r="J554" s="116">
        <f t="shared" si="24"/>
        <v>0</v>
      </c>
      <c r="K554" s="201" t="str">
        <f t="shared" si="25"/>
        <v>※</v>
      </c>
      <c r="L554" s="117">
        <v>0</v>
      </c>
      <c r="M554" s="117" t="s">
        <v>1047</v>
      </c>
      <c r="N554" s="117" t="s">
        <v>1047</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v>
      </c>
      <c r="L555" s="117">
        <v>0</v>
      </c>
      <c r="M555" s="117" t="s">
        <v>1047</v>
      </c>
      <c r="N555" s="117" t="s">
        <v>1047</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v>
      </c>
      <c r="L556" s="117">
        <v>0</v>
      </c>
      <c r="M556" s="117" t="s">
        <v>1047</v>
      </c>
      <c r="N556" s="117" t="s">
        <v>1047</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v>
      </c>
      <c r="L557" s="117">
        <v>0</v>
      </c>
      <c r="M557" s="117" t="s">
        <v>1047</v>
      </c>
      <c r="N557" s="117" t="s">
        <v>1047</v>
      </c>
    </row>
    <row r="558" spans="1:14" s="115" customFormat="1" ht="113.5" customHeight="1">
      <c r="A558" s="251" t="s">
        <v>868</v>
      </c>
      <c r="B558" s="119"/>
      <c r="C558" s="317" t="s">
        <v>866</v>
      </c>
      <c r="D558" s="318"/>
      <c r="E558" s="318"/>
      <c r="F558" s="318"/>
      <c r="G558" s="318"/>
      <c r="H558" s="319"/>
      <c r="I558" s="296" t="s">
        <v>867</v>
      </c>
      <c r="J558" s="223"/>
      <c r="K558" s="242"/>
      <c r="L558" s="211" t="s">
        <v>1043</v>
      </c>
      <c r="M558" s="211" t="s">
        <v>1043</v>
      </c>
      <c r="N558" s="211" t="s">
        <v>1043</v>
      </c>
    </row>
    <row r="559" spans="1:14" s="91" customFormat="1" ht="65.150000000000006"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993</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994</v>
      </c>
      <c r="E566" s="342"/>
      <c r="F566" s="342"/>
      <c r="G566" s="342"/>
      <c r="H566" s="332"/>
      <c r="I566" s="343"/>
      <c r="J566" s="213"/>
      <c r="K566" s="214"/>
      <c r="L566" s="211" t="s">
        <v>533</v>
      </c>
      <c r="M566" s="211" t="s">
        <v>533</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542</v>
      </c>
      <c r="N588" s="66" t="s">
        <v>542</v>
      </c>
    </row>
    <row r="589" spans="1:22" s="1" customFormat="1" ht="20.25" customHeight="1">
      <c r="A589" s="243"/>
      <c r="C589" s="62"/>
      <c r="D589" s="3"/>
      <c r="E589" s="3"/>
      <c r="F589" s="3"/>
      <c r="G589" s="3"/>
      <c r="H589" s="287"/>
      <c r="I589" s="67" t="s">
        <v>36</v>
      </c>
      <c r="J589" s="68"/>
      <c r="K589" s="186"/>
      <c r="L589" s="70" t="s">
        <v>1045</v>
      </c>
      <c r="M589" s="70" t="s">
        <v>1048</v>
      </c>
      <c r="N589" s="70" t="s">
        <v>1048</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v>0</v>
      </c>
      <c r="M590" s="117" t="s">
        <v>1047</v>
      </c>
      <c r="N590" s="117" t="s">
        <v>1047</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v>
      </c>
      <c r="L591" s="117">
        <v>0</v>
      </c>
      <c r="M591" s="117" t="s">
        <v>1047</v>
      </c>
      <c r="N591" s="117" t="s">
        <v>1047</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v>0</v>
      </c>
      <c r="M592" s="117" t="s">
        <v>1047</v>
      </c>
      <c r="N592" s="117" t="s">
        <v>1047</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v>
      </c>
      <c r="L593" s="117">
        <v>0</v>
      </c>
      <c r="M593" s="117" t="s">
        <v>1047</v>
      </c>
      <c r="N593" s="117" t="s">
        <v>1047</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v>0</v>
      </c>
      <c r="M594" s="117" t="s">
        <v>1047</v>
      </c>
      <c r="N594" s="117" t="s">
        <v>1047</v>
      </c>
    </row>
    <row r="595" spans="1:14" s="115" customFormat="1" ht="35.15" customHeight="1">
      <c r="A595" s="251" t="s">
        <v>895</v>
      </c>
      <c r="B595" s="84"/>
      <c r="C595" s="323" t="s">
        <v>995</v>
      </c>
      <c r="D595" s="324"/>
      <c r="E595" s="324"/>
      <c r="F595" s="324"/>
      <c r="G595" s="324"/>
      <c r="H595" s="325"/>
      <c r="I595" s="340" t="s">
        <v>397</v>
      </c>
      <c r="J595" s="140">
        <v>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996</v>
      </c>
      <c r="D597" s="324"/>
      <c r="E597" s="324"/>
      <c r="F597" s="324"/>
      <c r="G597" s="324"/>
      <c r="H597" s="325"/>
      <c r="I597" s="326" t="s">
        <v>400</v>
      </c>
      <c r="J597" s="140">
        <v>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v>
      </c>
      <c r="L600" s="117">
        <v>0</v>
      </c>
      <c r="M600" s="117" t="s">
        <v>1047</v>
      </c>
      <c r="N600" s="117" t="s">
        <v>1047</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v>
      </c>
      <c r="L601" s="117">
        <v>0</v>
      </c>
      <c r="M601" s="117" t="s">
        <v>1047</v>
      </c>
      <c r="N601" s="117" t="s">
        <v>1047</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v>
      </c>
      <c r="L602" s="117">
        <v>0</v>
      </c>
      <c r="M602" s="117" t="s">
        <v>1047</v>
      </c>
      <c r="N602" s="117" t="s">
        <v>1047</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v>
      </c>
      <c r="L603" s="117">
        <v>0</v>
      </c>
      <c r="M603" s="117" t="s">
        <v>1047</v>
      </c>
      <c r="N603" s="117" t="s">
        <v>1047</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1047</v>
      </c>
      <c r="N604" s="117" t="s">
        <v>1047</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v>
      </c>
      <c r="L605" s="117">
        <v>0</v>
      </c>
      <c r="M605" s="117" t="s">
        <v>1047</v>
      </c>
      <c r="N605" s="117" t="s">
        <v>1047</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542</v>
      </c>
      <c r="N611" s="66" t="s">
        <v>542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1048</v>
      </c>
      <c r="N612" s="70" t="s">
        <v>1048</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v>0</v>
      </c>
      <c r="M613" s="117" t="s">
        <v>1047</v>
      </c>
      <c r="N613" s="117" t="s">
        <v>1047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1047</v>
      </c>
      <c r="N614" s="117" t="s">
        <v>1047</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1047</v>
      </c>
      <c r="N615" s="117" t="s">
        <v>1047</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v>0</v>
      </c>
      <c r="M616" s="117" t="s">
        <v>1047</v>
      </c>
      <c r="N616" s="117" t="s">
        <v>1047</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1047</v>
      </c>
      <c r="N617" s="117" t="s">
        <v>1047</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v>
      </c>
      <c r="L618" s="117">
        <v>0</v>
      </c>
      <c r="M618" s="117" t="s">
        <v>1047</v>
      </c>
      <c r="N618" s="117" t="s">
        <v>1047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1047</v>
      </c>
      <c r="N619" s="117" t="s">
        <v>1047</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v>0</v>
      </c>
      <c r="M620" s="117" t="s">
        <v>1047</v>
      </c>
      <c r="N620" s="117" t="s">
        <v>1047</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1047</v>
      </c>
      <c r="N621" s="117" t="s">
        <v>1047</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v>
      </c>
      <c r="L622" s="117">
        <v>0</v>
      </c>
      <c r="M622" s="117" t="s">
        <v>1047</v>
      </c>
      <c r="N622" s="117" t="s">
        <v>1047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1047</v>
      </c>
      <c r="N623" s="117" t="s">
        <v>1047</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542</v>
      </c>
      <c r="N629" s="66" t="s">
        <v>542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1048</v>
      </c>
      <c r="N630" s="70" t="s">
        <v>1048</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v>
      </c>
      <c r="L631" s="117">
        <v>0</v>
      </c>
      <c r="M631" s="117" t="s">
        <v>1047</v>
      </c>
      <c r="N631" s="117" t="s">
        <v>1047</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v>
      </c>
      <c r="L632" s="117">
        <v>0</v>
      </c>
      <c r="M632" s="117" t="s">
        <v>1047</v>
      </c>
      <c r="N632" s="117" t="s">
        <v>1047</v>
      </c>
    </row>
    <row r="633" spans="1:22" s="118" customFormat="1" ht="56">
      <c r="A633" s="252" t="s">
        <v>919</v>
      </c>
      <c r="B633" s="119"/>
      <c r="C633" s="320" t="s">
        <v>436</v>
      </c>
      <c r="D633" s="321"/>
      <c r="E633" s="321"/>
      <c r="F633" s="321"/>
      <c r="G633" s="321"/>
      <c r="H633" s="322"/>
      <c r="I633" s="122" t="s">
        <v>437</v>
      </c>
      <c r="J633" s="116">
        <f t="shared" si="30"/>
        <v>0</v>
      </c>
      <c r="K633" s="201" t="str">
        <f t="shared" si="31"/>
        <v>※</v>
      </c>
      <c r="L633" s="117">
        <v>0</v>
      </c>
      <c r="M633" s="117" t="s">
        <v>1047</v>
      </c>
      <c r="N633" s="117" t="s">
        <v>1047</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v>0</v>
      </c>
      <c r="M634" s="117" t="s">
        <v>1047</v>
      </c>
      <c r="N634" s="117" t="s">
        <v>1047</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1047</v>
      </c>
      <c r="N635" s="117" t="s">
        <v>1047</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v>
      </c>
      <c r="L636" s="117">
        <v>0</v>
      </c>
      <c r="M636" s="117" t="s">
        <v>1047</v>
      </c>
      <c r="N636" s="117" t="s">
        <v>1047</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v>0</v>
      </c>
      <c r="M637" s="117" t="s">
        <v>1047</v>
      </c>
      <c r="N637" s="117" t="s">
        <v>1047</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1047</v>
      </c>
      <c r="N638" s="117" t="s">
        <v>1047</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542</v>
      </c>
      <c r="N644" s="66" t="s">
        <v>542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1048</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50</v>
      </c>
      <c r="K646" s="201" t="str">
        <f t="shared" ref="K646:K660" si="33">IF(OR(COUNTIF(L646:N646,"未確認")&gt;0,COUNTIF(L646:N646,"*")&gt;0),"※","")</f>
        <v>※</v>
      </c>
      <c r="L646" s="117">
        <v>50</v>
      </c>
      <c r="M646" s="117" t="s">
        <v>1047</v>
      </c>
      <c r="N646" s="117" t="s">
        <v>1047</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v>0</v>
      </c>
      <c r="M647" s="117" t="s">
        <v>1047</v>
      </c>
      <c r="N647" s="117" t="s">
        <v>1047</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v>
      </c>
      <c r="L648" s="117">
        <v>0</v>
      </c>
      <c r="M648" s="117" t="s">
        <v>1047</v>
      </c>
      <c r="N648" s="117" t="s">
        <v>1047</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v>
      </c>
      <c r="L649" s="117">
        <v>0</v>
      </c>
      <c r="M649" s="117" t="s">
        <v>1047</v>
      </c>
      <c r="N649" s="117" t="s">
        <v>1047</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1047</v>
      </c>
      <c r="N650" s="117" t="s">
        <v>1047</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v>
      </c>
      <c r="L651" s="117">
        <v>0</v>
      </c>
      <c r="M651" s="117" t="s">
        <v>1047</v>
      </c>
      <c r="N651" s="117" t="s">
        <v>1047</v>
      </c>
    </row>
    <row r="652" spans="1:22" s="118" customFormat="1" ht="56.15" customHeight="1">
      <c r="A652" s="252" t="s">
        <v>931</v>
      </c>
      <c r="B652" s="84"/>
      <c r="C652" s="188"/>
      <c r="D652" s="221"/>
      <c r="E652" s="320" t="s">
        <v>943</v>
      </c>
      <c r="F652" s="321"/>
      <c r="G652" s="321"/>
      <c r="H652" s="322"/>
      <c r="I652" s="122" t="s">
        <v>462</v>
      </c>
      <c r="J652" s="116">
        <f t="shared" si="32"/>
        <v>50</v>
      </c>
      <c r="K652" s="201" t="str">
        <f t="shared" si="33"/>
        <v>※</v>
      </c>
      <c r="L652" s="117">
        <v>50</v>
      </c>
      <c r="M652" s="117" t="s">
        <v>1047</v>
      </c>
      <c r="N652" s="117" t="s">
        <v>1047</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v>0</v>
      </c>
      <c r="M653" s="117" t="s">
        <v>1047</v>
      </c>
      <c r="N653" s="117" t="s">
        <v>1047</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v>0</v>
      </c>
      <c r="M654" s="117" t="s">
        <v>1047</v>
      </c>
      <c r="N654" s="117" t="s">
        <v>1047</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v>
      </c>
      <c r="L655" s="117">
        <v>0</v>
      </c>
      <c r="M655" s="117" t="s">
        <v>1047</v>
      </c>
      <c r="N655" s="117" t="s">
        <v>1047</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1047</v>
      </c>
      <c r="N656" s="117" t="s">
        <v>1047</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v>0</v>
      </c>
      <c r="M657" s="117" t="s">
        <v>1047</v>
      </c>
      <c r="N657" s="117" t="s">
        <v>1047</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v>
      </c>
      <c r="L658" s="117">
        <v>0</v>
      </c>
      <c r="M658" s="117" t="s">
        <v>1047</v>
      </c>
      <c r="N658" s="117" t="s">
        <v>1047</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v>0</v>
      </c>
      <c r="M659" s="117" t="s">
        <v>1047</v>
      </c>
      <c r="N659" s="117" t="s">
        <v>1047</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1047</v>
      </c>
      <c r="N660" s="117" t="s">
        <v>1047</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542</v>
      </c>
      <c r="N665" s="66" t="s">
        <v>542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1048</v>
      </c>
      <c r="N666" s="70" t="s">
        <v>1048</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v>100</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v>2</v>
      </c>
      <c r="M669" s="300" t="s">
        <v>533</v>
      </c>
      <c r="N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1004</v>
      </c>
      <c r="H672" s="332"/>
      <c r="I672" s="328"/>
      <c r="J672" s="223"/>
      <c r="K672" s="224"/>
      <c r="L672" s="301" t="s">
        <v>533</v>
      </c>
      <c r="M672" s="301" t="s">
        <v>533</v>
      </c>
      <c r="N672" s="301" t="s">
        <v>533</v>
      </c>
    </row>
    <row r="673" spans="1:22" s="115" customFormat="1" ht="80.150000000000006" customHeight="1">
      <c r="A673" s="251" t="s">
        <v>956</v>
      </c>
      <c r="B673" s="84"/>
      <c r="C673" s="323" t="s">
        <v>1028</v>
      </c>
      <c r="D673" s="324"/>
      <c r="E673" s="324"/>
      <c r="F673" s="324"/>
      <c r="G673" s="324"/>
      <c r="H673" s="325"/>
      <c r="I673" s="326" t="s">
        <v>1032</v>
      </c>
      <c r="J673" s="223"/>
      <c r="K673" s="224"/>
      <c r="L673" s="301" t="s">
        <v>533</v>
      </c>
      <c r="M673" s="301" t="s">
        <v>533</v>
      </c>
      <c r="N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row>
    <row r="675" spans="1:22" s="83" customFormat="1" ht="56.15" customHeight="1">
      <c r="A675" s="251" t="s">
        <v>958</v>
      </c>
      <c r="B675" s="84"/>
      <c r="C675" s="317" t="s">
        <v>1006</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542</v>
      </c>
      <c r="N681" s="66" t="s">
        <v>542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1048</v>
      </c>
      <c r="N682" s="70" t="s">
        <v>1048</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IF(SUM(L683:N683)=0,IF(COUNTIF(L683:N683,"未確認")&gt;0,"未確認",IF(COUNTIF(L683:N683,"~*")&gt;0,"*",SUM(L683:N683))),SUM(L683:N683))</f>
        <v>0</v>
      </c>
      <c r="K683" s="201" t="str">
        <f>IF(OR(COUNTIF(L683:N683,"未確認")&gt;0,COUNTIF(L683:N683,"*")&gt;0),"※","")</f>
        <v>※</v>
      </c>
      <c r="L683" s="117">
        <v>0</v>
      </c>
      <c r="M683" s="117" t="s">
        <v>1047</v>
      </c>
      <c r="N683" s="117" t="s">
        <v>1047</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v>
      </c>
      <c r="L684" s="117">
        <v>0</v>
      </c>
      <c r="M684" s="117" t="s">
        <v>1047</v>
      </c>
      <c r="N684" s="117" t="s">
        <v>1047</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v>
      </c>
      <c r="L685" s="117">
        <v>0</v>
      </c>
      <c r="M685" s="117" t="s">
        <v>1047</v>
      </c>
      <c r="N685" s="117" t="s">
        <v>1047</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542</v>
      </c>
      <c r="N691" s="66" t="s">
        <v>542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1048</v>
      </c>
      <c r="N692" s="70" t="s">
        <v>1048</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v>
      </c>
      <c r="L693" s="117">
        <v>0</v>
      </c>
      <c r="M693" s="117" t="s">
        <v>1047</v>
      </c>
      <c r="N693" s="117" t="s">
        <v>1047</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50</v>
      </c>
      <c r="K694" s="201" t="str">
        <f>IF(OR(COUNTIF(L694:N694,"未確認")&gt;0,COUNTIF(L694:N694,"*")&gt;0),"※","")</f>
        <v>※</v>
      </c>
      <c r="L694" s="117">
        <v>50</v>
      </c>
      <c r="M694" s="117" t="s">
        <v>1047</v>
      </c>
      <c r="N694" s="117" t="s">
        <v>1047</v>
      </c>
    </row>
    <row r="695" spans="1:22" s="118" customFormat="1" ht="70" customHeight="1">
      <c r="A695" s="252" t="s">
        <v>965</v>
      </c>
      <c r="B695" s="119"/>
      <c r="C695" s="317" t="s">
        <v>1007</v>
      </c>
      <c r="D695" s="318"/>
      <c r="E695" s="318"/>
      <c r="F695" s="318"/>
      <c r="G695" s="318"/>
      <c r="H695" s="319"/>
      <c r="I695" s="122" t="s">
        <v>508</v>
      </c>
      <c r="J695" s="116">
        <f>IF(SUM(L695:N695)=0,IF(COUNTIF(L695:N695,"未確認")&gt;0,"未確認",IF(COUNTIF(L695:N695,"~*")&gt;0,"*",SUM(L695:N695))),SUM(L695:N695))</f>
        <v>19</v>
      </c>
      <c r="K695" s="201" t="str">
        <f>IF(OR(COUNTIF(L695:N695,"未確認")&gt;0,COUNTIF(L695:N695,"*")&gt;0),"※","")</f>
        <v>※</v>
      </c>
      <c r="L695" s="117">
        <v>19</v>
      </c>
      <c r="M695" s="117" t="s">
        <v>1047</v>
      </c>
      <c r="N695" s="117" t="s">
        <v>1047</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50</v>
      </c>
      <c r="K696" s="201" t="str">
        <f>IF(OR(COUNTIF(L696:N696,"未確認")&gt;0,COUNTIF(L696:N696,"*")&gt;0),"※","")</f>
        <v>※</v>
      </c>
      <c r="L696" s="117">
        <v>50</v>
      </c>
      <c r="M696" s="117" t="s">
        <v>1047</v>
      </c>
      <c r="N696" s="117" t="s">
        <v>1047</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v>0</v>
      </c>
      <c r="M697" s="117" t="s">
        <v>1047</v>
      </c>
      <c r="N697" s="117" t="s">
        <v>1047</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542</v>
      </c>
      <c r="N704" s="66" t="s">
        <v>542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1048</v>
      </c>
      <c r="N705" s="70" t="s">
        <v>1048</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v>0</v>
      </c>
      <c r="M706" s="117" t="s">
        <v>1047</v>
      </c>
      <c r="N706" s="117" t="s">
        <v>1047</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v>0</v>
      </c>
      <c r="M707" s="117" t="s">
        <v>1047</v>
      </c>
      <c r="N707" s="117" t="s">
        <v>1047</v>
      </c>
    </row>
    <row r="708" spans="1:23" s="118" customFormat="1" ht="70"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v>0</v>
      </c>
      <c r="M708" s="117" t="s">
        <v>1047</v>
      </c>
      <c r="N708" s="117" t="s">
        <v>1047</v>
      </c>
    </row>
    <row r="709" spans="1:23" s="118" customFormat="1" ht="70"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v>0</v>
      </c>
      <c r="M709" s="117" t="s">
        <v>1047</v>
      </c>
      <c r="N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91BE9A3-0EFF-4704-9FFD-C5E44716206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2019-12-23T01:12:52Z</dcterms:modified>
</cp:coreProperties>
</file>