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EA8B058-95B6-46C8-80EE-3CDE6F2A3EF8}"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<sst xmlns="http://schemas.openxmlformats.org/spreadsheetml/2006/main" count="2973" uniqueCount="1050">
  <si>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</si>
  <si>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</si>
  <si>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</si>
  <si>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</si>
  <si>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</si>
  <si>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</si>
  <si>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</si>
  <si>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</si>
  <si>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</si>
  <si>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</si>
  <si>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</si>
  <si>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</si>
  <si>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</si>
  <si>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</si>
  <si>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</si>
  <si>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</si>
  <si>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</si>
  <si>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</si>
  <si>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</si>
  <si>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</si>
  <si>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</si>
  <si>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</si>
  <si>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</si>
  <si>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</si>
  <si>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</si>
  <si>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</si>
  <si>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</si>
  <si>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</si>
  <si>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</si>
  <si>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</si>
  <si>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</si>
  <si>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</si>
  <si>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</si>
  <si>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</si>
  <si>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</si>
  <si>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</si>
  <si>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</si>
  <si>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</si>
  <si>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</si>
  <si>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</si>
  <si>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</si>
  <si>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</si>
  <si>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</si>
  <si>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</si>
  <si>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</si>
  <si>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</si>
  <si>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</si>
  <si>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</si>
  <si>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</si>
  <si>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</si>
  <si>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</si>
  <si>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</si>
  <si>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</si>
  <si>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</si>
  <si>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</si>
  <si>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</si>
  <si>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</si>
  <si>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</si>
  <si>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</si>
  <si>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</si>
  <si>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</si>
  <si>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</si>
  <si>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</si>
  <si>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</si>
  <si>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</si>
  <si>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</si>
  <si>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</si>
  <si>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</si>
  <si>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</si>
  <si>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</si>
  <si>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</si>
  <si>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</si>
  <si>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</si>
  <si>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</si>
  <si>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</si>
  <si>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</si>
  <si>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</si>
  <si>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</si>
  <si>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</si>
  <si>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</si>
  <si>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</si>
  <si>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</si>
  <si>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</si>
  <si>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</si>
  <si>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</si>
  <si>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</si>
  <si>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</si>
  <si>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</si>
  <si>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</si>
  <si>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</si>
  <si>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</si>
  <si>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</si>
  <si>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</si>
  <si>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</si>
  <si>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</si>
  <si>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</si>
  <si>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</si>
  <si>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</si>
  <si>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</si>
  <si>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</si>
  <si>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</si>
  <si>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</si>
  <si>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</si>
  <si>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</si>
  <si>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</si>
  <si>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</si>
  <si>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</si>
  <si>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</si>
  <si>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</si>
  <si>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</si>
  <si>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</si>
  <si>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</si>
  <si>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</si>
  <si>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</si>
  <si>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</si>
  <si>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</si>
  <si>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</si>
  <si>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</si>
  <si>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</si>
  <si>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</si>
  <si>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</si>
  <si>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</si>
  <si>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</si>
  <si>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</si>
  <si>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</si>
  <si>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</si>
  <si>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</si>
  <si>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</si>
  <si>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</si>
  <si>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</si>
  <si>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</si>
  <si>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</si>
  <si>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</si>
  <si>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</si>
  <si>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</si>
  <si>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</si>
  <si>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</si>
  <si>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</si>
  <si>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</si>
  <si>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</si>
  <si>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</si>
  <si>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</si>
  <si>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</si>
  <si>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</si>
  <si>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</si>
  <si>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</si>
  <si>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</si>
  <si>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</si>
  <si>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</si>
  <si>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</si>
  <si>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</si>
  <si>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</si>
  <si>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</si>
  <si>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</si>
  <si>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</si>
  <si>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</si>
  <si>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</si>
  <si>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</si>
  <si>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</si>
  <si>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</si>
  <si>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</si>
  <si>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</si>
  <si>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</si>
  <si>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</si>
  <si>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</si>
  <si>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</si>
  <si>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</si>
  <si>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</si>
  <si>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</si>
  <si>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</si>
  <si>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</si>
  <si>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</si>
  <si>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</si>
  <si>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</si>
  <si>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</si>
  <si>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</si>
  <si>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</si>
  <si>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</si>
  <si>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</si>
  <si>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</si>
  <si>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</si>
  <si>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</si>
  <si>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</si>
  <si>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</si>
  <si>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</si>
  <si>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</si>
  <si>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</si>
  <si>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</si>
  <si>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</si>
  <si>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</si>
  <si>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</si>
  <si>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</si>
  <si>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</si>
  <si>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</si>
  <si>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</si>
  <si>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</si>
  <si>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</si>
  <si>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</si>
  <si>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</si>
  <si>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</si>
  <si>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</si>
  <si>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</si>
  <si>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</si>
  <si>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</si>
  <si>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</si>
  <si>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</si>
  <si>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</si>
  <si>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</si>
  <si>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</si>
  <si>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</si>
  <si>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</si>
  <si>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</si>
  <si>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</si>
  <si>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</si>
  <si>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</si>
  <si>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</si>
  <si>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</si>
  <si>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</si>
  <si>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</si>
  <si>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</si>
  <si>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</si>
  <si>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</si>
  <si>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</si>
  <si>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</si>
  <si>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</si>
  <si>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</si>
  <si>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</si>
  <si>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</si>
  <si>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</si>
  <si>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</si>
  <si>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</si>
  <si>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</si>
  <si>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</si>
  <si>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</si>
  <si>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</si>
  <si>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</si>
  <si>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</si>
  <si>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</si>
  <si>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</si>
  <si>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</si>
  <si>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</si>
  <si>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</si>
  <si>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</si>
  <si>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</si>
  <si>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</si>
  <si>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</si>
  <si>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</si>
  <si>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</si>
  <si>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</si>
  <si>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</si>
  <si>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</si>
  <si>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</si>
  <si>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</si>
  <si>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</si>
  <si>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</si>
  <si>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</si>
  <si>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</si>
  <si>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</si>
  <si>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</si>
  <si>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</si>
  <si>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</si>
  <si>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</si>
  <si>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</si>
  <si>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</si>
  <si>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</si>
  <si>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</si>
  <si>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</si>
  <si>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</si>
  <si>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</si>
  <si>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</si>
  <si>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</si>
  <si>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</si>
  <si>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</si>
  <si>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</si>
  <si>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</si>
  <si>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</si>
  <si>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</si>
  <si>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</si>
  <si>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</si>
  <si>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</si>
  <si>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</si>
  <si>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</si>
  <si>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</si>
  <si>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</si>
  <si>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</si>
  <si>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</si>
  <si>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</si>
  <si>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</si>
  <si>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</si>
  <si>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</si>
  <si>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</si>
  <si>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</si>
  <si>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</si>
  <si>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</si>
  <si>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</si>
  <si>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</si>
  <si>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</si>
  <si>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</si>
  <si>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</si>
  <si>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</si>
  <si>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</si>
  <si>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</si>
  <si>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</si>
  <si>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</si>
  <si>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</si>
  <si>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</si>
  <si>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</si>
  <si>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</si>
  <si>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</si>
  <si>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</si>
  <si>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</si>
  <si>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</si>
  <si>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</si>
  <si>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</si>
  <si>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</si>
  <si>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</si>
  <si>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</si>
  <si>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</si>
  <si>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</si>
  <si>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</si>
  <si>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</si>
  <si>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</si>
  <si>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</si>
  <si>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</si>
  <si>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</si>
  <si>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</si>
  <si>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</si>
  <si>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</si>
  <si>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</si>
  <si>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</si>
  <si>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</si>
  <si>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</si>
  <si>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</si>
  <si>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</si>
  <si>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</si>
  <si>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</si>
  <si>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</si>
  <si>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</si>
  <si>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</si>
  <si>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</si>
  <si>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</si>
  <si>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</si>
  <si>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</si>
  <si>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</si>
  <si>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</si>
  <si>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</si>
  <si>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</si>
  <si>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</si>
  <si>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</si>
  <si>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</si>
  <si>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</si>
  <si>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</si>
  <si>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</si>
  <si>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</si>
  <si>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</si>
  <si>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</si>
  <si>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</si>
  <si>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</si>
  <si>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</si>
  <si>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</si>
  <si>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</si>
  <si>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</si>
  <si>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</si>
  <si>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</si>
  <si>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</si>
  <si>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</si>
  <si>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</si>
  <si>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</si>
  <si>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</si>
  <si>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</si>
  <si>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</si>
  <si>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</si>
  <si>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</si>
  <si>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</si>
  <si>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</si>
  <si>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</si>
  <si>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</si>
  <si>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</si>
  <si>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</si>
  <si>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</si>
  <si>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</si>
  <si>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</si>
  <si>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</si>
  <si>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</si>
  <si>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</si>
  <si>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</si>
  <si>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</si>
  <si>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</si>
  <si>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</si>
  <si>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</si>
  <si>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</si>
  <si>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</si>
  <si>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</si>
  <si>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</si>
  <si>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</si>
  <si>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</si>
  <si>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</si>
  <si>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</si>
  <si>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</si>
  <si>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</si>
  <si>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</si>
  <si>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</si>
  <si>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</si>
  <si>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</si>
  <si>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</si>
  <si>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</si>
  <si>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</si>
  <si>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</si>
  <si>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</si>
  <si>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</si>
  <si>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</si>
  <si>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</si>
  <si>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</si>
  <si>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</si>
  <si>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</si>
  <si>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</si>
  <si>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</si>
  <si>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</si>
  <si>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</si>
  <si>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</si>
  <si>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</si>
  <si>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</si>
  <si>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</si>
  <si>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</si>
  <si>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</si>
  <si>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</si>
  <si>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</si>
  <si>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</si>
  <si>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</si>
  <si>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</si>
  <si>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</si>
  <si>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</si>
  <si>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</si>
  <si>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</si>
  <si>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</si>
  <si>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</si>
  <si>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</si>
  <si>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</si>
  <si>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</si>
  <si>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</si>
  <si>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</si>
  <si>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</si>
  <si>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</si>
  <si>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</si>
  <si>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</si>
  <si>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</si>
  <si>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</si>
  <si>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</si>
  <si>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</si>
  <si>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</si>
  <si>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</si>
  <si>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</si>
  <si>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</si>
  <si>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</si>
  <si>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</si>
  <si>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</si>
  <si>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</si>
  <si>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</si>
  <si>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</si>
  <si>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</si>
  <si>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</si>
  <si>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</si>
  <si>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</si>
  <si>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</si>
  <si>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</si>
  <si>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</si>
  <si>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</si>
  <si>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</si>
  <si>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</si>
  <si>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</si>
  <si>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</si>
  <si>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</si>
  <si>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</si>
  <si>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</si>
  <si>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</si>
  <si>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</si>
  <si>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</si>
  <si>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</si>
  <si>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</si>
  <si>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</si>
  <si>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</si>
  <si>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</si>
  <si>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</si>
  <si>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</si>
  <si>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</si>
  <si>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</si>
  <si>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</si>
  <si>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</si>
  <si>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</si>
  <si>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</si>
  <si>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</si>
  <si>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</si>
  <si>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</si>
  <si>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</si>
  <si>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</si>
  <si>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</si>
  <si>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</si>
  <si>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</si>
  <si>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</si>
  <si>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</si>
  <si>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</si>
  <si>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</si>
  <si>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</si>
  <si>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</si>
  <si>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</si>
  <si>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</si>
  <si>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</si>
  <si>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</si>
  <si>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</si>
  <si>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</si>
  <si>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</si>
  <si>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</si>
  <si>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</si>
  <si>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</si>
  <si>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</si>
  <si>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</si>
  <si>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</si>
  <si>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</si>
  <si>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</si>
  <si>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</si>
  <si>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</si>
  <si>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</si>
  <si>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</si>
  <si>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</si>
  <si>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</si>
  <si>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</si>
  <si>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</si>
  <si>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</si>
  <si>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</si>
  <si>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</si>
  <si>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</si>
  <si>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</si>
  <si>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</si>
  <si>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</si>
  <si>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</si>
  <si>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</si>
  <si>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</si>
  <si>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</si>
  <si>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</si>
  <si>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</si>
  <si>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</si>
  <si>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</si>
  <si>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</si>
  <si>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</si>
  <si>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</si>
  <si>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</si>
  <si>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</si>
  <si>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</si>
  <si>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</si>
  <si>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</si>
  <si>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</si>
  <si>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</si>
  <si>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</si>
  <si>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</si>
  <si>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</si>
  <si>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</si>
  <si>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</si>
  <si>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</si>
  <si>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</si>
  <si>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</si>
  <si>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</si>
  <si>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</si>
  <si>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</si>
  <si>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</si>
  <si>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</si>
  <si>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</si>
  <si>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</si>
  <si>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</si>
  <si>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</si>
  <si>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</si>
  <si>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</si>
  <si>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</si>
  <si>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</si>
  <si>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</si>
  <si>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</si>
  <si>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</si>
  <si>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</si>
  <si>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</si>
  <si>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</si>
  <si>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</si>
  <si>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</si>
  <si>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</si>
  <si>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</si>
  <si>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</si>
  <si>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</si>
  <si>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</si>
  <si>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</si>
  <si>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</si>
  <si>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</si>
  <si>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</si>
  <si>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</si>
  <si>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</si>
  <si>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</si>
  <si>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</si>
  <si>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</si>
  <si>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</si>
  <si>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</si>
  <si>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</si>
  <si>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</si>
  <si>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</si>
  <si>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</si>
  <si>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</si>
  <si>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</si>
  <si>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</si>
  <si>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</si>
  <si>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</si>
  <si>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</si>
  <si>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</si>
  <si>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</si>
  <si>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</si>
  <si>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</si>
  <si>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</si>
  <si>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</si>
  <si>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</si>
  <si>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</si>
  <si>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</si>
  <si>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</si>
  <si>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</si>
  <si>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</si>
  <si>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</si>
  <si>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</si>
  <si>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</si>
  <si>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</si>
  <si>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</si>
  <si>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</si>
  <si>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</si>
  <si>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</si>
  <si>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</si>
  <si>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</si>
  <si>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</si>
  <si>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</si>
  <si>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</si>
  <si>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</si>
  <si>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</si>
  <si>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</si>
  <si>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</si>
  <si>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</si>
  <si>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</si>
  <si>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</si>
  <si>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</si>
  <si>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</si>
  <si>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</si>
  <si>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</si>
  <si>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</si>
  <si>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</si>
  <si>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</si>
  <si>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</si>
  <si>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</si>
  <si>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</si>
  <si>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</si>
  <si>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</si>
  <si>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</si>
  <si>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</si>
  <si>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</si>
  <si>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</si>
  <si>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</si>
  <si>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</si>
  <si>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</si>
  <si>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</si>
  <si>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</si>
  <si>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</si>
  <si>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</si>
  <si>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</si>
  <si>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</si>
  <si>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</si>
  <si>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</si>
  <si>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</si>
  <si>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</si>
  <si>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</si>
  <si>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</si>
  <si>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</si>
  <si>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</si>
  <si>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</si>
  <si>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</si>
  <si>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</si>
  <si>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</si>
  <si>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</si>
  <si>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</si>
  <si>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</si>
  <si>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</si>
  <si>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</si>
  <si>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</si>
  <si>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</si>
  <si>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</si>
  <si>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</si>
  <si>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</si>
  <si>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</si>
  <si>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</si>
  <si>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</si>
  <si>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</si>
  <si>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</si>
  <si>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</si>
  <si>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</si>
  <si>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</si>
  <si>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</si>
  <si>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</si>
  <si>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</si>
  <si>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</si>
  <si>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</si>
  <si>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</si>
  <si>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</si>
  <si>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</si>
  <si>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</si>
  <si>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</si>
  <si>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</si>
  <si>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</si>
  <si>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</si>
  <si>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</si>
  <si>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</si>
  <si>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</si>
  <si>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</si>
  <si>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</si>
  <si>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</si>
  <si>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</si>
  <si>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</si>
  <si>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</si>
  <si>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</si>
  <si>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</si>
  <si>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</si>
  <si>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</si>
  <si>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</si>
  <si>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</si>
  <si>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</si>
  <si>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</si>
  <si>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</si>
  <si>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</si>
  <si>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</si>
  <si>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</si>
  <si>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</si>
  <si>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</si>
  <si>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</si>
  <si>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</si>
  <si>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</si>
  <si>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</si>
  <si>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</si>
  <si>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</si>
  <si>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</si>
  <si>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</si>
  <si>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</si>
  <si>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</si>
  <si>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</si>
  <si>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</si>
  <si>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</si>
  <si>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</si>
  <si>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</si>
  <si>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</si>
  <si>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</si>
  <si>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</si>
  <si>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</si>
  <si>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</si>
  <si>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</si>
  <si>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</si>
  <si>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</si>
  <si>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</si>
  <si>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</si>
  <si>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</si>
  <si>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</si>
  <si>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</si>
  <si>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</si>
  <si>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</si>
  <si>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</si>
  <si>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</si>
  <si>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</si>
  <si>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</si>
  <si>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</si>
  <si>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</si>
  <si>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</si>
  <si>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</si>
  <si>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</si>
  <si>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</si>
  <si>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</si>
  <si>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</si>
  <si>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</si>
  <si>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</si>
  <si>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</si>
  <si>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</si>
  <si>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</si>
  <si>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</si>
  <si>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</si>
  <si>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</si>
  <si>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</si>
  <si>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</si>
  <si>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</si>
  <si>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</si>
  <si>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</si>
  <si>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</si>
  <si>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</si>
  <si>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</si>
  <si>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</si>
  <si>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</si>
  <si>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</si>
  <si>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</si>
  <si>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</si>
  <si>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</si>
  <si>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</si>
  <si>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</si>
  <si>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</si>
  <si>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</si>
  <si>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</si>
  <si>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</si>
  <si>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</si>
  <si>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</si>
  <si>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</si>
  <si>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</si>
  <si>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</si>
  <si>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</si>
  <si>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</si>
  <si>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</si>
  <si>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</si>
  <si>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</si>
  <si>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</si>
  <si>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</si>
  <si>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</si>
  <si>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</si>
  <si>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</si>
  <si>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</si>
  <si>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</si>
  <si>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</si>
  <si>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</si>
  <si>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</si>
  <si>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</si>
  <si>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</si>
  <si>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</si>
  <si>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</si>
  <si>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</si>
  <si>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</si>
  <si>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</si>
  <si>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</si>
  <si>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</si>
  <si>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</si>
  <si>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</si>
  <si>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</si>
  <si>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</si>
  <si>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</si>
  <si>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</si>
  <si>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</si>
  <si>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</si>
  <si>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</si>
  <si>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</si>
  <si>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</si>
  <si>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</si>
  <si>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</si>
  <si>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</si>
  <si>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</si>
  <si>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</si>
  <si>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</si>
  <si>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</si>
  <si>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</si>
  <si>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</si>
  <si>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</si>
  <si>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</si>
  <si>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</si>
  <si>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</si>
  <si>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</si>
  <si>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</si>
  <si>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</si>
  <si>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</si>
  <si>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</si>
  <si>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</si>
  <si>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</si>
  <si>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</si>
  <si>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</si>
  <si>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</si>
  <si>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</si>
  <si>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</si>
  <si>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</si>
  <si>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</si>
  <si>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</si>
  <si>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</si>
  <si>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</si>
  <si>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</si>
  <si>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</si>
  <si>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</si>
  <si>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</si>
  <si>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</si>
  <si>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</si>
  <si>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</si>
  <si>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</si>
  <si>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</si>
  <si>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</si>
  <si>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</si>
  <si>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</si>
  <si>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</si>
  <si>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</si>
  <si>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</si>
  <si>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</si>
  <si>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</si>
  <si>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</si>
  <si>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</si>
  <si>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</si>
  <si>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</si>
  <si>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</si>
  <si>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</si>
  <si>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</si>
  <si>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</si>
  <si>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</si>
  <si>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</si>
  <si>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</si>
  <si>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</si>
  <si>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</si>
  <si>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</si>
  <si>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</si>
  <si>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</si>
  <si>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</si>
  <si>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</si>
  <si>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</si>
  <si>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</si>
  <si>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</si>
  <si>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</si>
  <si>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</si>
  <si>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</si>
  <si>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</si>
  <si>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</si>
  <si>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</si>
  <si>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</si>
  <si>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</si>
  <si>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</si>
  <si>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</si>
  <si>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</si>
  <si>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</si>
  <si>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</si>
  <si>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</si>
  <si>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</si>
  <si>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</si>
  <si>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</si>
  <si>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</si>
  <si>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</si>
  <si>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</si>
  <si>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</si>
  <si>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</si>
  <si>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</si>
  <si>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</si>
  <si>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</si>
  <si>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</si>
  <si>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</si>
  <si>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</si>
  <si>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</si>
  <si>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</si>
  <si>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</si>
  <si>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</si>
  <si>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</si>
  <si>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</si>
  <si>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</si>
  <si>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</si>
  <si>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</si>
  <si>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</si>
  <si>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</si>
  <si>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</si>
  <si>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</si>
  <si>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</si>
  <si>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</si>
  <si>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</si>
  <si>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</si>
  <si>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</si>
  <si>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</si>
  <si>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</si>
  <si>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</si>
  <si>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</si>
  <si>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</si>
  <si>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</si>
  <si>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</si>
  <si>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</si>
  <si>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</si>
  <si>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</si>
  <si>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</si>
  <si>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</si>
  <si>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</si>
  <si>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</si>
  <si>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</si>
  <si>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</si>
  <si>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</si>
  <si>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</si>
  <si>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</si>
  <si>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</si>
  <si>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</si>
  <si>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</si>
  <si>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</si>
  <si>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</si>
  <si>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</si>
  <si>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</si>
  <si>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</si>
  <si>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</si>
  <si>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</si>
  <si>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</si>
  <si>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</si>
  <si>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</si>
  <si>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</si>
  <si>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</si>
  <si>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</si>
  <si>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</si>
  <si>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</si>
  <si>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</si>
  <si>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</si>
  <si>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</si>
  <si>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</si>
  <si>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</si>
  <si>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</si>
  <si>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</si>
  <si>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</si>
  <si>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</si>
  <si>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</si>
  <si>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</si>
  <si>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</si>
  <si>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</si>
  <si>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</si>
  <si>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</si>
  <si>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</si>
  <si>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</si>
  <si>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</si>
  <si>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</si>
  <si>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</si>
  <si>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</si>
  <si>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</si>
  <si>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</si>
  <si>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</si>
  <si>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</si>
  <si>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</si>
  <si>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</si>
  <si>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</si>
  <si>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</si>
  <si>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</si>
  <si>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</si>
  <si>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</si>
  <si>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</si>
  <si>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</si>
  <si>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</si>
  <si>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</si>
  <si>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</si>
  <si>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</si>
  <si>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</si>
  <si>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</si>
  <si>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</si>
  <si>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</si>
  <si>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</si>
  <si>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</si>
  <si>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</si>
  <si>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</si>
  <si>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木村胃腸科病院</t>
    <phoneticPr fontId="3"/>
  </si>
  <si>
    <t>〒737-0821 呉市三条３－５－２２</t>
    <phoneticPr fontId="3"/>
  </si>
  <si>
    <t>〇</t>
  </si>
  <si>
    <t>医療法人</t>
  </si>
  <si>
    <t>複数の診療科で活用</t>
  </si>
  <si>
    <t>内科</t>
  </si>
  <si>
    <t>消化器内科（胃腸内科）</t>
  </si>
  <si>
    <t>放射線科</t>
  </si>
  <si>
    <t>療養病棟入院料１</t>
  </si>
  <si>
    <t>ＤＰＣ病院ではない</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</si>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</sst>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27&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44</v>
      </c>
      <c r="K103" s="237" t="str">
        <f t="shared" si="1"/>
        <v/>
      </c>
      <c r="L103" s="258">
        <v>44</v>
      </c>
    </row>
    <row r="104" spans="1:22" s="83" customFormat="1" ht="34.5" customHeight="1">
      <c r="A104" s="244" t="s">
        <v>614</v>
      </c>
      <c r="B104" s="84"/>
      <c r="C104" s="395"/>
      <c r="D104" s="396"/>
      <c r="E104" s="427"/>
      <c r="F104" s="428"/>
      <c r="G104" s="319" t="s">
        <v>47</v>
      </c>
      <c r="H104" s="321"/>
      <c r="I104" s="419"/>
      <c r="J104" s="256">
        <f t="shared" si="0"/>
        <v>44</v>
      </c>
      <c r="K104" s="237" t="str">
        <f t="shared" si="1"/>
        <v/>
      </c>
      <c r="L104" s="258">
        <v>44</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44</v>
      </c>
      <c r="K106" s="237" t="str">
        <f t="shared" si="1"/>
        <v/>
      </c>
      <c r="L106" s="258">
        <v>44</v>
      </c>
    </row>
    <row r="107" spans="1:22" s="83" customFormat="1" ht="34.5" customHeight="1">
      <c r="A107" s="244" t="s">
        <v>614</v>
      </c>
      <c r="B107" s="84"/>
      <c r="C107" s="395"/>
      <c r="D107" s="396"/>
      <c r="E107" s="427"/>
      <c r="F107" s="428"/>
      <c r="G107" s="319" t="s">
        <v>47</v>
      </c>
      <c r="H107" s="321"/>
      <c r="I107" s="419"/>
      <c r="J107" s="256">
        <f t="shared" si="0"/>
        <v>44</v>
      </c>
      <c r="K107" s="237" t="str">
        <f t="shared" si="1"/>
        <v/>
      </c>
      <c r="L107" s="258">
        <v>44</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44</v>
      </c>
      <c r="K109" s="237" t="str">
        <f t="shared" si="1"/>
        <v/>
      </c>
      <c r="L109" s="258">
        <v>44</v>
      </c>
    </row>
    <row r="110" spans="1:22" s="83" customFormat="1" ht="34.5" customHeight="1">
      <c r="A110" s="244" t="s">
        <v>614</v>
      </c>
      <c r="B110" s="84"/>
      <c r="C110" s="395"/>
      <c r="D110" s="396"/>
      <c r="E110" s="431"/>
      <c r="F110" s="432"/>
      <c r="G110" s="316" t="s">
        <v>47</v>
      </c>
      <c r="H110" s="318"/>
      <c r="I110" s="419"/>
      <c r="J110" s="256">
        <f t="shared" si="0"/>
        <v>44</v>
      </c>
      <c r="K110" s="237" t="str">
        <f t="shared" si="1"/>
        <v/>
      </c>
      <c r="L110" s="258">
        <v>44</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1045</v>
      </c>
    </row>
    <row r="132" spans="1:22" s="83" customFormat="1" ht="34.5" customHeight="1">
      <c r="A132" s="244" t="s">
        <v>621</v>
      </c>
      <c r="B132" s="84"/>
      <c r="C132" s="294"/>
      <c r="D132" s="296"/>
      <c r="E132" s="319" t="s">
        <v>58</v>
      </c>
      <c r="F132" s="320"/>
      <c r="G132" s="320"/>
      <c r="H132" s="321"/>
      <c r="I132" s="388"/>
      <c r="J132" s="101"/>
      <c r="K132" s="102"/>
      <c r="L132" s="82">
        <v>44</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20</v>
      </c>
      <c r="K157" s="264" t="str">
        <f t="shared" si="3"/>
        <v/>
      </c>
      <c r="L157" s="117">
        <v>20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1.2</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5</v>
      </c>
      <c r="K269" s="81" t="str">
        <f t="shared" si="8"/>
        <v/>
      </c>
      <c r="L269" s="147">
        <v>5</v>
      </c>
    </row>
    <row r="270" spans="1:22" s="83" customFormat="1" ht="34.5" customHeight="1">
      <c r="A270" s="249" t="s">
        <v>725</v>
      </c>
      <c r="B270" s="120"/>
      <c r="C270" s="370"/>
      <c r="D270" s="370"/>
      <c r="E270" s="370"/>
      <c r="F270" s="370"/>
      <c r="G270" s="370" t="s">
        <v>148</v>
      </c>
      <c r="H270" s="370"/>
      <c r="I270" s="403"/>
      <c r="J270" s="266">
        <f t="shared" si="9"/>
        <v>1.5</v>
      </c>
      <c r="K270" s="81" t="str">
        <f t="shared" si="8"/>
        <v/>
      </c>
      <c r="L270" s="148">
        <v>1.5</v>
      </c>
    </row>
    <row r="271" spans="1:22" s="83" customFormat="1" ht="34.5" customHeight="1">
      <c r="A271" s="249" t="s">
        <v>726</v>
      </c>
      <c r="B271" s="120"/>
      <c r="C271" s="370" t="s">
        <v>151</v>
      </c>
      <c r="D271" s="371"/>
      <c r="E271" s="371"/>
      <c r="F271" s="371"/>
      <c r="G271" s="370" t="s">
        <v>146</v>
      </c>
      <c r="H271" s="370"/>
      <c r="I271" s="403"/>
      <c r="J271" s="266">
        <f t="shared" si="9"/>
        <v>8</v>
      </c>
      <c r="K271" s="81" t="str">
        <f t="shared" si="8"/>
        <v/>
      </c>
      <c r="L271" s="147">
        <v>8</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8</v>
      </c>
      <c r="K273" s="81" t="str">
        <f t="shared" si="8"/>
        <v/>
      </c>
      <c r="L273" s="147">
        <v>8</v>
      </c>
    </row>
    <row r="274" spans="1:12" s="83" customFormat="1" ht="34.5" customHeight="1">
      <c r="A274" s="249" t="s">
        <v>727</v>
      </c>
      <c r="B274" s="120"/>
      <c r="C274" s="371"/>
      <c r="D274" s="371"/>
      <c r="E274" s="371"/>
      <c r="F274" s="371"/>
      <c r="G274" s="370" t="s">
        <v>148</v>
      </c>
      <c r="H274" s="370"/>
      <c r="I274" s="403"/>
      <c r="J274" s="266">
        <f t="shared" si="9"/>
        <v>1.1000000000000001</v>
      </c>
      <c r="K274" s="81" t="str">
        <f t="shared" si="8"/>
        <v/>
      </c>
      <c r="L274" s="148">
        <v>1.1000000000000001</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44</v>
      </c>
      <c r="K392" s="81" t="str">
        <f t="shared" ref="K392:K397" si="11">IF(OR(COUNTIF(L392:L392,"未確認")&gt;0,COUNTIF(L392:L392,"~*")&gt;0),"※","")</f>
        <v/>
      </c>
      <c r="L392" s="147">
        <v>44</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44</v>
      </c>
      <c r="K394" s="81" t="str">
        <f t="shared" si="11"/>
        <v/>
      </c>
      <c r="L394" s="147">
        <v>44</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14865</v>
      </c>
      <c r="K396" s="81" t="str">
        <f t="shared" si="11"/>
        <v/>
      </c>
      <c r="L396" s="147">
        <v>14865</v>
      </c>
    </row>
    <row r="397" spans="1:22" s="83" customFormat="1" ht="34.5" customHeight="1">
      <c r="A397" s="250" t="s">
        <v>777</v>
      </c>
      <c r="B397" s="119"/>
      <c r="C397" s="369"/>
      <c r="D397" s="319" t="s">
        <v>228</v>
      </c>
      <c r="E397" s="320"/>
      <c r="F397" s="320"/>
      <c r="G397" s="320"/>
      <c r="H397" s="321"/>
      <c r="I397" s="343"/>
      <c r="J397" s="140">
        <f t="shared" si="10"/>
        <v>40</v>
      </c>
      <c r="K397" s="81" t="str">
        <f t="shared" si="11"/>
        <v/>
      </c>
      <c r="L397" s="147">
        <v>40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44</v>
      </c>
      <c r="K405" s="81" t="str">
        <f t="shared" ref="K405:K422" si="13">IF(OR(COUNTIF(L405:L405,"未確認")&gt;0,COUNTIF(L405:L405,"~*")&gt;0),"※","")</f>
        <v/>
      </c>
      <c r="L405" s="147">
        <v>44</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44</v>
      </c>
      <c r="K408" s="81" t="str">
        <f t="shared" si="13"/>
        <v/>
      </c>
      <c r="L408" s="147">
        <v>44</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40</v>
      </c>
      <c r="K413" s="81" t="str">
        <f t="shared" si="13"/>
        <v/>
      </c>
      <c r="L413" s="147">
        <v>40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40</v>
      </c>
      <c r="K421" s="81" t="str">
        <f t="shared" si="13"/>
        <v/>
      </c>
      <c r="L421" s="147">
        <v>40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40</v>
      </c>
      <c r="K430" s="193" t="str">
        <f>IF(OR(COUNTIF(L430:L430,"未確認")&gt;0,COUNTIF(L430:L430,"~*")&gt;0),"※","")</f>
        <v/>
      </c>
      <c r="L430" s="147">
        <v>40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40</v>
      </c>
      <c r="K433" s="193" t="str">
        <f>IF(OR(COUNTIF(L433:L433,"未確認")&gt;0,COUNTIF(L433:L433,"~*")&gt;0),"※","")</f>
        <v/>
      </c>
      <c r="L433" s="147">
        <v>40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1047</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539</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20</v>
      </c>
      <c r="K683" s="201" t="str">
        <f>IF(OR(COUNTIF(L683:L683,"未確認")&gt;0,COUNTIF(L683:L683,"*")&gt;0),"※","")</f>
        <v/>
      </c>
      <c r="L683" s="117">
        <v>20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DFDF32A-BA1A-43A9-A714-7BAF0AEEF07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2019-12-23T01:13:08Z</dcterms:modified>
</cp:coreProperties>
</file>