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0206CF8-3FA3-4639-B243-FF7DDF069963}"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<sst xmlns="http://schemas.openxmlformats.org/spreadsheetml/2006/main" count="3107" uniqueCount="1054">
  <si>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</si>
  <si>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</si>
  <si>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</si>
  <si>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</si>
  <si>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</si>
  <si>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</si>
  <si>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</si>
  <si>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</si>
  <si>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</si>
  <si>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</si>
  <si>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</si>
  <si>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</si>
  <si>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</si>
  <si>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</si>
  <si>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</si>
  <si>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</si>
  <si>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</si>
  <si>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</si>
  <si>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</si>
  <si>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</si>
  <si>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</si>
  <si>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</si>
  <si>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</si>
  <si>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</si>
  <si>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</si>
  <si>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</si>
  <si>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</si>
  <si>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</si>
  <si>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</si>
  <si>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</si>
  <si>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</si>
  <si>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</si>
  <si>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</si>
  <si>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</si>
  <si>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</si>
  <si>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</si>
  <si>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</si>
  <si>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</si>
  <si>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</si>
  <si>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</si>
  <si>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</si>
  <si>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</si>
  <si>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</si>
  <si>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</si>
  <si>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</si>
  <si>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</si>
  <si>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</si>
  <si>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</si>
  <si>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</si>
  <si>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</si>
  <si>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</si>
  <si>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</si>
  <si>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</si>
  <si>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</si>
  <si>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</si>
  <si>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</si>
  <si>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</si>
  <si>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</si>
  <si>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</si>
  <si>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</si>
  <si>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</si>
  <si>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</si>
  <si>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</si>
  <si>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</si>
  <si>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</si>
  <si>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</si>
  <si>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</si>
  <si>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</si>
  <si>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</si>
  <si>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</si>
  <si>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</si>
  <si>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</si>
  <si>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</si>
  <si>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</si>
  <si>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</si>
  <si>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</si>
  <si>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</si>
  <si>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</si>
  <si>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</si>
  <si>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</si>
  <si>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</si>
  <si>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</si>
  <si>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</si>
  <si>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</si>
  <si>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</si>
  <si>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</si>
  <si>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</si>
  <si>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</si>
  <si>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</si>
  <si>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</si>
  <si>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</si>
  <si>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</si>
  <si>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</si>
  <si>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</si>
  <si>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</si>
  <si>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</si>
  <si>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</si>
  <si>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</si>
  <si>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</si>
  <si>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</si>
  <si>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</si>
  <si>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</si>
  <si>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</si>
  <si>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</si>
  <si>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</si>
  <si>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</si>
  <si>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</si>
  <si>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</si>
  <si>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</si>
  <si>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</si>
  <si>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</si>
  <si>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</si>
  <si>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</si>
  <si>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</si>
  <si>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</si>
  <si>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</si>
  <si>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</si>
  <si>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</si>
  <si>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</si>
  <si>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</si>
  <si>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</si>
  <si>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</si>
  <si>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</si>
  <si>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</si>
  <si>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</si>
  <si>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</si>
  <si>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</si>
  <si>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</si>
  <si>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</si>
  <si>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</si>
  <si>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</si>
  <si>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</si>
  <si>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</si>
  <si>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</si>
  <si>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</si>
  <si>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</si>
  <si>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</si>
  <si>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</si>
  <si>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</si>
  <si>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</si>
  <si>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</si>
  <si>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</si>
  <si>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</si>
  <si>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</si>
  <si>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</si>
  <si>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</si>
  <si>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</si>
  <si>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</si>
  <si>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</si>
  <si>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</si>
  <si>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</si>
  <si>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</si>
  <si>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</si>
  <si>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</si>
  <si>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</si>
  <si>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</si>
  <si>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</si>
  <si>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</si>
  <si>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</si>
  <si>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</si>
  <si>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</si>
  <si>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</si>
  <si>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</si>
  <si>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</si>
  <si>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</si>
  <si>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</si>
  <si>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</si>
  <si>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</si>
  <si>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</si>
  <si>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</si>
  <si>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</si>
  <si>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</si>
  <si>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</si>
  <si>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</si>
  <si>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</si>
  <si>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</si>
  <si>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</si>
  <si>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</si>
  <si>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</si>
  <si>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</si>
  <si>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</si>
  <si>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</si>
  <si>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</si>
  <si>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</si>
  <si>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</si>
  <si>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</si>
  <si>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</si>
  <si>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</si>
  <si>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</si>
  <si>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</si>
  <si>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</si>
  <si>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</si>
  <si>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</si>
  <si>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</si>
  <si>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</si>
  <si>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</si>
  <si>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</si>
  <si>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</si>
  <si>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</si>
  <si>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</si>
  <si>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</si>
  <si>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</si>
  <si>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</si>
  <si>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</si>
  <si>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</si>
  <si>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</si>
  <si>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</si>
  <si>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</si>
  <si>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</si>
  <si>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</si>
  <si>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</si>
  <si>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</si>
  <si>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</si>
  <si>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</si>
  <si>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</si>
  <si>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</si>
  <si>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</si>
  <si>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</si>
  <si>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</si>
  <si>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</si>
  <si>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</si>
  <si>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</si>
  <si>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</si>
  <si>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</si>
  <si>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</si>
  <si>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</si>
  <si>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</si>
  <si>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</si>
  <si>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</si>
  <si>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</si>
  <si>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</si>
  <si>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</si>
  <si>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</si>
  <si>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</si>
  <si>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</si>
  <si>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</si>
  <si>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</si>
  <si>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</si>
  <si>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</si>
  <si>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</si>
  <si>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</si>
  <si>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</si>
  <si>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</si>
  <si>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</si>
  <si>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</si>
  <si>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</si>
  <si>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</si>
  <si>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</si>
  <si>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</si>
  <si>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</si>
  <si>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</si>
  <si>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</si>
  <si>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</si>
  <si>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</si>
  <si>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</si>
  <si>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</si>
  <si>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</si>
  <si>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</si>
  <si>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</si>
  <si>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</si>
  <si>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</si>
  <si>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</si>
  <si>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</si>
  <si>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</si>
  <si>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</si>
  <si>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</si>
  <si>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</si>
  <si>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</si>
  <si>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</si>
  <si>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</si>
  <si>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</si>
  <si>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</si>
  <si>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</si>
  <si>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</si>
  <si>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</si>
  <si>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</si>
  <si>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</si>
  <si>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</si>
  <si>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</si>
  <si>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</si>
  <si>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</si>
  <si>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</si>
  <si>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</si>
  <si>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</si>
  <si>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</si>
  <si>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</si>
  <si>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</si>
  <si>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</si>
  <si>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</si>
  <si>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</si>
  <si>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</si>
  <si>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</si>
  <si>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</si>
  <si>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</si>
  <si>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</si>
  <si>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</si>
  <si>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</si>
  <si>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</si>
  <si>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</si>
  <si>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</si>
  <si>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</si>
  <si>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</si>
  <si>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</si>
  <si>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</si>
  <si>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</si>
  <si>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</si>
  <si>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</si>
  <si>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</si>
  <si>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</si>
  <si>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</si>
  <si>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</si>
  <si>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</si>
  <si>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</si>
  <si>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</si>
  <si>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</si>
  <si>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</si>
  <si>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</si>
  <si>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</si>
  <si>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</si>
  <si>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</si>
  <si>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</si>
  <si>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</si>
  <si>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</si>
  <si>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</si>
  <si>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</si>
  <si>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</si>
  <si>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</si>
  <si>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</si>
  <si>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</si>
  <si>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</si>
  <si>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</si>
  <si>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</si>
  <si>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</si>
  <si>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</si>
  <si>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</si>
  <si>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</si>
  <si>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</si>
  <si>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</si>
  <si>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</si>
  <si>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</si>
  <si>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</si>
  <si>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</si>
  <si>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</si>
  <si>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</si>
  <si>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</si>
  <si>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</si>
  <si>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</si>
  <si>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</si>
  <si>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</si>
  <si>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</si>
  <si>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</si>
  <si>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</si>
  <si>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</si>
  <si>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</si>
  <si>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</si>
  <si>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</si>
  <si>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</si>
  <si>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</si>
  <si>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</si>
  <si>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</si>
  <si>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</si>
  <si>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</si>
  <si>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</si>
  <si>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</si>
  <si>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</si>
  <si>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</si>
  <si>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</si>
  <si>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</si>
  <si>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</si>
  <si>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</si>
  <si>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</si>
  <si>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</si>
  <si>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</si>
  <si>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</si>
  <si>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</si>
  <si>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</si>
  <si>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</si>
  <si>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</si>
  <si>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</si>
  <si>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</si>
  <si>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</si>
  <si>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</si>
  <si>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</si>
  <si>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</si>
  <si>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</si>
  <si>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</si>
  <si>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</si>
  <si>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</si>
  <si>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</si>
  <si>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</si>
  <si>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</si>
  <si>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</si>
  <si>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</si>
  <si>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</si>
  <si>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</si>
  <si>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</si>
  <si>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</si>
  <si>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</si>
  <si>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</si>
  <si>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</si>
  <si>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</si>
  <si>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</si>
  <si>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</si>
  <si>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</si>
  <si>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</si>
  <si>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</si>
  <si>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</si>
  <si>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</si>
  <si>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</si>
  <si>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</si>
  <si>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</si>
  <si>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</si>
  <si>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</si>
  <si>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</si>
  <si>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</si>
  <si>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</si>
  <si>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</si>
  <si>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</si>
  <si>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</si>
  <si>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</si>
  <si>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</si>
  <si>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</si>
  <si>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</si>
  <si>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</si>
  <si>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</si>
  <si>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</si>
  <si>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</si>
  <si>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</si>
  <si>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</si>
  <si>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</si>
  <si>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</si>
  <si>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</si>
  <si>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</si>
  <si>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</si>
  <si>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</si>
  <si>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</si>
  <si>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</si>
  <si>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</si>
  <si>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</si>
  <si>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</si>
  <si>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</si>
  <si>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</si>
  <si>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</si>
  <si>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</si>
  <si>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</si>
  <si>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</si>
  <si>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</si>
  <si>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</si>
  <si>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</si>
  <si>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</si>
  <si>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</si>
  <si>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</si>
  <si>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</si>
  <si>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</si>
  <si>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</si>
  <si>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</si>
  <si>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</si>
  <si>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</si>
  <si>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</si>
  <si>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</si>
  <si>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</si>
  <si>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</si>
  <si>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</si>
  <si>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</si>
  <si>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</si>
  <si>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</si>
  <si>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</si>
  <si>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</si>
  <si>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</si>
  <si>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</si>
  <si>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</si>
  <si>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</si>
  <si>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</si>
  <si>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</si>
  <si>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</si>
  <si>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</si>
  <si>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</si>
  <si>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</si>
  <si>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</si>
  <si>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</si>
  <si>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</si>
  <si>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</si>
  <si>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</si>
  <si>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</si>
  <si>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</si>
  <si>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</si>
  <si>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</si>
  <si>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</si>
  <si>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</si>
  <si>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</si>
  <si>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</si>
  <si>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</si>
  <si>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</si>
  <si>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</si>
  <si>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</si>
  <si>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</si>
  <si>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</si>
  <si>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</si>
  <si>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</si>
  <si>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</si>
  <si>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</si>
  <si>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</si>
  <si>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</si>
  <si>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</si>
  <si>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</si>
  <si>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</si>
  <si>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</si>
  <si>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</si>
  <si>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</si>
  <si>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</si>
  <si>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</si>
  <si>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</si>
  <si>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</si>
  <si>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</si>
  <si>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</si>
  <si>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</si>
  <si>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</si>
  <si>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</si>
  <si>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</si>
  <si>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</si>
  <si>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</si>
  <si>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</si>
  <si>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</si>
  <si>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</si>
  <si>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</si>
  <si>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</si>
  <si>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</si>
  <si>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</si>
  <si>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</si>
  <si>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</si>
  <si>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</si>
  <si>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</si>
  <si>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</si>
  <si>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</si>
  <si>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</si>
  <si>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</si>
  <si>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</si>
  <si>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</si>
  <si>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</si>
  <si>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</si>
  <si>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</si>
  <si>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</si>
  <si>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</si>
  <si>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</si>
  <si>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</si>
  <si>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</si>
  <si>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</si>
  <si>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</si>
  <si>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</si>
  <si>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</si>
  <si>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</si>
  <si>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</si>
  <si>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</si>
  <si>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</si>
  <si>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</si>
  <si>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</si>
  <si>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</si>
  <si>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</si>
  <si>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</si>
  <si>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</si>
  <si>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</si>
  <si>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</si>
  <si>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</si>
  <si>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</si>
  <si>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</si>
  <si>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</si>
  <si>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</si>
  <si>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</si>
  <si>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</si>
  <si>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</si>
  <si>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</si>
  <si>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</si>
  <si>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</si>
  <si>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</si>
  <si>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</si>
  <si>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</si>
  <si>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</si>
  <si>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</si>
  <si>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</si>
  <si>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</si>
  <si>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</si>
  <si>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</si>
  <si>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</si>
  <si>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</si>
  <si>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</si>
  <si>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</si>
  <si>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</si>
  <si>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</si>
  <si>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</si>
  <si>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</si>
  <si>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</si>
  <si>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</si>
  <si>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</si>
  <si>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</si>
  <si>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</si>
  <si>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</si>
  <si>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</si>
  <si>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</si>
  <si>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</si>
  <si>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</si>
  <si>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</si>
  <si>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</si>
  <si>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</si>
  <si>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</si>
  <si>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</si>
  <si>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</si>
  <si>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</si>
  <si>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</si>
  <si>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</si>
  <si>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</si>
  <si>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</si>
  <si>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</si>
  <si>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</si>
  <si>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</si>
  <si>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</si>
  <si>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</si>
  <si>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</si>
  <si>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</si>
  <si>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</si>
  <si>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</si>
  <si>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</si>
  <si>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</si>
  <si>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</si>
  <si>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</si>
  <si>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</si>
  <si>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</si>
  <si>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</si>
  <si>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</si>
  <si>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</si>
  <si>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</si>
  <si>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</si>
  <si>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</si>
  <si>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</si>
  <si>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</si>
  <si>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</si>
  <si>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</si>
  <si>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</si>
  <si>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</si>
  <si>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</si>
  <si>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</si>
  <si>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</si>
  <si>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</si>
  <si>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</si>
  <si>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</si>
  <si>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</si>
  <si>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</si>
  <si>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</si>
  <si>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</si>
  <si>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</si>
  <si>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</si>
  <si>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</si>
  <si>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</si>
  <si>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</si>
  <si>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</si>
  <si>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</si>
  <si>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</si>
  <si>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</si>
  <si>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</si>
  <si>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</si>
  <si>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</si>
  <si>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</si>
  <si>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</si>
  <si>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</si>
  <si>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</si>
  <si>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</si>
  <si>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</si>
  <si>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</si>
  <si>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</si>
  <si>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</si>
  <si>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</si>
  <si>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</si>
  <si>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</si>
  <si>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</si>
  <si>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</si>
  <si>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</si>
  <si>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</si>
  <si>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</si>
  <si>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</si>
  <si>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</si>
  <si>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</si>
  <si>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</si>
  <si>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</si>
  <si>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</si>
  <si>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</si>
  <si>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</si>
  <si>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</si>
  <si>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</si>
  <si>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</si>
  <si>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</si>
  <si>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</si>
  <si>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</si>
  <si>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</si>
  <si>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</si>
  <si>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</si>
  <si>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</si>
  <si>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</si>
  <si>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</si>
  <si>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</si>
  <si>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</si>
  <si>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</si>
  <si>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</si>
  <si>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</si>
  <si>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</si>
  <si>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</si>
  <si>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</si>
  <si>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</si>
  <si>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</si>
  <si>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</si>
  <si>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</si>
  <si>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</si>
  <si>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</si>
  <si>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</si>
  <si>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</si>
  <si>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</si>
  <si>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</si>
  <si>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</si>
  <si>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</si>
  <si>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</si>
  <si>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</si>
  <si>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</si>
  <si>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</si>
  <si>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</si>
  <si>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</si>
  <si>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</si>
  <si>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</si>
  <si>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</si>
  <si>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</si>
  <si>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</si>
  <si>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</si>
  <si>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</si>
  <si>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</si>
  <si>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</si>
  <si>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</si>
  <si>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</si>
  <si>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</si>
  <si>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</si>
  <si>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</si>
  <si>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</si>
  <si>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</si>
  <si>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</si>
  <si>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</si>
  <si>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</si>
  <si>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</si>
  <si>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</si>
  <si>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</si>
  <si>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</si>
  <si>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</si>
  <si>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</si>
  <si>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</si>
  <si>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</si>
  <si>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</si>
  <si>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</si>
  <si>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</si>
  <si>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</si>
  <si>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</si>
  <si>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</si>
  <si>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</si>
  <si>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</si>
  <si>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</si>
  <si>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</si>
  <si>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</si>
  <si>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</si>
  <si>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</si>
  <si>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</si>
  <si>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</si>
  <si>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</si>
  <si>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</si>
  <si>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</si>
  <si>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</si>
  <si>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</si>
  <si>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</si>
  <si>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</si>
  <si>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</si>
  <si>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</si>
  <si>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</si>
  <si>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</si>
  <si>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</si>
  <si>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</si>
  <si>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</si>
  <si>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</si>
  <si>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</si>
  <si>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</si>
  <si>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</si>
  <si>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</si>
  <si>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</si>
  <si>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</si>
  <si>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</si>
  <si>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</si>
  <si>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</si>
  <si>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</si>
  <si>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</si>
  <si>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</si>
  <si>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</si>
  <si>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</si>
  <si>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</si>
  <si>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</si>
  <si>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</si>
  <si>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</si>
  <si>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</si>
  <si>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</si>
  <si>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</si>
  <si>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</si>
  <si>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</si>
  <si>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</si>
  <si>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</si>
  <si>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</si>
  <si>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</si>
  <si>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</si>
  <si>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</si>
  <si>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</si>
  <si>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</si>
  <si>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</si>
  <si>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</si>
  <si>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</si>
  <si>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</si>
  <si>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</si>
  <si>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</si>
  <si>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</si>
  <si>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</si>
  <si>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</si>
  <si>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</si>
  <si>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</si>
  <si>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</si>
  <si>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</si>
  <si>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</si>
  <si>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</si>
  <si>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</si>
  <si>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</si>
  <si>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</si>
  <si>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</si>
  <si>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</si>
  <si>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</si>
  <si>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</si>
  <si>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</si>
  <si>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</si>
  <si>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</si>
  <si>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</si>
  <si>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</si>
  <si>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</si>
  <si>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</si>
  <si>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</si>
  <si>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</si>
  <si>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</si>
  <si>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</si>
  <si>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</si>
  <si>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</si>
  <si>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</si>
  <si>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</si>
  <si>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</si>
  <si>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</si>
  <si>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</si>
  <si>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</si>
  <si>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</si>
  <si>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</si>
  <si>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</si>
  <si>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</si>
  <si>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</si>
  <si>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</si>
  <si>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</si>
  <si>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</si>
  <si>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</si>
  <si>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</si>
  <si>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</si>
  <si>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</si>
  <si>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</si>
  <si>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</si>
  <si>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</si>
  <si>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</si>
  <si>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</si>
  <si>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</si>
  <si>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</si>
  <si>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</si>
  <si>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</si>
  <si>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</si>
  <si>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</si>
  <si>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</si>
  <si>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</si>
  <si>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</si>
  <si>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</si>
  <si>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</si>
  <si>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</si>
  <si>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</si>
  <si>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</si>
  <si>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</si>
  <si>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</si>
  <si>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</si>
  <si>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</si>
  <si>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</si>
  <si>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</si>
  <si>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</si>
  <si>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</si>
  <si>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</si>
  <si>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</si>
  <si>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</si>
  <si>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</si>
  <si>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</si>
  <si>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</si>
  <si>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</si>
  <si>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</si>
  <si>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</si>
  <si>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</si>
  <si>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</si>
  <si>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</si>
  <si>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</si>
  <si>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</si>
  <si>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</si>
  <si>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</si>
  <si>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</si>
  <si>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</si>
  <si>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</si>
  <si>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</si>
  <si>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</si>
  <si>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</si>
  <si>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</si>
  <si>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</si>
  <si>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</si>
  <si>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</si>
  <si>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</si>
  <si>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</si>
  <si>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</si>
  <si>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</si>
  <si>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</si>
  <si>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</si>
  <si>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</si>
  <si>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</si>
  <si>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</si>
  <si>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</si>
  <si>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</si>
  <si>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</si>
  <si>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</si>
  <si>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</si>
  <si>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</si>
  <si>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</si>
  <si>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</si>
  <si>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</si>
  <si>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</si>
  <si>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</si>
  <si>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</si>
  <si>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</si>
  <si>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</si>
  <si>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</si>
  <si>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</si>
  <si>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</si>
  <si>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</si>
  <si>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</si>
  <si>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</si>
  <si>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</si>
  <si>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</si>
  <si>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</si>
  <si>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</si>
  <si>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</si>
  <si>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</si>
  <si>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</si>
  <si>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</si>
  <si>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</si>
  <si>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</si>
  <si>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</si>
  <si>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</si>
  <si>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</si>
  <si>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</si>
  <si>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</si>
  <si>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</si>
  <si>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</si>
  <si>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</si>
  <si>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</si>
  <si>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</si>
  <si>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</si>
  <si>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</si>
  <si>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</si>
  <si>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</si>
  <si>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</si>
  <si>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</si>
  <si>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</si>
  <si>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</si>
  <si>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</si>
  <si>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</si>
  <si>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</si>
  <si>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</si>
  <si>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</si>
  <si>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</si>
  <si>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</si>
  <si>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</si>
  <si>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</si>
  <si>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</si>
  <si>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</si>
  <si>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</si>
  <si>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</si>
  <si>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</si>
  <si>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</si>
  <si>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</si>
  <si>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</si>
  <si>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</si>
  <si>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</si>
  <si>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</si>
  <si>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</si>
  <si>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</si>
  <si>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</si>
  <si>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</si>
  <si>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</si>
  <si>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</si>
  <si>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</si>
  <si>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</si>
  <si>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</si>
  <si>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</si>
  <si>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</si>
  <si>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</si>
  <si>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</si>
  <si>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</si>
  <si>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</si>
  <si>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</si>
  <si>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</si>
  <si>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</si>
  <si>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</si>
  <si>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</si>
  <si>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</si>
  <si>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</si>
  <si>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</si>
  <si>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</si>
  <si>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</si>
  <si>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</si>
  <si>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</si>
  <si>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</si>
  <si>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</si>
  <si>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</si>
  <si>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</si>
  <si>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</si>
  <si>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</si>
  <si>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</si>
  <si>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</si>
  <si>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</si>
  <si>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</si>
  <si>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</si>
  <si>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</si>
  <si>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</si>
  <si>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</si>
  <si>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</si>
  <si>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</si>
  <si>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青山病院</t>
    <phoneticPr fontId="3"/>
  </si>
  <si>
    <t>〒737-0001 呉市阿賀北５－１５－３</t>
    <phoneticPr fontId="3"/>
  </si>
  <si>
    <t>〇</t>
  </si>
  <si>
    <t>2018年12月</t>
  </si>
  <si>
    <t>医療法人</t>
  </si>
  <si>
    <t>複数の診療科で活用</t>
  </si>
  <si>
    <t>内科</t>
  </si>
  <si>
    <t>腎臓内科</t>
  </si>
  <si>
    <t>リハビリテーション科</t>
  </si>
  <si>
    <t>障害者施設等13対１入院基本料</t>
  </si>
  <si>
    <t>ＤＰＣ病院ではない</t>
  </si>
  <si>
    <t>有</t>
  </si>
  <si>
    <t>-</t>
    <phoneticPr fontId="3"/>
  </si>
  <si>
    <t>一般病床</t>
  </si>
  <si>
    <t>慢性期機能</t>
  </si>
  <si>
    <t>療養病棟入院料１</t>
  </si>
  <si>
    <t>療養病床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</si>
</sst>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0.php?sisetuid=1005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1050</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1050</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1050</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1050</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t="s">
        <v>1039</v>
      </c>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t="s">
        <v>1039</v>
      </c>
    </row>
    <row r="53" spans="1:13" s="21" customFormat="1" ht="34.5" customHeight="1">
      <c r="A53" s="278" t="s">
        <v>984</v>
      </c>
      <c r="B53" s="17"/>
      <c r="C53" s="19"/>
      <c r="D53" s="19"/>
      <c r="E53" s="19"/>
      <c r="F53" s="19"/>
      <c r="G53" s="19"/>
      <c r="H53" s="20"/>
      <c r="I53" s="309" t="s">
        <v>985</v>
      </c>
      <c r="J53" s="309"/>
      <c r="K53" s="309"/>
      <c r="L53" s="29" t="s">
        <v>1040</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1053</v>
      </c>
    </row>
    <row r="90" spans="1:22" s="21" customFormat="1">
      <c r="A90" s="243"/>
      <c r="B90" s="1"/>
      <c r="C90" s="3"/>
      <c r="D90" s="3"/>
      <c r="E90" s="3"/>
      <c r="F90" s="3"/>
      <c r="G90" s="3"/>
      <c r="H90" s="287"/>
      <c r="I90" s="67" t="s">
        <v>36</v>
      </c>
      <c r="J90" s="68"/>
      <c r="K90" s="69"/>
      <c r="L90" s="262" t="s">
        <v>1051</v>
      </c>
      <c r="M90" s="262" t="s">
        <v>1051</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1052</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74</v>
      </c>
      <c r="K157" s="264" t="str">
        <f t="shared" si="3"/>
        <v/>
      </c>
      <c r="L157" s="117">
        <v>74</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70</v>
      </c>
      <c r="K168" s="264" t="str">
        <f t="shared" si="3"/>
        <v/>
      </c>
      <c r="L168" s="117">
        <v>0</v>
      </c>
      <c r="M168" s="117">
        <v>70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t="s">
        <v>541</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8</v>
      </c>
      <c r="M269" s="147">
        <v>5</v>
      </c>
    </row>
    <row r="270" spans="1:22" s="83" customFormat="1" ht="34.5" customHeight="1">
      <c r="A270" s="249" t="s">
        <v>725</v>
      </c>
      <c r="B270" s="120"/>
      <c r="C270" s="371"/>
      <c r="D270" s="371"/>
      <c r="E270" s="371"/>
      <c r="F270" s="371"/>
      <c r="G270" s="371" t="s">
        <v>148</v>
      </c>
      <c r="H270" s="371"/>
      <c r="I270" s="404"/>
      <c r="J270" s="266">
        <f t="shared" si="9"/>
        <v>9.8000000000000007</v>
      </c>
      <c r="K270" s="81" t="str">
        <f t="shared" si="8"/>
        <v/>
      </c>
      <c r="L270" s="148">
        <v>7.2</v>
      </c>
      <c r="M270" s="148">
        <v>2.6</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8</v>
      </c>
      <c r="M271" s="147">
        <v>8</v>
      </c>
    </row>
    <row r="272" spans="1:22" s="83" customFormat="1" ht="34.5" customHeight="1">
      <c r="A272" s="249" t="s">
        <v>726</v>
      </c>
      <c r="B272" s="120"/>
      <c r="C272" s="372"/>
      <c r="D272" s="372"/>
      <c r="E272" s="372"/>
      <c r="F272" s="372"/>
      <c r="G272" s="371" t="s">
        <v>148</v>
      </c>
      <c r="H272" s="371"/>
      <c r="I272" s="404"/>
      <c r="J272" s="266">
        <f t="shared" si="9"/>
        <v>6.3999999999999995</v>
      </c>
      <c r="K272" s="81" t="str">
        <f t="shared" si="8"/>
        <v/>
      </c>
      <c r="L272" s="148">
        <v>1.8</v>
      </c>
      <c r="M272" s="148">
        <v>4.5999999999999996</v>
      </c>
    </row>
    <row r="273" spans="1:13" s="83" customFormat="1" ht="34.5" customHeight="1">
      <c r="A273" s="249" t="s">
        <v>727</v>
      </c>
      <c r="B273" s="120"/>
      <c r="C273" s="371" t="s">
        <v>152</v>
      </c>
      <c r="D273" s="372"/>
      <c r="E273" s="372"/>
      <c r="F273" s="372"/>
      <c r="G273" s="371" t="s">
        <v>146</v>
      </c>
      <c r="H273" s="371"/>
      <c r="I273" s="404"/>
      <c r="J273" s="266">
        <f t="shared" si="9"/>
        <v>14</v>
      </c>
      <c r="K273" s="81" t="str">
        <f t="shared" si="8"/>
        <v/>
      </c>
      <c r="L273" s="147">
        <v>7</v>
      </c>
      <c r="M273" s="147">
        <v>7</v>
      </c>
    </row>
    <row r="274" spans="1:13" s="83" customFormat="1" ht="34.5" customHeight="1">
      <c r="A274" s="249" t="s">
        <v>727</v>
      </c>
      <c r="B274" s="120"/>
      <c r="C274" s="372"/>
      <c r="D274" s="372"/>
      <c r="E274" s="372"/>
      <c r="F274" s="372"/>
      <c r="G274" s="371" t="s">
        <v>148</v>
      </c>
      <c r="H274" s="371"/>
      <c r="I274" s="404"/>
      <c r="J274" s="266">
        <f t="shared" si="9"/>
        <v>1.4</v>
      </c>
      <c r="K274" s="81" t="str">
        <f t="shared" si="8"/>
        <v/>
      </c>
      <c r="L274" s="148">
        <v>0.7</v>
      </c>
      <c r="M274" s="148">
        <v>0.7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row>
    <row r="368" spans="1:22" s="118" customFormat="1" ht="20.25" customHeight="1">
      <c r="A368" s="243"/>
      <c r="B368" s="1"/>
      <c r="C368" s="3"/>
      <c r="D368" s="3"/>
      <c r="E368" s="3"/>
      <c r="F368" s="3"/>
      <c r="G368" s="3"/>
      <c r="H368" s="287"/>
      <c r="I368" s="67" t="s">
        <v>36</v>
      </c>
      <c r="J368" s="170"/>
      <c r="K368" s="79"/>
      <c r="L368" s="137" t="s">
        <v>1051</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254</v>
      </c>
      <c r="K392" s="81" t="str">
        <f t="shared" ref="K392:K397" si="12">IF(OR(COUNTIF(L392:M392,"未確認")&gt;0,COUNTIF(L392:M392,"~*")&gt;0),"※","")</f>
        <v/>
      </c>
      <c r="L392" s="147">
        <v>173</v>
      </c>
      <c r="M392" s="147">
        <v>81</v>
      </c>
    </row>
    <row r="393" spans="1:22" s="83" customFormat="1" ht="34.5" customHeight="1">
      <c r="A393" s="249" t="s">
        <v>773</v>
      </c>
      <c r="B393" s="84"/>
      <c r="C393" s="370"/>
      <c r="D393" s="380"/>
      <c r="E393" s="320" t="s">
        <v>224</v>
      </c>
      <c r="F393" s="321"/>
      <c r="G393" s="321"/>
      <c r="H393" s="322"/>
      <c r="I393" s="343"/>
      <c r="J393" s="140">
        <f t="shared" si="11"/>
        <v>222</v>
      </c>
      <c r="K393" s="81" t="str">
        <f t="shared" si="12"/>
        <v/>
      </c>
      <c r="L393" s="147">
        <v>141</v>
      </c>
      <c r="M393" s="147">
        <v>81</v>
      </c>
    </row>
    <row r="394" spans="1:22" s="83" customFormat="1" ht="34.5" customHeight="1">
      <c r="A394" s="250" t="s">
        <v>774</v>
      </c>
      <c r="B394" s="84"/>
      <c r="C394" s="370"/>
      <c r="D394" s="381"/>
      <c r="E394" s="320" t="s">
        <v>225</v>
      </c>
      <c r="F394" s="321"/>
      <c r="G394" s="321"/>
      <c r="H394" s="322"/>
      <c r="I394" s="343"/>
      <c r="J394" s="140">
        <f t="shared" si="11"/>
        <v>32</v>
      </c>
      <c r="K394" s="81" t="str">
        <f t="shared" si="12"/>
        <v/>
      </c>
      <c r="L394" s="147">
        <v>32</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41384</v>
      </c>
      <c r="K396" s="81" t="str">
        <f t="shared" si="12"/>
        <v/>
      </c>
      <c r="L396" s="147">
        <v>20935</v>
      </c>
      <c r="M396" s="147">
        <v>20449</v>
      </c>
    </row>
    <row r="397" spans="1:22" s="83" customFormat="1" ht="34.5" customHeight="1">
      <c r="A397" s="250" t="s">
        <v>777</v>
      </c>
      <c r="B397" s="119"/>
      <c r="C397" s="370"/>
      <c r="D397" s="320" t="s">
        <v>228</v>
      </c>
      <c r="E397" s="321"/>
      <c r="F397" s="321"/>
      <c r="G397" s="321"/>
      <c r="H397" s="322"/>
      <c r="I397" s="344"/>
      <c r="J397" s="140">
        <f t="shared" si="11"/>
        <v>249</v>
      </c>
      <c r="K397" s="81" t="str">
        <f t="shared" si="12"/>
        <v/>
      </c>
      <c r="L397" s="147">
        <v>170</v>
      </c>
      <c r="M397" s="147">
        <v>79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254</v>
      </c>
      <c r="K405" s="81" t="str">
        <f t="shared" ref="K405:K422" si="14">IF(OR(COUNTIF(L405:M405,"未確認")&gt;0,COUNTIF(L405:M405,"~*")&gt;0),"※","")</f>
        <v/>
      </c>
      <c r="L405" s="147">
        <v>173</v>
      </c>
      <c r="M405" s="147">
        <v>81</v>
      </c>
    </row>
    <row r="406" spans="1:22" s="83" customFormat="1" ht="34.5" customHeight="1">
      <c r="A406" s="251" t="s">
        <v>779</v>
      </c>
      <c r="B406" s="119"/>
      <c r="C406" s="369"/>
      <c r="D406" s="375" t="s">
        <v>233</v>
      </c>
      <c r="E406" s="377" t="s">
        <v>234</v>
      </c>
      <c r="F406" s="378"/>
      <c r="G406" s="378"/>
      <c r="H406" s="379"/>
      <c r="I406" s="361"/>
      <c r="J406" s="140">
        <f t="shared" si="13"/>
        <v>77</v>
      </c>
      <c r="K406" s="81" t="str">
        <f t="shared" si="14"/>
        <v/>
      </c>
      <c r="L406" s="147">
        <v>2</v>
      </c>
      <c r="M406" s="147">
        <v>75</v>
      </c>
    </row>
    <row r="407" spans="1:22" s="83" customFormat="1" ht="34.5" customHeight="1">
      <c r="A407" s="251" t="s">
        <v>780</v>
      </c>
      <c r="B407" s="119"/>
      <c r="C407" s="369"/>
      <c r="D407" s="369"/>
      <c r="E407" s="320" t="s">
        <v>235</v>
      </c>
      <c r="F407" s="321"/>
      <c r="G407" s="321"/>
      <c r="H407" s="322"/>
      <c r="I407" s="361"/>
      <c r="J407" s="140">
        <f t="shared" si="13"/>
        <v>28</v>
      </c>
      <c r="K407" s="81" t="str">
        <f t="shared" si="14"/>
        <v/>
      </c>
      <c r="L407" s="147">
        <v>28</v>
      </c>
      <c r="M407" s="147">
        <v>0</v>
      </c>
    </row>
    <row r="408" spans="1:22" s="83" customFormat="1" ht="34.5" customHeight="1">
      <c r="A408" s="251" t="s">
        <v>781</v>
      </c>
      <c r="B408" s="119"/>
      <c r="C408" s="369"/>
      <c r="D408" s="369"/>
      <c r="E408" s="320" t="s">
        <v>236</v>
      </c>
      <c r="F408" s="321"/>
      <c r="G408" s="321"/>
      <c r="H408" s="322"/>
      <c r="I408" s="361"/>
      <c r="J408" s="140">
        <f t="shared" si="13"/>
        <v>135</v>
      </c>
      <c r="K408" s="81" t="str">
        <f t="shared" si="14"/>
        <v/>
      </c>
      <c r="L408" s="147">
        <v>129</v>
      </c>
      <c r="M408" s="147">
        <v>6</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14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251</v>
      </c>
      <c r="K413" s="81" t="str">
        <f t="shared" si="14"/>
        <v/>
      </c>
      <c r="L413" s="147">
        <v>173</v>
      </c>
      <c r="M413" s="147">
        <v>78</v>
      </c>
    </row>
    <row r="414" spans="1:22" s="83" customFormat="1" ht="34.5" customHeight="1">
      <c r="A414" s="251" t="s">
        <v>787</v>
      </c>
      <c r="B414" s="119"/>
      <c r="C414" s="369"/>
      <c r="D414" s="375" t="s">
        <v>240</v>
      </c>
      <c r="E414" s="377" t="s">
        <v>241</v>
      </c>
      <c r="F414" s="378"/>
      <c r="G414" s="378"/>
      <c r="H414" s="379"/>
      <c r="I414" s="361"/>
      <c r="J414" s="140">
        <f t="shared" si="13"/>
        <v>75</v>
      </c>
      <c r="K414" s="81" t="str">
        <f t="shared" si="14"/>
        <v/>
      </c>
      <c r="L414" s="147">
        <v>75</v>
      </c>
      <c r="M414" s="147">
        <v>0</v>
      </c>
    </row>
    <row r="415" spans="1:22" s="83" customFormat="1" ht="34.5" customHeight="1">
      <c r="A415" s="251" t="s">
        <v>788</v>
      </c>
      <c r="B415" s="119"/>
      <c r="C415" s="369"/>
      <c r="D415" s="369"/>
      <c r="E415" s="320" t="s">
        <v>242</v>
      </c>
      <c r="F415" s="321"/>
      <c r="G415" s="321"/>
      <c r="H415" s="322"/>
      <c r="I415" s="361"/>
      <c r="J415" s="140">
        <f t="shared" si="13"/>
        <v>48</v>
      </c>
      <c r="K415" s="81" t="str">
        <f t="shared" si="14"/>
        <v/>
      </c>
      <c r="L415" s="147">
        <v>36</v>
      </c>
      <c r="M415" s="147">
        <v>12</v>
      </c>
    </row>
    <row r="416" spans="1:22" s="83" customFormat="1" ht="34.5" customHeight="1">
      <c r="A416" s="251" t="s">
        <v>789</v>
      </c>
      <c r="B416" s="119"/>
      <c r="C416" s="369"/>
      <c r="D416" s="369"/>
      <c r="E416" s="320" t="s">
        <v>243</v>
      </c>
      <c r="F416" s="321"/>
      <c r="G416" s="321"/>
      <c r="H416" s="322"/>
      <c r="I416" s="361"/>
      <c r="J416" s="140">
        <f t="shared" si="13"/>
        <v>30</v>
      </c>
      <c r="K416" s="81" t="str">
        <f t="shared" si="14"/>
        <v/>
      </c>
      <c r="L416" s="147">
        <v>18</v>
      </c>
      <c r="M416" s="147">
        <v>12</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4</v>
      </c>
      <c r="M417" s="147">
        <v>11</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3</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77</v>
      </c>
      <c r="K421" s="81" t="str">
        <f t="shared" si="14"/>
        <v/>
      </c>
      <c r="L421" s="147">
        <v>37</v>
      </c>
      <c r="M421" s="147">
        <v>40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2</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176</v>
      </c>
      <c r="K430" s="193" t="str">
        <f>IF(OR(COUNTIF(L430:M430,"未確認")&gt;0,COUNTIF(L430:M430,"~*")&gt;0),"※","")</f>
        <v/>
      </c>
      <c r="L430" s="147">
        <v>98</v>
      </c>
      <c r="M430" s="147">
        <v>78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3</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172</v>
      </c>
      <c r="K433" s="193" t="str">
        <f>IF(OR(COUNTIF(L433:M433,"未確認")&gt;0,COUNTIF(L433:M433,"~*")&gt;0),"※","")</f>
        <v/>
      </c>
      <c r="L433" s="147">
        <v>95</v>
      </c>
      <c r="M433" s="147">
        <v>77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2</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row>
    <row r="544" spans="1:22" s="1" customFormat="1" ht="20.25" customHeight="1">
      <c r="A544" s="243"/>
      <c r="C544" s="62"/>
      <c r="D544" s="3"/>
      <c r="E544" s="3"/>
      <c r="F544" s="3"/>
      <c r="G544" s="3"/>
      <c r="H544" s="287"/>
      <c r="I544" s="67" t="s">
        <v>36</v>
      </c>
      <c r="J544" s="68"/>
      <c r="K544" s="186"/>
      <c r="L544" s="70" t="s">
        <v>1051</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1049</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row>
    <row r="589" spans="1:22" s="1" customFormat="1" ht="20.25" customHeight="1">
      <c r="A589" s="243"/>
      <c r="C589" s="62"/>
      <c r="D589" s="3"/>
      <c r="E589" s="3"/>
      <c r="F589" s="3"/>
      <c r="G589" s="3"/>
      <c r="H589" s="287"/>
      <c r="I589" s="67" t="s">
        <v>36</v>
      </c>
      <c r="J589" s="68"/>
      <c r="K589" s="186"/>
      <c r="L589" s="70" t="s">
        <v>1051</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6">
      <c r="A633" s="252" t="s">
        <v>919</v>
      </c>
      <c r="B633" s="119"/>
      <c r="C633" s="320" t="s">
        <v>436</v>
      </c>
      <c r="D633" s="321"/>
      <c r="E633" s="321"/>
      <c r="F633" s="321"/>
      <c r="G633" s="321"/>
      <c r="H633" s="322"/>
      <c r="I633" s="122" t="s">
        <v>437</v>
      </c>
      <c r="J633" s="116">
        <f t="shared" si="30"/>
        <v>14</v>
      </c>
      <c r="K633" s="201" t="str">
        <f t="shared" si="31"/>
        <v/>
      </c>
      <c r="L633" s="117">
        <v>0</v>
      </c>
      <c r="M633" s="117">
        <v>14</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60</v>
      </c>
      <c r="K637" s="201" t="str">
        <f t="shared" si="31"/>
        <v/>
      </c>
      <c r="L637" s="117">
        <v>29</v>
      </c>
      <c r="M637" s="117">
        <v>31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45</v>
      </c>
      <c r="K646" s="201" t="str">
        <f t="shared" ref="K646:K660" si="33">IF(OR(COUNTIF(L646:M646,"未確認")&gt;0,COUNTIF(L646:M646,"*")&gt;0),"※","")</f>
        <v/>
      </c>
      <c r="L646" s="117">
        <v>18</v>
      </c>
      <c r="M646" s="117">
        <v>27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10</v>
      </c>
      <c r="K648" s="201" t="str">
        <f t="shared" si="33"/>
        <v>※</v>
      </c>
      <c r="L648" s="117" t="s">
        <v>541</v>
      </c>
      <c r="M648" s="117">
        <v>10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t="s">
        <v>541</v>
      </c>
      <c r="M650" s="117">
        <v>11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30</v>
      </c>
      <c r="K683" s="201" t="str">
        <f>IF(OR(COUNTIF(L683:M683,"未確認")&gt;0,COUNTIF(L683:M683,"*")&gt;0),"※","")</f>
        <v/>
      </c>
      <c r="L683" s="117">
        <v>30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39</v>
      </c>
      <c r="K694" s="201" t="str">
        <f>IF(OR(COUNTIF(L694:M694,"未確認")&gt;0,COUNTIF(L694:M694,"*")&gt;0),"※","")</f>
        <v/>
      </c>
      <c r="L694" s="117">
        <v>0</v>
      </c>
      <c r="M694" s="117">
        <v>39</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696970F-C1A3-4F68-9DB5-48F180BDDEF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2019-12-23T01:13:04Z</dcterms:modified>
</cp:coreProperties>
</file>