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業務\10 財政管財\10 財政\20 決算\70_財政状況資料集\R040907 R02追加分\"/>
    </mc:Choice>
  </mc:AlternateContent>
  <bookViews>
    <workbookView xWindow="0" yWindow="0" windowWidth="26850" windowHeight="121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<sst xmlns="http://schemas.openxmlformats.org/spreadsheetml/2006/main" count="1165" uniqueCount="631">
  <si>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</si>
  <si>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</si>
  <si>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</si>
  <si>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</si>
  <si>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</si>
  <si>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</si>
  <si>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</si>
  <si>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</si>
  <si>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</si>
  <si>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</si>
  <si>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</si>
  <si>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</si>
  <si>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</si>
  <si>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</si>
  <si>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</si>
  <si>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</si>
  <si>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</si>
  <si>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</si>
  <si>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</si>
  <si>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</si>
  <si>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</si>
  <si>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</si>
  <si>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</si>
  <si>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</si>
  <si>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</si>
  <si>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</si>
  <si>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</si>
  <si>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</si>
  <si>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</si>
  <si>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</si>
  <si>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</si>
  <si>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</si>
  <si>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</si>
  <si>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</si>
  <si>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</si>
  <si>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</si>
  <si>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</si>
  <si>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</si>
  <si>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</si>
  <si>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</si>
  <si>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</si>
  <si>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</si>
  <si>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</si>
  <si>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</si>
  <si>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</si>
  <si>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</si>
  <si>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</si>
  <si>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</si>
  <si>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</si>
  <si>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</si>
  <si>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</si>
  <si>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</si>
  <si>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</si>
  <si>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</si>
  <si>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</si>
  <si>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</si>
  <si>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</si>
  <si>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</si>
  <si>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</si>
  <si>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</si>
  <si>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</si>
  <si>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</si>
  <si>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</si>
  <si>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</si>
  <si>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</si>
  <si>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</si>
  <si>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</si>
  <si>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</si>
  <si>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</si>
  <si>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</si>
  <si>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</si>
  <si>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</si>
  <si>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</si>
  <si>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</si>
  <si>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</si>
  <si>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</si>
  <si>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</si>
  <si>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</si>
  <si>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</si>
  <si>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</si>
  <si>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</si>
  <si>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</si>
  <si>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</si>
  <si>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</si>
  <si>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</si>
  <si>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</si>
  <si>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</si>
  <si>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</si>
  <si>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</si>
  <si>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</si>
  <si>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</si>
  <si>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</si>
  <si>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</si>
  <si>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</si>
  <si>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</si>
  <si>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</si>
  <si>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</si>
  <si>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</si>
  <si>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</si>
  <si>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</si>
  <si>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</si>
  <si>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</si>
  <si>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</si>
  <si>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</si>
  <si>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</si>
  <si>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</si>
  <si>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</si>
  <si>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</si>
  <si>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</si>
  <si>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</si>
  <si>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</si>
  <si>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</si>
  <si>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</si>
  <si>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</si>
  <si>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</si>
  <si>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</si>
  <si>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</si>
  <si>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</si>
  <si>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</si>
  <si>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</si>
  <si>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</si>
  <si>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</si>
  <si>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</si>
  <si>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</si>
  <si>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</si>
  <si>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</si>
  <si>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</si>
  <si>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</si>
  <si>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</si>
  <si>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</si>
  <si>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</si>
  <si>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</si>
  <si>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</si>
  <si>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</si>
  <si>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</si>
  <si>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</si>
  <si>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</si>
  <si>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</si>
  <si>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</si>
  <si>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</si>
  <si>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</si>
  <si>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</si>
  <si>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</si>
  <si>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</si>
  <si>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</si>
  <si>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</si>
  <si>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</si>
  <si>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</si>
  <si>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</si>
  <si>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</si>
  <si>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</si>
  <si>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</si>
  <si>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</si>
  <si>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</si>
  <si>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</si>
  <si>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</si>
  <si>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</si>
  <si>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</si>
  <si>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</si>
  <si>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</si>
  <si>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</si>
  <si>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</si>
  <si>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</si>
  <si>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</si>
  <si>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</si>
  <si>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</si>
  <si>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</si>
  <si>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</si>
  <si>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</si>
  <si>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</si>
  <si>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</si>
  <si>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</si>
  <si>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</si>
  <si>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</si>
  <si>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</si>
  <si>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</si>
  <si>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</si>
  <si>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</si>
  <si>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</si>
  <si>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</si>
  <si>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</si>
  <si>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</si>
  <si>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</si>
  <si>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</si>
  <si>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</si>
  <si>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</si>
  <si>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</si>
  <si>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</si>
  <si>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</si>
  <si>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</si>
  <si>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</si>
  <si>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</si>
  <si>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</si>
  <si>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</si>
  <si>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</si>
  <si>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</si>
  <si>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</si>
  <si>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</si>
  <si>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</si>
  <si>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</si>
  <si>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</si>
  <si>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</si>
  <si>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</si>
  <si>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</si>
  <si>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</si>
  <si>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</si>
  <si>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</si>
  <si>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</si>
  <si>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</si>
  <si>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</si>
  <si>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</si>
  <si>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</si>
  <si>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</si>
  <si>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</si>
  <si>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</si>
  <si>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</si>
  <si>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広島県安芸太田町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</si>
  <si>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</si>
  <si>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</si>
  <si>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</si>
  <si>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</si>
  <si>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</si>
  <si>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</si>
  <si>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</si>
  <si>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</si>
  <si>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</si>
  <si>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</si>
  <si>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</si>
  <si>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</si>
  <si>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</si>
  <si>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</si>
  <si>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</si>
  <si>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</si>
  <si>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</si>
  <si>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</si>
  <si>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</si>
  <si>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</si>
  <si>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</si>
  <si>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</si>
  <si>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</si>
  <si>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</si>
  <si>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</si>
  <si>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</si>
  <si>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</si>
  <si>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</si>
  <si>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</si>
  <si>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</si>
  <si>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</si>
  <si>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</si>
  <si>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</si>
  <si>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</si>
  <si>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</si>
  <si>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</si>
  <si>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</si>
  <si>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</si>
  <si>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</si>
  <si>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</si>
  <si>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</si>
  <si>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</si>
  <si>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</si>
  <si>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</si>
  <si>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</si>
  <si>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</si>
  <si>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</si>
  <si>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</si>
  <si>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</si>
  <si>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</si>
  <si>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</si>
  <si>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</si>
  <si>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</si>
  <si>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</si>
  <si>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</si>
  <si>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</si>
  <si>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</si>
  <si>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</si>
  <si>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</si>
  <si>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</si>
  <si>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</si>
  <si>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</si>
  <si>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</si>
  <si>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</si>
  <si>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</si>
  <si>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</si>
  <si>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</si>
  <si>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</si>
  <si>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</si>
  <si>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</si>
  <si>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</si>
  <si>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</si>
  <si>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</si>
  <si>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</si>
  <si>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</si>
  <si>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</si>
  <si>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</si>
  <si>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</si>
  <si>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</si>
  <si>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</si>
  <si>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</si>
  <si>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</si>
  <si>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</si>
  <si>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</si>
  <si>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</si>
  <si>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</si>
  <si>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</si>
  <si>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</si>
  <si>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</si>
  <si>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</si>
  <si>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</si>
  <si>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</si>
  <si>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</si>
  <si>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</si>
  <si>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</si>
  <si>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</si>
  <si>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</si>
  <si>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</si>
  <si>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</si>
  <si>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</si>
  <si>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</si>
  <si>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</si>
  <si>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</si>
  <si>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</si>
  <si>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</si>
  <si>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</si>
  <si>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</si>
  <si>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</si>
  <si>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</si>
  <si>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</si>
  <si>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</si>
  <si>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</si>
  <si>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</si>
  <si>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</si>
  <si>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</si>
  <si>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</si>
  <si>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</si>
  <si>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</si>
  <si>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</si>
  <si>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</si>
  <si>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</si>
  <si>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</si>
  <si>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</si>
  <si>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</si>
  <si>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</si>
  <si>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</si>
  <si>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</si>
  <si>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</si>
  <si>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</si>
  <si>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</si>
  <si>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</si>
  <si>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</si>
  <si>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</si>
  <si>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</si>
  <si>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</si>
  <si>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</si>
  <si>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</si>
  <si>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</si>
  <si>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</si>
  <si>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</si>
  <si>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</si>
  <si>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</si>
  <si>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</si>
  <si>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</si>
  <si>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</si>
  <si>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</si>
  <si>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</si>
  <si>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</si>
  <si>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</si>
  <si>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</si>
  <si>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</si>
  <si>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</si>
  <si>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</si>
  <si>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</si>
  <si>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広島県安芸太田町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</si>
  <si>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</si>
  <si>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</si>
  <si>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</si>
  <si>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</si>
  <si>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</si>
  <si>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</si>
  <si>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</si>
  <si>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</si>
  <si>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</si>
  <si>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</si>
  <si>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</si>
  <si>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</si>
  <si>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</si>
  <si>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</si>
  <si>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</si>
  <si>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</si>
  <si>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</si>
  <si>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</si>
  <si>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</si>
  <si>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</si>
  <si>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</si>
  <si>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</si>
  <si>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</si>
  <si>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</si>
  <si>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</si>
  <si>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</si>
  <si>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</si>
  <si>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</si>
  <si>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</si>
  <si>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</si>
  <si>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</si>
  <si>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</si>
  <si>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</si>
  <si>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</si>
  <si>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</si>
  <si>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</si>
  <si>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</si>
  <si>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</si>
  <si>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</si>
  <si>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</si>
  <si>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</si>
  <si>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</si>
  <si>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</si>
  <si>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</si>
  <si>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</si>
  <si>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</si>
  <si>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</si>
  <si>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</si>
  <si>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</si>
  <si>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</si>
  <si>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</si>
  <si>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</si>
  <si>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</si>
  <si>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</si>
  <si>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</si>
  <si>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</si>
  <si>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</si>
  <si>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</si>
  <si>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</si>
  <si>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</si>
  <si>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</si>
  <si>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</si>
  <si>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</si>
  <si>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</si>
  <si>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</si>
  <si>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</si>
  <si>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</si>
  <si>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</si>
  <si>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</si>
  <si>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</si>
  <si>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</si>
  <si>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</si>
  <si>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</si>
  <si>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</si>
  <si>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</si>
  <si>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</si>
  <si>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</si>
  <si>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</si>
  <si>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</si>
  <si>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</si>
  <si>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</si>
  <si>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</si>
  <si>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</si>
  <si>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</si>
  <si>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</si>
  <si>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</si>
  <si>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</si>
  <si>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</si>
  <si>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</si>
  <si>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</si>
  <si>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</si>
  <si>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</si>
  <si>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</si>
  <si>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</si>
  <si>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</si>
  <si>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</si>
  <si>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</si>
  <si>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</si>
  <si>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</si>
  <si>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</si>
  <si>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</si>
  <si>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</si>
  <si>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</si>
  <si>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</si>
  <si>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</si>
  <si>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</si>
  <si>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</si>
  <si>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</si>
  <si>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</si>
  <si>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</si>
  <si>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</si>
  <si>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</si>
  <si>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</si>
  <si>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</si>
  <si>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</si>
  <si>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</si>
  <si>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</si>
  <si>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</si>
  <si>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</si>
  <si>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</si>
  <si>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</si>
  <si>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</si>
  <si>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</si>
  <si>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</si>
  <si>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</si>
  <si>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</si>
  <si>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</si>
  <si>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</si>
  <si>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</si>
  <si>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</si>
  <si>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</si>
  <si>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</si>
  <si>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</si>
  <si>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</si>
  <si>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</si>
  <si>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</si>
  <si>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</si>
  <si>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</si>
  <si>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</si>
  <si>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</si>
  <si>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</si>
  <si>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</si>
  <si>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</si>
  <si>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</si>
  <si>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</si>
  <si>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</si>
  <si>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</si>
  <si>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</si>
  <si>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</si>
  <si>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</si>
  <si>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</si>
  <si>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</si>
  <si>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</si>
  <si>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</si>
  <si>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</si>
  <si>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</si>
  <si>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</si>
  <si>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</si>
  <si>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</si>
  <si>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</si>
  <si>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</si>
  <si>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</si>
  <si>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</si>
  <si>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</si>
  <si>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</si>
  <si>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</si>
  <si>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</si>
  <si>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</si>
  <si>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</si>
  <si>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</si>
  <si>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</si>
  <si>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</si>
  <si>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</si>
  <si>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</si>
  <si>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</si>
  <si>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</si>
  <si>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</si>
  <si>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</si>
  <si>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</si>
  <si>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</si>
  <si>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</si>
  <si>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</si>
  <si>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</si>
  <si>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</si>
  <si>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</si>
  <si>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</si>
  <si>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</si>
  <si>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</si>
  <si>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</si>
  <si>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</si>
  <si>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</si>
  <si>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</si>
  <si>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</si>
  <si>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</si>
  <si>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</si>
  <si>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</si>
  <si>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</si>
  <si>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</si>
  <si>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</si>
  <si>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</si>
  <si>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</si>
  <si>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12.48</t>
  </si>
  <si>
    <t>▲ 7.54</t>
  </si>
  <si>
    <t>安芸太田町病院事業会計</t>
  </si>
  <si>
    <t>一般会計</t>
  </si>
  <si>
    <t>介護保険事業特別会計</t>
  </si>
  <si>
    <t>国民健康保険事業特別会計</t>
  </si>
  <si>
    <t>後期高齢者医療事業特別会計</t>
  </si>
  <si>
    <t>農業集落排水事業特別会計</t>
  </si>
  <si>
    <t>簡易水道事業特別会計</t>
  </si>
  <si>
    <t>特定環境保全公共下水道事業特別会計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</si>
  <si>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</si>
  <si>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</si>
  <si>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</si>
  <si>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</si>
  <si>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</si>
  <si>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</si>
  <si>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</si>
  <si>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</si>
  <si>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</si>
  <si>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</si>
  <si>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</si>
  <si>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</si>
  <si>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</si>
  <si>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</si>
  <si>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広島県後期高齢者医療広域連合会（一般会計）</t>
    <rPh sb="0" eb="3">
      <t>ヒロシマケン</t>
    </rPh>
    <rPh sb="3" eb="5">
      <t>コウキ</t>
    </rPh>
    <rPh sb="5" eb="8">
      <t>コウレイシャ</t>
    </rPh>
    <rPh sb="8" eb="10">
      <t>イリョウ</t>
    </rPh>
    <rPh sb="10" eb="12">
      <t>コウイキ</t>
    </rPh>
    <rPh sb="12" eb="15">
      <t>レンゴウカイ</t>
    </rPh>
    <rPh sb="16" eb="20">
      <t>イッパンカイケイ</t>
    </rPh>
    <phoneticPr fontId="2"/>
  </si>
  <si>
    <t>広島県後期高齢者医療広域連合会（特別会計）</t>
    <rPh sb="0" eb="3">
      <t>ヒロシマケン</t>
    </rPh>
    <rPh sb="3" eb="5">
      <t>コウキ</t>
    </rPh>
    <rPh sb="5" eb="8">
      <t>コウレイシャ</t>
    </rPh>
    <rPh sb="8" eb="10">
      <t>イリョウ</t>
    </rPh>
    <rPh sb="10" eb="12">
      <t>コウイキ</t>
    </rPh>
    <rPh sb="12" eb="15">
      <t>レンゴウカイ</t>
    </rPh>
    <rPh sb="16" eb="18">
      <t>トクベツ</t>
    </rPh>
    <rPh sb="18" eb="20">
      <t>カイケイ</t>
    </rPh>
    <phoneticPr fontId="2"/>
  </si>
  <si>
    <t>広島県市町総合事務組合</t>
    <rPh sb="0" eb="3">
      <t>ヒロシマケン</t>
    </rPh>
    <rPh sb="3" eb="5">
      <t>シマチ</t>
    </rPh>
    <rPh sb="5" eb="7">
      <t>ソウゴウ</t>
    </rPh>
    <rPh sb="7" eb="9">
      <t>ジム</t>
    </rPh>
    <rPh sb="9" eb="11">
      <t>クミアイ</t>
    </rPh>
    <phoneticPr fontId="2"/>
  </si>
  <si>
    <t>-</t>
    <phoneticPr fontId="2"/>
  </si>
  <si>
    <t>-</t>
    <phoneticPr fontId="2"/>
  </si>
  <si>
    <t>株式会社　筒賀総合サービス</t>
    <rPh sb="0" eb="4">
      <t>カブシキカイシャ</t>
    </rPh>
    <rPh sb="5" eb="7">
      <t>ツツガ</t>
    </rPh>
    <rPh sb="7" eb="9">
      <t>ソウゴウ</t>
    </rPh>
    <phoneticPr fontId="2"/>
  </si>
  <si>
    <t>-</t>
    <phoneticPr fontId="2"/>
  </si>
  <si>
    <t>-</t>
    <phoneticPr fontId="2"/>
  </si>
  <si>
    <t>-</t>
    <phoneticPr fontId="2"/>
  </si>
  <si>
    <t>-</t>
    <phoneticPr fontId="2"/>
  </si>
  <si>
    <t>-</t>
    <phoneticPr fontId="2"/>
  </si>
  <si>
    <t>(まちづくり基金（R02年度末現在))</t>
    <rPh sb="6" eb="8">
      <t>キキン</t>
    </rPh>
    <phoneticPr fontId="5"/>
  </si>
  <si>
    <t>(地域振興基金(R02年度末現在))</t>
    <rPh sb="1" eb="7">
      <t>チイキシンコウキキン</t>
    </rPh>
    <phoneticPr fontId="5"/>
  </si>
  <si>
    <t>(ふるさと未来・夢基金(R02年度末現在))</t>
    <phoneticPr fontId="5"/>
  </si>
  <si>
    <t>(過疎地域持続的発展事業基金(R02年度末現在))</t>
    <rPh sb="1" eb="3">
      <t>カソ</t>
    </rPh>
    <rPh sb="3" eb="5">
      <t>チイキ</t>
    </rPh>
    <rPh sb="5" eb="8">
      <t>ジゾクテキ</t>
    </rPh>
    <rPh sb="8" eb="12">
      <t>ハッテンジギョウ</t>
    </rPh>
    <rPh sb="12" eb="14">
      <t>キキン</t>
    </rPh>
    <phoneticPr fontId="5"/>
  </si>
  <si>
    <t>(森林環境譲与税基金(R02年度末現在))</t>
    <rPh sb="1" eb="5">
      <t>シンリンカンキョウ</t>
    </rPh>
    <rPh sb="5" eb="8">
      <t>ジョウヨゼイ</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</si>
  <si>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</si>
  <si>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</si>
  <si>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</si>
  <si>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</si>
  <si>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</si>
  <si>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</si>
  <si>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</si>
  <si>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</si>
  <si>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</si>
  <si>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</si>
  <si>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</si>
  <si>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</si>
  <si>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</si>
  <si>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</si>
  <si>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xml:space="preserve"> </t>
    <phoneticPr fontId="5"/>
  </si>
  <si>
    <t xml:space="preserve"> </t>
    <phoneticPr fontId="5"/>
  </si>
  <si>
    <r>
      <rPr>
        <sz val="11"/>
        <color theme="1"/>
        <rFont val="ＭＳ Ｐゴシック"/>
        <family val="3"/>
        <charset val="128"/>
      </rPr>
      <t>　計画的な起債償還や基金の残高の増加等も相まり、将来負担比率は対前年度で２５．８ポイントと大幅な減小をしているが、依然として類似団体平均よりも３３．２ポイント高い水準となっている。一方で、有形固定資産減価償却率は対前年度では１．４ポイント増加しているが類似団体平均とは、ほぼ平均的な水準である。</t>
    </r>
    <r>
      <rPr>
        <sz val="11"/>
        <color rgb="FFFF0000"/>
        <rFont val="ＭＳ Ｐゴシック"/>
        <family val="3"/>
        <charset val="128"/>
      </rPr>
      <t xml:space="preserve">
　</t>
    </r>
    <r>
      <rPr>
        <sz val="11"/>
        <color theme="1"/>
        <rFont val="ＭＳ Ｐゴシック"/>
        <family val="3"/>
        <charset val="128"/>
      </rPr>
      <t>今後、少子高齢化と人口減少や資産老朽化という課題を総合的にとらえ、、公共施設等総合管理計画に基づき建物資産の総量を将来の人口・財政力に見合った量へと適正化し、将来世代への負担の先送りが過度にならないように取り組んでいく。</t>
    </r>
    <rPh sb="45" eb="47">
      <t>オオハバ</t>
    </rPh>
    <phoneticPr fontId="5"/>
  </si>
  <si>
    <t>　将来負担比率は計画的な起債償還や基金の残高の増加等も相まり、徐々に改善しているが、実質公債費比率は近年の大型事業の起債償還開始により対前年度より０．２ポイント減少しているが、高い水準で推移しており、今後数年間は右肩上がりの見込みであり、依然として類似団体平均と比較してしても高い指数になっている。
　近年の学校統廃合や高速ブロードバンド整備などの大型公共事業に伴う大規模な起債償還に対応する公債費の増加を受けて、今後も令和６年をピークに実質公債費比率は悪化することが予測されるが、真に必要な事業には投資し、既存事業のスクラップによる事業費の捻出等に併せ、計画的な起債借入と、償還額に見合った施策展開をしていく必要がある。</t>
    <rPh sb="80" eb="82">
      <t>ゲンショウ</t>
    </rPh>
    <rPh sb="88" eb="89">
      <t>タカ</t>
    </rPh>
    <rPh sb="90" eb="92">
      <t>スイジュン</t>
    </rPh>
    <rPh sb="93" eb="95">
      <t>スイイ</t>
    </rPh>
    <rPh sb="106" eb="108">
      <t>ミギカタ</t>
    </rPh>
    <rPh sb="108" eb="109">
      <t>ア</t>
    </rPh>
    <rPh sb="210" eb="212">
      <t>レイワ</t>
    </rPh>
    <rPh sb="213" eb="214">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</si>
</sst>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xmlns:c16r2="http://schemas.microsoft.com/office/drawing/2015/06/chart">
            <c:ext xmlns:c16="http://schemas.microsoft.com/office/drawing/2014/chart" uri="{C3380CC4-5D6E-409C-BE32-E72D297353CC}">
              <c16:uniqueId val="{00000000-DC0D-47FC-AA75-B3F2D63B9F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253570</c:v>
                </c:pt>
                <c:pt idx="1">
                  <c:v>162103</c:v>
                </c:pt>
                <c:pt idx="2">
                  <c:v>59355</c:v>
                </c:pt>
                <c:pt idx="3">
                  <c:v>111793</c:v>
                </c:pt>
                <c:pt idx="4">
                  <c:v>195316</c:v>
                </c:pt>
              </c:numCache>
            </c:numRef>
          </c:val>
          <c:smooth val="0"/>
          <c:extLst xmlns:c16r2="http://schemas.microsoft.com/office/drawing/2015/06/chart">
            <c:ext xmlns:c16="http://schemas.microsoft.com/office/drawing/2014/chart" uri="{C3380CC4-5D6E-409C-BE32-E72D297353CC}">
              <c16:uniqueId val="{00000001-DC0D-47FC-AA75-B3F2D63B9F9A}"/>
            </c:ext>
          </c:extLst>
        </c:ser>
        <c:dLbls>
          <c:showLegendKey val="0"/>
          <c:showVal val="0"/>
          <c:showCatName val="0"/>
          <c:showSerName val="0"/>
          <c:showPercent val="0"/>
          <c:showBubbleSize val="0"/>
        </c:dLbls>
        <c:marker val="1"/>
        <c:smooth val="0"/>
        <c:axId val="480779792"/>
        <c:axId val="480782536"/>
      </c:lineChart>
      <c:catAx>
        <c:axId val="48077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782536"/>
        <c:crosses val="autoZero"/>
        <c:auto val="1"/>
        <c:lblAlgn val="ctr"/>
        <c:lblOffset val="100"/>
        <c:tickLblSkip val="1"/>
        <c:tickMarkSkip val="1"/>
        <c:noMultiLvlLbl val="0"/>
      </c:catAx>
      <c:valAx>
        <c:axId val="48078253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77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c:v>
                </c:pt>
                <c:pt idx="1">
                  <c:v>4.16</c:v>
                </c:pt>
                <c:pt idx="2">
                  <c:v>1.53</c:v>
                </c:pt>
                <c:pt idx="3">
                  <c:v>5</c:v>
                </c:pt>
                <c:pt idx="4">
                  <c:v>7.37</c:v>
                </c:pt>
              </c:numCache>
            </c:numRef>
          </c:val>
          <c:extLst xmlns:c16r2="http://schemas.microsoft.com/office/drawing/2015/06/chart">
            <c:ext xmlns:c16="http://schemas.microsoft.com/office/drawing/2014/chart" uri="{C3380CC4-5D6E-409C-BE32-E72D297353CC}">
              <c16:uniqueId val="{00000000-EEE9-49F1-99D7-B6796B1A4F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c:v>
                </c:pt>
                <c:pt idx="1">
                  <c:v>66.290000000000006</c:v>
                </c:pt>
                <c:pt idx="2">
                  <c:v>61.49</c:v>
                </c:pt>
                <c:pt idx="3">
                  <c:v>46.89</c:v>
                </c:pt>
                <c:pt idx="4">
                  <c:v>46.24</c:v>
                </c:pt>
              </c:numCache>
            </c:numRef>
          </c:val>
          <c:extLst xmlns:c16r2="http://schemas.microsoft.com/office/drawing/2015/06/chart">
            <c:ext xmlns:c16="http://schemas.microsoft.com/office/drawing/2014/chart" uri="{C3380CC4-5D6E-409C-BE32-E72D297353CC}">
              <c16:uniqueId val="{00000001-EEE9-49F1-99D7-B6796B1A4FE9}"/>
            </c:ext>
          </c:extLst>
        </c:ser>
        <c:dLbls>
          <c:showLegendKey val="0"/>
          <c:showVal val="0"/>
          <c:showCatName val="0"/>
          <c:showSerName val="0"/>
          <c:showPercent val="0"/>
          <c:showBubbleSize val="0"/>
        </c:dLbls>
        <c:gapWidth val="250"/>
        <c:overlap val="100"/>
        <c:axId val="490824440"/>
        <c:axId val="49081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1.29</c:v>
                </c:pt>
                <c:pt idx="1">
                  <c:v>1.27</c:v>
                </c:pt>
                <c:pt idx="2">
                  <c:v>-12.48</c:v>
                </c:pt>
                <c:pt idx="3">
                  <c:v>-7.54</c:v>
                </c:pt>
                <c:pt idx="4">
                  <c:v>7.42</c:v>
                </c:pt>
              </c:numCache>
            </c:numRef>
          </c:val>
          <c:smooth val="0"/>
          <c:extLst xmlns:c16r2="http://schemas.microsoft.com/office/drawing/2015/06/chart">
            <c:ext xmlns:c16="http://schemas.microsoft.com/office/drawing/2014/chart" uri="{C3380CC4-5D6E-409C-BE32-E72D297353CC}">
              <c16:uniqueId val="{00000002-EEE9-49F1-99D7-B6796B1A4FE9}"/>
            </c:ext>
          </c:extLst>
        </c:ser>
        <c:dLbls>
          <c:showLegendKey val="0"/>
          <c:showVal val="0"/>
          <c:showCatName val="0"/>
          <c:showSerName val="0"/>
          <c:showPercent val="0"/>
          <c:showBubbleSize val="0"/>
        </c:dLbls>
        <c:marker val="1"/>
        <c:smooth val="0"/>
        <c:axId val="490824440"/>
        <c:axId val="490819344"/>
      </c:lineChart>
      <c:catAx>
        <c:axId val="490824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0819344"/>
        <c:crosses val="autoZero"/>
        <c:auto val="1"/>
        <c:lblAlgn val="ctr"/>
        <c:lblOffset val="100"/>
        <c:tickLblSkip val="1"/>
        <c:tickMarkSkip val="1"/>
        <c:noMultiLvlLbl val="0"/>
      </c:catAx>
      <c:valAx>
        <c:axId val="49081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824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899-439D-8537-9C76535A58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99-439D-8537-9C76535A5896}"/>
            </c:ext>
          </c:extLst>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0.11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899-439D-8537-9C76535A5896}"/>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6899-439D-8537-9C76535A589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0.01</c:v>
                </c:pt>
                <c:pt idx="4">
                  <c:v>#N/A</c:v>
                </c:pt>
                <c:pt idx="5">
                  <c:v>0.06</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6899-439D-8537-9C76535A589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0.1</c:v>
                </c:pt>
                <c:pt idx="4">
                  <c:v>#N/A</c:v>
                </c:pt>
                <c:pt idx="5">
                  <c:v>0.11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5-6899-439D-8537-9C76535A589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1.55</c:v>
                </c:pt>
                <c:pt idx="2">
                  <c:v>#N/A</c:v>
                </c:pt>
                <c:pt idx="3">
                  <c:v>0.7</c:v>
                </c:pt>
                <c:pt idx="4">
                  <c:v>#N/A</c:v>
                </c:pt>
                <c:pt idx="5">
                  <c:v>0.01</c:v>
                </c:pt>
                <c:pt idx="6">
                  <c:v>#N/A</c:v>
                </c:pt>
                <c:pt idx="7">
                  <c:v>0.05</c:v>
                </c:pt>
                <c:pt idx="8">
                  <c:v>#N/A</c:v>
                </c:pt>
                <c:pt idx="9">
                  <c:v>0.31</c:v>
                </c:pt>
              </c:numCache>
            </c:numRef>
          </c:val>
          <c:extLst xmlns:c16r2="http://schemas.microsoft.com/office/drawing/2015/06/chart">
            <c:ext xmlns:c16="http://schemas.microsoft.com/office/drawing/2014/chart" uri="{C3380CC4-5D6E-409C-BE32-E72D297353CC}">
              <c16:uniqueId val="{00000006-6899-439D-8537-9C76535A589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0.79</c:v>
                </c:pt>
                <c:pt idx="2">
                  <c:v>#N/A</c:v>
                </c:pt>
                <c:pt idx="3">
                  <c:v>0.57999999999999996</c:v>
                </c:pt>
                <c:pt idx="4">
                  <c:v>#N/A</c:v>
                </c:pt>
                <c:pt idx="5">
                  <c:v>0.9</c:v>
                </c:pt>
                <c:pt idx="6">
                  <c:v>#N/A</c:v>
                </c:pt>
                <c:pt idx="7">
                  <c:v>0.65</c:v>
                </c:pt>
                <c:pt idx="8">
                  <c:v>#N/A</c:v>
                </c:pt>
                <c:pt idx="9">
                  <c:v>0.52</c:v>
                </c:pt>
              </c:numCache>
            </c:numRef>
          </c:val>
          <c:extLst xmlns:c16r2="http://schemas.microsoft.com/office/drawing/2015/06/chart">
            <c:ext xmlns:c16="http://schemas.microsoft.com/office/drawing/2014/chart" uri="{C3380CC4-5D6E-409C-BE32-E72D297353CC}">
              <c16:uniqueId val="{00000007-6899-439D-8537-9C76535A58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c:v>
                </c:pt>
                <c:pt idx="2">
                  <c:v>#N/A</c:v>
                </c:pt>
                <c:pt idx="3">
                  <c:v>4.16</c:v>
                </c:pt>
                <c:pt idx="4">
                  <c:v>#N/A</c:v>
                </c:pt>
                <c:pt idx="5">
                  <c:v>1.53</c:v>
                </c:pt>
                <c:pt idx="6">
                  <c:v>#N/A</c:v>
                </c:pt>
                <c:pt idx="7">
                  <c:v>4.99</c:v>
                </c:pt>
                <c:pt idx="8">
                  <c:v>#N/A</c:v>
                </c:pt>
                <c:pt idx="9">
                  <c:v>7.36</c:v>
                </c:pt>
              </c:numCache>
            </c:numRef>
          </c:val>
          <c:extLst xmlns:c16r2="http://schemas.microsoft.com/office/drawing/2015/06/chart">
            <c:ext xmlns:c16="http://schemas.microsoft.com/office/drawing/2014/chart" uri="{C3380CC4-5D6E-409C-BE32-E72D297353CC}">
              <c16:uniqueId val="{00000008-6899-439D-8537-9C76535A5896}"/>
            </c:ext>
          </c:extLst>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17.47</c:v>
                </c:pt>
                <c:pt idx="2">
                  <c:v>#N/A</c:v>
                </c:pt>
                <c:pt idx="3">
                  <c:v>16.420000000000002</c:v>
                </c:pt>
                <c:pt idx="4">
                  <c:v>#N/A</c:v>
                </c:pt>
                <c:pt idx="5">
                  <c:v>17.64</c:v>
                </c:pt>
                <c:pt idx="6">
                  <c:v>#N/A</c:v>
                </c:pt>
                <c:pt idx="7">
                  <c:v>18.89</c:v>
                </c:pt>
                <c:pt idx="8">
                  <c:v>#N/A</c:v>
                </c:pt>
                <c:pt idx="9">
                  <c:v>18.52</c:v>
                </c:pt>
              </c:numCache>
            </c:numRef>
          </c:val>
          <c:extLst xmlns:c16r2="http://schemas.microsoft.com/office/drawing/2015/06/chart">
            <c:ext xmlns:c16="http://schemas.microsoft.com/office/drawing/2014/chart" uri="{C3380CC4-5D6E-409C-BE32-E72D297353CC}">
              <c16:uniqueId val="{00000009-6899-439D-8537-9C76535A5896}"/>
            </c:ext>
          </c:extLst>
        </c:ser>
        <c:dLbls>
          <c:showLegendKey val="0"/>
          <c:showVal val="0"/>
          <c:showCatName val="0"/>
          <c:showSerName val="0"/>
          <c:showPercent val="0"/>
          <c:showBubbleSize val="0"/>
        </c:dLbls>
        <c:gapWidth val="150"/>
        <c:overlap val="100"/>
        <c:axId val="490820912"/>
        <c:axId val="490823264"/>
      </c:barChart>
      <c:catAx>
        <c:axId val="49082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823264"/>
        <c:crosses val="autoZero"/>
        <c:auto val="1"/>
        <c:lblAlgn val="ctr"/>
        <c:lblOffset val="100"/>
        <c:tickLblSkip val="1"/>
        <c:tickMarkSkip val="1"/>
        <c:noMultiLvlLbl val="0"/>
      </c:catAx>
      <c:valAx>
        <c:axId val="49082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82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1109</c:v>
                </c:pt>
                <c:pt idx="5">
                  <c:v>930</c:v>
                </c:pt>
                <c:pt idx="8">
                  <c:v>922</c:v>
                </c:pt>
                <c:pt idx="11">
                  <c:v>985</c:v>
                </c:pt>
                <c:pt idx="14">
                  <c:v>1037</c:v>
                </c:pt>
              </c:numCache>
            </c:numRef>
          </c:val>
          <c:extLst xmlns:c16r2="http://schemas.microsoft.com/office/drawing/2015/06/chart">
            <c:ext xmlns:c16="http://schemas.microsoft.com/office/drawing/2014/chart" uri="{C3380CC4-5D6E-409C-BE32-E72D297353CC}">
              <c16:uniqueId val="{00000000-CFB4-490D-8F50-59D0B198E6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FB4-490D-8F50-59D0B198E6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FB4-490D-8F50-59D0B198E6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B4-490D-8F50-59D0B198E6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432</c:v>
                </c:pt>
                <c:pt idx="3">
                  <c:v>425</c:v>
                </c:pt>
                <c:pt idx="6">
                  <c:v>387</c:v>
                </c:pt>
                <c:pt idx="9">
                  <c:v>330</c:v>
                </c:pt>
                <c:pt idx="12">
                  <c:v>298</c:v>
                </c:pt>
              </c:numCache>
            </c:numRef>
          </c:val>
          <c:extLst xmlns:c16r2="http://schemas.microsoft.com/office/drawing/2015/06/chart">
            <c:ext xmlns:c16="http://schemas.microsoft.com/office/drawing/2014/chart" uri="{C3380CC4-5D6E-409C-BE32-E72D297353CC}">
              <c16:uniqueId val="{00000004-CFB4-490D-8F50-59D0B198E6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B4-490D-8F50-59D0B198E6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FB4-490D-8F50-59D0B198E6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933</c:v>
                </c:pt>
                <c:pt idx="3">
                  <c:v>947</c:v>
                </c:pt>
                <c:pt idx="6">
                  <c:v>962</c:v>
                </c:pt>
                <c:pt idx="9">
                  <c:v>1151</c:v>
                </c:pt>
                <c:pt idx="12">
                  <c:v>1208</c:v>
                </c:pt>
              </c:numCache>
            </c:numRef>
          </c:val>
          <c:extLst xmlns:c16r2="http://schemas.microsoft.com/office/drawing/2015/06/chart">
            <c:ext xmlns:c16="http://schemas.microsoft.com/office/drawing/2014/chart" uri="{C3380CC4-5D6E-409C-BE32-E72D297353CC}">
              <c16:uniqueId val="{00000007-CFB4-490D-8F50-59D0B198E6F8}"/>
            </c:ext>
          </c:extLst>
        </c:ser>
        <c:dLbls>
          <c:showLegendKey val="0"/>
          <c:showVal val="0"/>
          <c:showCatName val="0"/>
          <c:showSerName val="0"/>
          <c:showPercent val="0"/>
          <c:showBubbleSize val="0"/>
        </c:dLbls>
        <c:gapWidth val="100"/>
        <c:overlap val="100"/>
        <c:axId val="490822480"/>
        <c:axId val="490819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256</c:v>
                </c:pt>
                <c:pt idx="2">
                  <c:v>#N/A</c:v>
                </c:pt>
                <c:pt idx="3">
                  <c:v>#N/A</c:v>
                </c:pt>
                <c:pt idx="4">
                  <c:v>442</c:v>
                </c:pt>
                <c:pt idx="5">
                  <c:v>#N/A</c:v>
                </c:pt>
                <c:pt idx="6">
                  <c:v>#N/A</c:v>
                </c:pt>
                <c:pt idx="7">
                  <c:v>427</c:v>
                </c:pt>
                <c:pt idx="8">
                  <c:v>#N/A</c:v>
                </c:pt>
                <c:pt idx="9">
                  <c:v>#N/A</c:v>
                </c:pt>
                <c:pt idx="10">
                  <c:v>496</c:v>
                </c:pt>
                <c:pt idx="11">
                  <c:v>#N/A</c:v>
                </c:pt>
                <c:pt idx="12">
                  <c:v>#N/A</c:v>
                </c:pt>
                <c:pt idx="13">
                  <c:v>469</c:v>
                </c:pt>
                <c:pt idx="14">
                  <c:v>#N/A</c:v>
                </c:pt>
              </c:numCache>
            </c:numRef>
          </c:val>
          <c:smooth val="0"/>
          <c:extLst xmlns:c16r2="http://schemas.microsoft.com/office/drawing/2015/06/chart">
            <c:ext xmlns:c16="http://schemas.microsoft.com/office/drawing/2014/chart" uri="{C3380CC4-5D6E-409C-BE32-E72D297353CC}">
              <c16:uniqueId val="{00000008-CFB4-490D-8F50-59D0B198E6F8}"/>
            </c:ext>
          </c:extLst>
        </c:ser>
        <c:dLbls>
          <c:showLegendKey val="0"/>
          <c:showVal val="0"/>
          <c:showCatName val="0"/>
          <c:showSerName val="0"/>
          <c:showPercent val="0"/>
          <c:showBubbleSize val="0"/>
        </c:dLbls>
        <c:marker val="1"/>
        <c:smooth val="0"/>
        <c:axId val="490822480"/>
        <c:axId val="490819736"/>
      </c:lineChart>
      <c:catAx>
        <c:axId val="49082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819736"/>
        <c:crosses val="autoZero"/>
        <c:auto val="1"/>
        <c:lblAlgn val="ctr"/>
        <c:lblOffset val="100"/>
        <c:tickLblSkip val="1"/>
        <c:tickMarkSkip val="1"/>
        <c:noMultiLvlLbl val="0"/>
      </c:catAx>
      <c:valAx>
        <c:axId val="490819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82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9460</c:v>
                </c:pt>
                <c:pt idx="5">
                  <c:v>9444</c:v>
                </c:pt>
                <c:pt idx="8">
                  <c:v>9407</c:v>
                </c:pt>
                <c:pt idx="11">
                  <c:v>9165</c:v>
                </c:pt>
                <c:pt idx="14">
                  <c:v>9426</c:v>
                </c:pt>
              </c:numCache>
            </c:numRef>
          </c:val>
          <c:extLst xmlns:c16r2="http://schemas.microsoft.com/office/drawing/2015/06/chart">
            <c:ext xmlns:c16="http://schemas.microsoft.com/office/drawing/2014/chart" uri="{C3380CC4-5D6E-409C-BE32-E72D297353CC}">
              <c16:uniqueId val="{00000000-794C-4288-8FA4-1DB763CE51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c:v>
                </c:pt>
                <c:pt idx="5">
                  <c:v>27</c:v>
                </c:pt>
                <c:pt idx="8">
                  <c:v>20</c:v>
                </c:pt>
                <c:pt idx="11">
                  <c:v>13</c:v>
                </c:pt>
                <c:pt idx="14">
                  <c:v>9</c:v>
                </c:pt>
              </c:numCache>
            </c:numRef>
          </c:val>
          <c:extLst xmlns:c16r2="http://schemas.microsoft.com/office/drawing/2015/06/chart">
            <c:ext xmlns:c16="http://schemas.microsoft.com/office/drawing/2014/chart" uri="{C3380CC4-5D6E-409C-BE32-E72D297353CC}">
              <c16:uniqueId val="{00000001-794C-4288-8FA4-1DB763CE51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4063</c:v>
                </c:pt>
                <c:pt idx="5">
                  <c:v>4233</c:v>
                </c:pt>
                <c:pt idx="8">
                  <c:v>3852</c:v>
                </c:pt>
                <c:pt idx="11">
                  <c:v>3298</c:v>
                </c:pt>
                <c:pt idx="14">
                  <c:v>3557</c:v>
                </c:pt>
              </c:numCache>
            </c:numRef>
          </c:val>
          <c:extLst xmlns:c16r2="http://schemas.microsoft.com/office/drawing/2015/06/chart">
            <c:ext xmlns:c16="http://schemas.microsoft.com/office/drawing/2014/chart" uri="{C3380CC4-5D6E-409C-BE32-E72D297353CC}">
              <c16:uniqueId val="{00000002-794C-4288-8FA4-1DB763CE51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4C-4288-8FA4-1DB763CE51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94C-4288-8FA4-1DB763CE51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4C-4288-8FA4-1DB763CE51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779</c:v>
                </c:pt>
                <c:pt idx="3">
                  <c:v>847</c:v>
                </c:pt>
                <c:pt idx="6">
                  <c:v>781</c:v>
                </c:pt>
                <c:pt idx="9">
                  <c:v>688</c:v>
                </c:pt>
                <c:pt idx="12">
                  <c:v>766</c:v>
                </c:pt>
              </c:numCache>
            </c:numRef>
          </c:val>
          <c:extLst xmlns:c16r2="http://schemas.microsoft.com/office/drawing/2015/06/chart">
            <c:ext xmlns:c16="http://schemas.microsoft.com/office/drawing/2014/chart" uri="{C3380CC4-5D6E-409C-BE32-E72D297353CC}">
              <c16:uniqueId val="{00000006-794C-4288-8FA4-1DB763CE51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94C-4288-8FA4-1DB763CE51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3551</c:v>
                </c:pt>
                <c:pt idx="3">
                  <c:v>3209</c:v>
                </c:pt>
                <c:pt idx="6">
                  <c:v>2871</c:v>
                </c:pt>
                <c:pt idx="9">
                  <c:v>2630</c:v>
                </c:pt>
                <c:pt idx="12">
                  <c:v>2373</c:v>
                </c:pt>
              </c:numCache>
            </c:numRef>
          </c:val>
          <c:extLst xmlns:c16r2="http://schemas.microsoft.com/office/drawing/2015/06/chart">
            <c:ext xmlns:c16="http://schemas.microsoft.com/office/drawing/2014/chart" uri="{C3380CC4-5D6E-409C-BE32-E72D297353CC}">
              <c16:uniqueId val="{00000008-794C-4288-8FA4-1DB763CE51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97</c:v>
                </c:pt>
                <c:pt idx="3">
                  <c:v>82</c:v>
                </c:pt>
                <c:pt idx="6">
                  <c:v>71</c:v>
                </c:pt>
                <c:pt idx="9">
                  <c:v>62</c:v>
                </c:pt>
                <c:pt idx="12">
                  <c:v>54</c:v>
                </c:pt>
              </c:numCache>
            </c:numRef>
          </c:val>
          <c:extLst xmlns:c16r2="http://schemas.microsoft.com/office/drawing/2015/06/chart">
            <c:ext xmlns:c16="http://schemas.microsoft.com/office/drawing/2014/chart" uri="{C3380CC4-5D6E-409C-BE32-E72D297353CC}">
              <c16:uniqueId val="{00000009-794C-4288-8FA4-1DB763CE51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11997</c:v>
                </c:pt>
                <c:pt idx="3">
                  <c:v>12158</c:v>
                </c:pt>
                <c:pt idx="6">
                  <c:v>11809</c:v>
                </c:pt>
                <c:pt idx="9">
                  <c:v>11370</c:v>
                </c:pt>
                <c:pt idx="12">
                  <c:v>11322</c:v>
                </c:pt>
              </c:numCache>
            </c:numRef>
          </c:val>
          <c:extLst xmlns:c16r2="http://schemas.microsoft.com/office/drawing/2015/06/chart">
            <c:ext xmlns:c16="http://schemas.microsoft.com/office/drawing/2014/chart" uri="{C3380CC4-5D6E-409C-BE32-E72D297353CC}">
              <c16:uniqueId val="{0000000A-794C-4288-8FA4-1DB763CE5199}"/>
            </c:ext>
          </c:extLst>
        </c:ser>
        <c:dLbls>
          <c:showLegendKey val="0"/>
          <c:showVal val="0"/>
          <c:showCatName val="0"/>
          <c:showSerName val="0"/>
          <c:showPercent val="0"/>
          <c:showBubbleSize val="0"/>
        </c:dLbls>
        <c:gapWidth val="100"/>
        <c:overlap val="100"/>
        <c:axId val="490824832"/>
        <c:axId val="490820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2864</c:v>
                </c:pt>
                <c:pt idx="2">
                  <c:v>#N/A</c:v>
                </c:pt>
                <c:pt idx="3">
                  <c:v>#N/A</c:v>
                </c:pt>
                <c:pt idx="4">
                  <c:v>2591</c:v>
                </c:pt>
                <c:pt idx="5">
                  <c:v>#N/A</c:v>
                </c:pt>
                <c:pt idx="6">
                  <c:v>#N/A</c:v>
                </c:pt>
                <c:pt idx="7">
                  <c:v>2254</c:v>
                </c:pt>
                <c:pt idx="8">
                  <c:v>#N/A</c:v>
                </c:pt>
                <c:pt idx="9">
                  <c:v>#N/A</c:v>
                </c:pt>
                <c:pt idx="10">
                  <c:v>2274</c:v>
                </c:pt>
                <c:pt idx="11">
                  <c:v>#N/A</c:v>
                </c:pt>
                <c:pt idx="12">
                  <c:v>#N/A</c:v>
                </c:pt>
                <c:pt idx="13">
                  <c:v>1523</c:v>
                </c:pt>
                <c:pt idx="14">
                  <c:v>#N/A</c:v>
                </c:pt>
              </c:numCache>
            </c:numRef>
          </c:val>
          <c:smooth val="0"/>
          <c:extLst xmlns:c16r2="http://schemas.microsoft.com/office/drawing/2015/06/chart">
            <c:ext xmlns:c16="http://schemas.microsoft.com/office/drawing/2014/chart" uri="{C3380CC4-5D6E-409C-BE32-E72D297353CC}">
              <c16:uniqueId val="{0000000B-794C-4288-8FA4-1DB763CE5199}"/>
            </c:ext>
          </c:extLst>
        </c:ser>
        <c:dLbls>
          <c:showLegendKey val="0"/>
          <c:showVal val="0"/>
          <c:showCatName val="0"/>
          <c:showSerName val="0"/>
          <c:showPercent val="0"/>
          <c:showBubbleSize val="0"/>
        </c:dLbls>
        <c:marker val="1"/>
        <c:smooth val="0"/>
        <c:axId val="490824832"/>
        <c:axId val="490820128"/>
      </c:lineChart>
      <c:catAx>
        <c:axId val="49082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820128"/>
        <c:crosses val="autoZero"/>
        <c:auto val="1"/>
        <c:lblAlgn val="ctr"/>
        <c:lblOffset val="100"/>
        <c:tickLblSkip val="1"/>
        <c:tickMarkSkip val="1"/>
        <c:noMultiLvlLbl val="0"/>
      </c:catAx>
      <c:valAx>
        <c:axId val="49082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82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2678</c:v>
                </c:pt>
                <c:pt idx="1">
                  <c:v>2165</c:v>
                </c:pt>
                <c:pt idx="2">
                  <c:v>2399</c:v>
                </c:pt>
              </c:numCache>
            </c:numRef>
          </c:val>
          <c:extLst xmlns:c16r2="http://schemas.microsoft.com/office/drawing/2015/06/chart">
            <c:ext xmlns:c16="http://schemas.microsoft.com/office/drawing/2014/chart" uri="{C3380CC4-5D6E-409C-BE32-E72D297353CC}">
              <c16:uniqueId val="{00000000-2E42-4EC5-ADF6-947B3C0513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315</c:v>
                </c:pt>
                <c:pt idx="1">
                  <c:v>315</c:v>
                </c:pt>
                <c:pt idx="2">
                  <c:v>315</c:v>
                </c:pt>
              </c:numCache>
            </c:numRef>
          </c:val>
          <c:extLst xmlns:c16r2="http://schemas.microsoft.com/office/drawing/2015/06/chart">
            <c:ext xmlns:c16="http://schemas.microsoft.com/office/drawing/2014/chart" uri="{C3380CC4-5D6E-409C-BE32-E72D297353CC}">
              <c16:uniqueId val="{00000001-2E42-4EC5-ADF6-947B3C0513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1656</c:v>
                </c:pt>
                <c:pt idx="1">
                  <c:v>1581</c:v>
                </c:pt>
                <c:pt idx="2">
                  <c:v>1578</c:v>
                </c:pt>
              </c:numCache>
            </c:numRef>
          </c:val>
          <c:extLst xmlns:c16r2="http://schemas.microsoft.com/office/drawing/2015/06/chart">
            <c:ext xmlns:c16="http://schemas.microsoft.com/office/drawing/2014/chart" uri="{C3380CC4-5D6E-409C-BE32-E72D297353CC}">
              <c16:uniqueId val="{00000002-2E42-4EC5-ADF6-947B3C05135C}"/>
            </c:ext>
          </c:extLst>
        </c:ser>
        <c:dLbls>
          <c:showLegendKey val="0"/>
          <c:showVal val="0"/>
          <c:showCatName val="0"/>
          <c:showSerName val="0"/>
          <c:showPercent val="0"/>
          <c:showBubbleSize val="0"/>
        </c:dLbls>
        <c:gapWidth val="120"/>
        <c:overlap val="100"/>
        <c:axId val="490825616"/>
        <c:axId val="490820520"/>
      </c:barChart>
      <c:catAx>
        <c:axId val="49082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820520"/>
        <c:crosses val="autoZero"/>
        <c:auto val="1"/>
        <c:lblAlgn val="ctr"/>
        <c:lblOffset val="100"/>
        <c:tickLblSkip val="1"/>
        <c:tickMarkSkip val="1"/>
        <c:noMultiLvlLbl val="0"/>
      </c:catAx>
      <c:valAx>
        <c:axId val="490820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82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ECD-483A-A537-A720E1FFAFE4}"/>
                </c:ext>
                <c:ext xmlns:c15="http://schemas.microsoft.com/office/drawing/2012/chart" uri="{CE6537A1-D6FC-4f65-9D91-7224C49458BB}">
                  <c15:dlblFieldTable>
                    <c15:dlblFTEntry>
                      <c15:txfldGUID>{AF9AF45B-C35B-4DFF-AF96-9920A34BACC0}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ECD-483A-A537-A720E1FFAFE4}"/>
                </c:ext>
                <c:ext xmlns:c15="http://schemas.microsoft.com/office/drawing/2012/chart" uri="{CE6537A1-D6FC-4f65-9D91-7224C49458BB}">
                  <c15:dlblFieldTable>
                    <c15:dlblFTEntry>
                      <c15:txfldGUID>{4DF45543-DFAF-459B-8FDE-1F0FB76F4484}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ECD-483A-A537-A720E1FFAFE4}"/>
                </c:ext>
                <c:ext xmlns:c15="http://schemas.microsoft.com/office/drawing/2012/chart" uri="{CE6537A1-D6FC-4f65-9D91-7224C49458BB}">
                  <c15:dlblFieldTable>
                    <c15:dlblFTEntry>
                      <c15:txfldGUID>{AC25FA07-0BA7-482B-AA50-55168A78CC63}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ECD-483A-A537-A720E1FFAFE4}"/>
                </c:ext>
                <c:ext xmlns:c15="http://schemas.microsoft.com/office/drawing/2012/chart" uri="{CE6537A1-D6FC-4f65-9D91-7224C49458BB}">
                  <c15:dlblFieldTable>
                    <c15:dlblFTEntry>
                      <c15:txfldGUID>{56DB18A2-DA18-40D2-9544-019E0849D156}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ECD-483A-A537-A720E1FFAFE4}"/>
                </c:ext>
                <c:ext xmlns:c15="http://schemas.microsoft.com/office/drawing/2012/chart" uri="{CE6537A1-D6FC-4f65-9D91-7224C49458BB}">
                  <c15:dlblFieldTable>
                    <c15:dlblFTEntry>
                      <c15:txfldGUID>{7DE12A18-A457-49CD-A12B-AF8E3C072FD6}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ECD-483A-A537-A720E1FFAFE4}"/>
                </c:ext>
                <c:ext xmlns:c15="http://schemas.microsoft.com/office/drawing/2012/chart" uri="{CE6537A1-D6FC-4f65-9D91-7224C49458BB}">
                  <c15:dlblFieldTable>
                    <c15:dlblFTEntry>
                      <c15:txfldGUID>{E7BB7BF1-8DA9-4CCE-9538-52CC7EBA433C}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ECD-483A-A537-A720E1FFAFE4}"/>
                </c:ext>
                <c:ext xmlns:c15="http://schemas.microsoft.com/office/drawing/2012/chart" uri="{CE6537A1-D6FC-4f65-9D91-7224C49458BB}">
                  <c15:dlblFieldTable>
                    <c15:dlblFTEntry>
                      <c15:txfldGUID>{A8BBEB4E-8DF3-4F17-BBF8-D38827D83C19}</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ECD-483A-A537-A720E1FFAFE4}"/>
                </c:ext>
                <c:ext xmlns:c15="http://schemas.microsoft.com/office/drawing/2012/chart" uri="{CE6537A1-D6FC-4f65-9D91-7224C49458BB}">
                  <c15:dlblFieldTable>
                    <c15:dlblFTEntry>
                      <c15:txfldGUID>{0B6E90B0-916F-4802-A9EC-65214D742668}</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ECD-483A-A537-A720E1FFAFE4}"/>
                </c:ext>
                <c:ext xmlns:c15="http://schemas.microsoft.com/office/drawing/2012/chart" uri="{CE6537A1-D6FC-4f65-9D91-7224C49458BB}">
                  <c15:dlblFieldTable>
                    <c15:dlblFTEntry>
                      <c15:txfldGUID>{C896B771-7148-43CF-9ADC-E36A00847EA9}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59.2</c:v>
                </c:pt>
                <c:pt idx="16">
                  <c:v>61.1</c:v>
                </c:pt>
                <c:pt idx="24">
                  <c:v>62.7</c:v>
                </c:pt>
                <c:pt idx="32">
                  <c:v>64.099999999999994</c:v>
                </c:pt>
              </c:numCache>
            </c:numRef>
          </c:xVal>
          <c:yVal>
            <c:numRef>
              <c:f>公会計指標分析・財政指標組合せ分析表!$BP$51:$DC$51</c:f>
              <c:numCache>
                <c:formatCode>#,##0.0;"▲ "#,##0.0</c:formatCode>
                <c:ptCount val="40"/>
                <c:pt idx="0">
                  <c:v>75</c:v>
                </c:pt>
                <c:pt idx="8">
                  <c:v>69.099999999999994</c:v>
                </c:pt>
                <c:pt idx="16">
                  <c:v>65.5</c:v>
                </c:pt>
                <c:pt idx="24">
                  <c:v>62.4</c:v>
                </c:pt>
                <c:pt idx="32">
                  <c:v>36.6</c:v>
                </c:pt>
              </c:numCache>
            </c:numRef>
          </c:yVal>
          <c:smooth val="0"/>
          <c:extLst xmlns:c16r2="http://schemas.microsoft.com/office/drawing/2015/06/chart">
            <c:ext xmlns:c16="http://schemas.microsoft.com/office/drawing/2014/chart" uri="{C3380CC4-5D6E-409C-BE32-E72D297353CC}">
              <c16:uniqueId val="{00000009-AECD-483A-A537-A720E1FFAF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ECD-483A-A537-A720E1FFAFE4}"/>
                </c:ext>
                <c:ext xmlns:c15="http://schemas.microsoft.com/office/drawing/2012/chart" uri="{CE6537A1-D6FC-4f65-9D91-7224C49458BB}">
                  <c15:dlblFieldTable>
                    <c15:dlblFTEntry>
                      <c15:txfldGUID>{0533F561-9D20-45D7-8999-02D8ABC09629}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ECD-483A-A537-A720E1FFAFE4}"/>
                </c:ext>
                <c:ext xmlns:c15="http://schemas.microsoft.com/office/drawing/2012/chart" uri="{CE6537A1-D6FC-4f65-9D91-7224C49458BB}">
                  <c15:dlblFieldTable>
                    <c15:dlblFTEntry>
                      <c15:txfldGUID>{6C909605-1F81-4D80-8C6A-3E39520A0A62}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ECD-483A-A537-A720E1FFAFE4}"/>
                </c:ext>
                <c:ext xmlns:c15="http://schemas.microsoft.com/office/drawing/2012/chart" uri="{CE6537A1-D6FC-4f65-9D91-7224C49458BB}">
                  <c15:dlblFieldTable>
                    <c15:dlblFTEntry>
                      <c15:txfldGUID>{EE0D1F2C-00A8-4B81-82CE-38DCB69A57C9}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ECD-483A-A537-A720E1FFAFE4}"/>
                </c:ext>
                <c:ext xmlns:c15="http://schemas.microsoft.com/office/drawing/2012/chart" uri="{CE6537A1-D6FC-4f65-9D91-7224C49458BB}">
                  <c15:dlblFieldTable>
                    <c15:dlblFTEntry>
                      <c15:txfldGUID>{CA7CDFE0-92ED-424D-9A6B-41C6BACB0BCB}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ECD-483A-A537-A720E1FFAFE4}"/>
                </c:ext>
                <c:ext xmlns:c15="http://schemas.microsoft.com/office/drawing/2012/chart" uri="{CE6537A1-D6FC-4f65-9D91-7224C49458BB}">
                  <c15:dlblFieldTable>
                    <c15:dlblFTEntry>
                      <c15:txfldGUID>{D0E6FD1B-D215-4C34-8EBB-E30C396EF4E4}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ECD-483A-A537-A720E1FFAFE4}"/>
                </c:ext>
                <c:ext xmlns:c15="http://schemas.microsoft.com/office/drawing/2012/chart" uri="{CE6537A1-D6FC-4f65-9D91-7224C49458BB}">
                  <c15:dlblFieldTable>
                    <c15:dlblFTEntry>
                      <c15:txfldGUID>{C3D48E0B-D2DC-4D83-9477-14CE2D7B1789}</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4.037181657557619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ECD-483A-A537-A720E1FFAFE4}"/>
                </c:ext>
                <c:ext xmlns:c15="http://schemas.microsoft.com/office/drawing/2012/chart" uri="{CE6537A1-D6FC-4f65-9D91-7224C49458BB}">
                  <c15:dlblFieldTable>
                    <c15:dlblFTEntry>
                      <c15:txfldGUID>{E526B044-4DAC-44CE-8D5D-33B965699258}</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2.378913454423037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ECD-483A-A537-A720E1FFAFE4}"/>
                </c:ext>
                <c:ext xmlns:c15="http://schemas.microsoft.com/office/drawing/2012/chart" uri="{CE6537A1-D6FC-4f65-9D91-7224C49458BB}">
                  <c15:dlblFieldTable>
                    <c15:dlblFTEntry>
                      <c15:txfldGUID>{B7522602-F5AB-472C-ACFA-A4DECE5DE239}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ECD-483A-A537-A720E1FFAFE4}"/>
                </c:ext>
                <c:ext xmlns:c15="http://schemas.microsoft.com/office/drawing/2012/chart" uri="{CE6537A1-D6FC-4f65-9D91-7224C49458BB}">
                  <c15:dlblFieldTable>
                    <c15:dlblFTEntry>
                      <c15:txfldGUID>{EE0E9722-7EF6-4519-A0F2-520B9816079C}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AECD-483A-A537-A720E1FFAFE4}"/>
            </c:ext>
          </c:extLst>
        </c:ser>
        <c:dLbls>
          <c:showLegendKey val="0"/>
          <c:showVal val="1"/>
          <c:showCatName val="0"/>
          <c:showSerName val="0"/>
          <c:showPercent val="0"/>
          <c:showBubbleSize val="0"/>
        </c:dLbls>
        <c:axId val="490822088"/>
        <c:axId val="490822872"/>
      </c:scatterChart>
      <c:valAx>
        <c:axId val="490822088"/>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0822872"/>
        <c:crosses val="autoZero"/>
        <c:crossBetween val="midCat"/>
      </c:valAx>
      <c:valAx>
        <c:axId val="490822872"/>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082208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3C-4AEA-B4F1-7D0F12EC1044}"/>
                </c:ext>
                <c:ext xmlns:c15="http://schemas.microsoft.com/office/drawing/2012/chart" uri="{CE6537A1-D6FC-4f65-9D91-7224C49458BB}">
                  <c15:dlblFieldTable>
                    <c15:dlblFTEntry>
                      <c15:txfldGUID>{C79BB6A4-DB24-43BB-9423-6E82076272FF}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3C-4AEA-B4F1-7D0F12EC1044}"/>
                </c:ext>
                <c:ext xmlns:c15="http://schemas.microsoft.com/office/drawing/2012/chart" uri="{CE6537A1-D6FC-4f65-9D91-7224C49458BB}">
                  <c15:dlblFieldTable>
                    <c15:dlblFTEntry>
                      <c15:txfldGUID>{E54D27E4-F1D4-4598-8BBA-EDB5F7BBF41D}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3C-4AEA-B4F1-7D0F12EC1044}"/>
                </c:ext>
                <c:ext xmlns:c15="http://schemas.microsoft.com/office/drawing/2012/chart" uri="{CE6537A1-D6FC-4f65-9D91-7224C49458BB}">
                  <c15:dlblFieldTable>
                    <c15:dlblFTEntry>
                      <c15:txfldGUID>{0F74E3BE-800A-4464-BBA7-D2E577D73FA8}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3C-4AEA-B4F1-7D0F12EC1044}"/>
                </c:ext>
                <c:ext xmlns:c15="http://schemas.microsoft.com/office/drawing/2012/chart" uri="{CE6537A1-D6FC-4f65-9D91-7224C49458BB}">
                  <c15:dlblFieldTable>
                    <c15:dlblFTEntry>
                      <c15:txfldGUID>{81D9B4DB-90F8-4F94-AA5C-AEDE16967024}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3C-4AEA-B4F1-7D0F12EC1044}"/>
                </c:ext>
                <c:ext xmlns:c15="http://schemas.microsoft.com/office/drawing/2012/chart" uri="{CE6537A1-D6FC-4f65-9D91-7224C49458BB}">
                  <c15:dlblFieldTable>
                    <c15:dlblFTEntry>
                      <c15:txfldGUID>{E8545B56-EBEA-49D3-BA57-919477079F2A}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3C-4AEA-B4F1-7D0F12EC1044}"/>
                </c:ext>
                <c:ext xmlns:c15="http://schemas.microsoft.com/office/drawing/2012/chart" uri="{CE6537A1-D6FC-4f65-9D91-7224C49458BB}">
                  <c15:dlblFieldTable>
                    <c15:dlblFTEntry>
                      <c15:txfldGUID>{3605F9B1-C354-4711-B63D-D718F06B18FF}</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3C-4AEA-B4F1-7D0F12EC1044}"/>
                </c:ext>
                <c:ext xmlns:c15="http://schemas.microsoft.com/office/drawing/2012/chart" uri="{CE6537A1-D6FC-4f65-9D91-7224C49458BB}">
                  <c15:dlblFieldTable>
                    <c15:dlblFTEntry>
                      <c15:txfldGUID>{FE059DDF-5D5F-4ABA-B0E9-8B72BCFDDA6C}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3C-4AEA-B4F1-7D0F12EC1044}"/>
                </c:ext>
                <c:ext xmlns:c15="http://schemas.microsoft.com/office/drawing/2012/chart" uri="{CE6537A1-D6FC-4f65-9D91-7224C49458BB}">
                  <c15:dlblFieldTable>
                    <c15:dlblFTEntry>
                      <c15:txfldGUID>{C44EE7BA-8525-46B1-90D2-02A269355A81}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3C-4AEA-B4F1-7D0F12EC1044}"/>
                </c:ext>
                <c:ext xmlns:c15="http://schemas.microsoft.com/office/drawing/2012/chart" uri="{CE6537A1-D6FC-4f65-9D91-7224C49458BB}">
                  <c15:dlblFieldTable>
                    <c15:dlblFTEntry>
                      <c15:txfldGUID>{3B768F00-0A2B-495B-A2A1-177C6B038EB2}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9.5</c:v>
                </c:pt>
                <c:pt idx="16">
                  <c:v>10.3</c:v>
                </c:pt>
                <c:pt idx="24">
                  <c:v>12.6</c:v>
                </c:pt>
                <c:pt idx="32">
                  <c:v>12.4</c:v>
                </c:pt>
              </c:numCache>
            </c:numRef>
          </c:xVal>
          <c:yVal>
            <c:numRef>
              <c:f>公会計指標分析・財政指標組合せ分析表!$BP$73:$DC$73</c:f>
              <c:numCache>
                <c:formatCode>#,##0.0;"▲ "#,##0.0</c:formatCode>
                <c:ptCount val="40"/>
                <c:pt idx="0">
                  <c:v>75</c:v>
                </c:pt>
                <c:pt idx="8">
                  <c:v>69.099999999999994</c:v>
                </c:pt>
                <c:pt idx="16">
                  <c:v>65.5</c:v>
                </c:pt>
                <c:pt idx="24">
                  <c:v>62.4</c:v>
                </c:pt>
                <c:pt idx="32">
                  <c:v>36.6</c:v>
                </c:pt>
              </c:numCache>
            </c:numRef>
          </c:yVal>
          <c:smooth val="0"/>
          <c:extLst xmlns:c16r2="http://schemas.microsoft.com/office/drawing/2015/06/chart">
            <c:ext xmlns:c16="http://schemas.microsoft.com/office/drawing/2014/chart" uri="{C3380CC4-5D6E-409C-BE32-E72D297353CC}">
              <c16:uniqueId val="{00000009-0D3C-4AEA-B4F1-7D0F12EC10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83756910542931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3C-4AEA-B4F1-7D0F12EC1044}"/>
                </c:ext>
                <c:ext xmlns:c15="http://schemas.microsoft.com/office/drawing/2012/chart" uri="{CE6537A1-D6FC-4f65-9D91-7224C49458BB}">
                  <c15:dlblFieldTable>
                    <c15:dlblFTEntry>
                      <c15:txfldGUID>{7E526099-D025-43C6-9835-9852AD087EA0}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3C-4AEA-B4F1-7D0F12EC1044}"/>
                </c:ext>
                <c:ext xmlns:c15="http://schemas.microsoft.com/office/drawing/2012/chart" uri="{CE6537A1-D6FC-4f65-9D91-7224C49458BB}">
                  <c15:dlblFieldTable>
                    <c15:dlblFTEntry>
                      <c15:txfldGUID>{963C1ED8-8A9E-4F74-A749-A2A12792261F}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3C-4AEA-B4F1-7D0F12EC1044}"/>
                </c:ext>
                <c:ext xmlns:c15="http://schemas.microsoft.com/office/drawing/2012/chart" uri="{CE6537A1-D6FC-4f65-9D91-7224C49458BB}">
                  <c15:dlblFieldTable>
                    <c15:dlblFTEntry>
                      <c15:txfldGUID>{42A4C7E7-8926-4266-B2CC-50876DC37E9E}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3C-4AEA-B4F1-7D0F12EC1044}"/>
                </c:ext>
                <c:ext xmlns:c15="http://schemas.microsoft.com/office/drawing/2012/chart" uri="{CE6537A1-D6FC-4f65-9D91-7224C49458BB}">
                  <c15:dlblFieldTable>
                    <c15:dlblFTEntry>
                      <c15:txfldGUID>{AD3C97E7-9F6E-45F6-822C-6FF66B75A84A}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3C-4AEA-B4F1-7D0F12EC1044}"/>
                </c:ext>
                <c:ext xmlns:c15="http://schemas.microsoft.com/office/drawing/2012/chart" uri="{CE6537A1-D6FC-4f65-9D91-7224C49458BB}">
                  <c15:dlblFieldTable>
                    <c15:dlblFTEntry>
                      <c15:txfldGUID>{EBDDADFD-7E16-4183-ABDD-C3D6C86927C0}</c15:txfldGUID>
                      <c15:f>#REF!</c15:f>
                      <c15:dlblFieldTableCache>
                        <c:ptCount val="1"/>
                        <c:pt idx="0">
                          <c:v>#REF!</c:v>
                        </c:pt>
                      </c15:dlblFieldTableCache>
                    </c15:dlblFTEntry>
                  </c15:dlblFieldTable>
                  <c15:showDataLabelsRange val="0"/>
                </c:ext>
              </c:extLst>
            </c:dLbl>
            <c:dLbl>
              <c:idx val="8"/>
              <c:layout>
                <c:manualLayout>
                  <c:x val="0"/>
                  <c:y val="-1.18375691054293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3C-4AEA-B4F1-7D0F12EC1044}"/>
                </c:ext>
                <c:ext xmlns:c15="http://schemas.microsoft.com/office/drawing/2012/chart" uri="{CE6537A1-D6FC-4f65-9D91-7224C49458BB}">
                  <c15:dlblFieldTable>
                    <c15:dlblFTEntry>
                      <c15:txfldGUID>{586CA725-A093-420B-92EE-5A5AA18052E5}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3C-4AEA-B4F1-7D0F12EC1044}"/>
                </c:ext>
                <c:ext xmlns:c15="http://schemas.microsoft.com/office/drawing/2012/chart" uri="{CE6537A1-D6FC-4f65-9D91-7224C49458BB}">
                  <c15:dlblFieldTable>
                    <c15:dlblFTEntry>
                      <c15:txfldGUID>{BAF44F68-22B1-4F49-B808-1AB5BB4CBB38}</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82124614787106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3C-4AEA-B4F1-7D0F12EC1044}"/>
                </c:ext>
                <c:ext xmlns:c15="http://schemas.microsoft.com/office/drawing/2012/chart" uri="{CE6537A1-D6FC-4f65-9D91-7224C49458BB}">
                  <c15:dlblFieldTable>
                    <c15:dlblFTEntry>
                      <c15:txfldGUID>{9641A75C-2FBB-47B9-93D7-2E6AA37B66BE}</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1.821246147871062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3C-4AEA-B4F1-7D0F12EC1044}"/>
                </c:ext>
                <c:ext xmlns:c15="http://schemas.microsoft.com/office/drawing/2012/chart" uri="{CE6537A1-D6FC-4f65-9D91-7224C49458BB}">
                  <c15:dlblFieldTable>
                    <c15:dlblFTEntry>
                      <c15:txfldGUID>{114E3554-E748-4B7C-8123-F45E6669E476}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xmlns:c16r2="http://schemas.microsoft.com/office/drawing/2015/06/chart">
            <c:ext xmlns:c16="http://schemas.microsoft.com/office/drawing/2014/chart" uri="{C3380CC4-5D6E-409C-BE32-E72D297353CC}">
              <c16:uniqueId val="{00000013-0D3C-4AEA-B4F1-7D0F12EC1044}"/>
            </c:ext>
          </c:extLst>
        </c:ser>
        <c:dLbls>
          <c:showLegendKey val="0"/>
          <c:showVal val="1"/>
          <c:showCatName val="0"/>
          <c:showSerName val="0"/>
          <c:showPercent val="0"/>
          <c:showBubbleSize val="0"/>
        </c:dLbls>
        <c:axId val="492675080"/>
        <c:axId val="492672728"/>
      </c:scatterChart>
      <c:valAx>
        <c:axId val="492675080"/>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2672728"/>
        <c:crosses val="autoZero"/>
        <c:crossBetween val="midCat"/>
      </c:valAx>
      <c:valAx>
        <c:axId val="492672728"/>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267508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５年度からの大型事業（病院改修、光ファイバー、学校改修等）の償還が始まる平成２９年度より、元利償還金が増となっている。今後数年増加する見込みであるため償還額の平準化及び実質公債費比率の急激な上昇の防止を図る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起債償還が進み、減少傾向の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年度の実質公債費率は１２．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現ペースでは令和６年度に１５．０％超と見込みであるため、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計画的に起債発行をする中で、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公債費の縮減を図っていく。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一般会計地方債の現在高は約１１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億円となっており、平成２５年度からの大型事業の集中により、借入額が償還額を上回ったため、現在高が増加してきたが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、近年は借入額の縮減等により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平成３０年度以降は減少している。　</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公営企業債見込分は、簡易水道会計以外は借入が少なく、病院会計分は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病院改修は終わっているため、今後は減少する見込みである。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退職手当負担見込額は職員減員と若年化により後年は年々減少していく見込みである。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充当財源としては、充当可能基金残高が増加傾向にあったが、目的に沿った事業への繰出しにより平成３０年度以降は減少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傾向にあり平成２９年度時点より約７億円減少している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中期財政運営方針に沿り、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広島県安芸太田町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、ここ数年、財政調整基金の繰入によって黒字を保ってきたが、令和２年度は普通交付税の錯誤措置、さらには事業コスト縮減化の進展等により、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２年ぶりに財政調整基金の補填を伴わない決算収支と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なったこともあり２３３，４１２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１３６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・特定目的基金が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２，９２５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千円減少し基金残高合計では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２３０，６２３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４，２９１，９１８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・財政調整基金、特定目的基金ともに減少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中期財政運営方針の目標に掲げているとおり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財政調整基金については災害への備え等考え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の削減により、１０億円以上は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維持していく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・まちづくり基金：まちづくり推進のための事業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・地域振興基金：旧可部線の沿線地域振興のための事業</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未来・夢基金：心のふるさとを応援する寄附者の思いを具体化する事業、子どもたちが未来に夢と希望を持つことができる教育・子育てのための事業、本町唯一の高等学校である県立加計高等学校の未来創造のための事業、感動を共有できる観光振興事業など、心が繋がる交流人口や地域を共に支える定住人口の増加を目的とした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・過疎地域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持続的発展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事業基金：地域医療の確保、住民の日常的な移動のための交通手段の確保、集落の維持及び活性化その他の住民が将来にわたり安全に安心して暮らすことができる地域社会の実現を図るための事業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森林環境譲与税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en-US" sz="1300">
              <a:effectLst/>
              <a:latin typeface="ＭＳ Ｐゴシック" panose="020B0600070205080204" pitchFamily="50" charset="-128"/>
              <a:ea typeface="ＭＳ Ｐゴシック" panose="020B0600070205080204" pitchFamily="50" charset="-128"/>
            </a:rPr>
            <a:t>森林環境税及び森林環境譲与税に関する法律に基づき森林の整備等のための事業</a:t>
          </a:r>
          <a:endParaRPr lang="en-US"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・まちづくり基金：乳幼児医療費給付事業に</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5,906</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教育系ネッワークシステム</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事業へ</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1,234</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千円、経済対策事業へ</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4,425</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千円、地域振興</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交付金</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事業へ</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14,462</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千円、をそれぞれ充当した一方で、利子等を</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660</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千円積立てた。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・地域振興基金：旧ＪＲ可部線の法面や橋梁等の維持管理の財源として</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6,168</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千円をそれぞれ充当した一方で、利子等を</a:t>
          </a:r>
          <a:r>
            <a:rPr kumimoji="1"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2,776</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千円積立てた。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・ふるさと未来・夢基金：子育て支援に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25,000</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円、教育振興に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5,700</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円、観光振興に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4,586</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千円、伝統・文化に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4,079</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円、農林水産業に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358</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千円、ふるさと納税事業経費の財源として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43,236</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円をそれぞれ充当した一方で、ふるさと納税等を</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100,114</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円積立てた。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・過疎地域</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持続的発展</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事業基金：産業の振興に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6,219</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千円、生活環境の整備に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14,977</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千円、医療の確保に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千円、教育の振興に</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2,527</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千円、集落の整備の財源として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7,405</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千円をそれぞれ充当した一方で、過疎地域対策事業債等を</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20,555</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千円積立てた。</a:t>
          </a:r>
          <a:endPar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森林環境譲与税</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森林環境税及び森林環境譲与税に関する法律に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森林整備等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次年度以降の事業の</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財源として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15,721</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千円を積立てた。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減少する見込みであ</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、今後は目的基金を有効に活用した事業展開になるため緩やかに減少していく見込みである。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・前年度繰越金の整理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２３０，７４５千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過年度補助金分７７１千円、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利子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１，８９５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千円を積立。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取崩しは０円であった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・財政調整基金の残高は、標準財政規模の２０％だと約９億円となる。中期財政運営方針</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災害への備え等考え、１０億円以上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を維持していくこととする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年度は利子の積み立てのみで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１３６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・財政調整基金とセットで考えているが、地方債の償還計画を踏まえ、利率の高い起債の繰り上げ償還のため取崩しを検討していく。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と比べ１．３ポイント高くなっているが、ほぼ同水準である。</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対前年度では１．</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ポイント増加して</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おり、要因としては</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これまでに取得した資産から生じる減価償却費の増加が影響しており、町が保有する有形固定資産の老朽化が</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更に</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進んでいることを表している。</a:t>
          </a:r>
          <a:endParaRPr kumimoji="0"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当町では、平成２８年度に策定した公共施設等総合管理計画において、公共施設等の延べ床面積を３０％以上削減するという目標を掲げており、老朽化した施設の集約化・複合化</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や必要な施設においては優先順位をつけ資産の更新及び</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除却を進めていくことが</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継続的な</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課題</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81" name="楕円 80"/>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82" name="有形固定資産減価償却率該当値テキスト"/>
        <xdr:cNvSpPr txBox="1"/>
      </xdr:nvSpPr>
      <xdr:spPr>
        <a:xfrm>
          <a:off x="4813300" y="61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3" name="楕円 82"/>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93557</xdr:rowOff>
    </xdr:to>
    <xdr:cxnSp macro="">
      <xdr:nvCxnSpPr>
        <xdr:cNvPr id="84" name="直線コネクタ 83"/>
        <xdr:cNvCxnSpPr/>
      </xdr:nvCxnSpPr>
      <xdr:spPr>
        <a:xfrm>
          <a:off x="4051300" y="612965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5" name="楕円 84"/>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43180</xdr:rowOff>
    </xdr:to>
    <xdr:cxnSp macro="">
      <xdr:nvCxnSpPr>
        <xdr:cNvPr id="86" name="直線コネクタ 85"/>
        <xdr:cNvCxnSpPr/>
      </xdr:nvCxnSpPr>
      <xdr:spPr>
        <a:xfrm>
          <a:off x="3289300" y="607208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7" name="楕円 86"/>
        <xdr:cNvSpPr/>
      </xdr:nvSpPr>
      <xdr:spPr>
        <a:xfrm>
          <a:off x="2476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88688</xdr:rowOff>
    </xdr:from>
    <xdr:to>
      <xdr:col>15</xdr:col>
      <xdr:colOff>136525</xdr:colOff>
      <xdr:row>30</xdr:row>
      <xdr:rowOff>157057</xdr:rowOff>
    </xdr:to>
    <xdr:cxnSp macro="">
      <xdr:nvCxnSpPr>
        <xdr:cNvPr id="88" name="直線コネクタ 87"/>
        <xdr:cNvCxnSpPr/>
      </xdr:nvCxnSpPr>
      <xdr:spPr>
        <a:xfrm>
          <a:off x="2527300" y="6003713"/>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166158</xdr:rowOff>
    </xdr:from>
    <xdr:to>
      <xdr:col>7</xdr:col>
      <xdr:colOff>187325</xdr:colOff>
      <xdr:row>30</xdr:row>
      <xdr:rowOff>96308</xdr:rowOff>
    </xdr:to>
    <xdr:sp macro="" textlink="">
      <xdr:nvSpPr>
        <xdr:cNvPr id="89" name="楕円 88"/>
        <xdr:cNvSpPr/>
      </xdr:nvSpPr>
      <xdr:spPr>
        <a:xfrm>
          <a:off x="1714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45508</xdr:rowOff>
    </xdr:from>
    <xdr:to>
      <xdr:col>11</xdr:col>
      <xdr:colOff>136525</xdr:colOff>
      <xdr:row>30</xdr:row>
      <xdr:rowOff>88688</xdr:rowOff>
    </xdr:to>
    <xdr:cxnSp macro="">
      <xdr:nvCxnSpPr>
        <xdr:cNvPr id="90" name="直線コネクタ 89"/>
        <xdr:cNvCxnSpPr/>
      </xdr:nvCxnSpPr>
      <xdr:spPr>
        <a:xfrm>
          <a:off x="1765300" y="59605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91" name="n_1ave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3" name="n_3ave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110507</xdr:rowOff>
    </xdr:from>
    <xdr:ext cx="405111" cy="259045"/>
    <xdr:sp macro="" textlink="">
      <xdr:nvSpPr>
        <xdr:cNvPr id="95" name="n_1main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6" name="n_2main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7" name="n_3mainValue有形固定資産減価償却率"/>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112835</xdr:rowOff>
    </xdr:from>
    <xdr:ext cx="405111" cy="259045"/>
    <xdr:sp macro="" textlink="">
      <xdr:nvSpPr>
        <xdr:cNvPr id="98" name="n_4mainValue有形固定資産減価償却率"/>
        <xdr:cNvSpPr txBox="1"/>
      </xdr:nvSpPr>
      <xdr:spPr>
        <a:xfrm>
          <a:off x="1562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類似団体平均よりも</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１３３．９ポイント高くなっており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、債務償還能力が低いことを表している。</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近年の大型事業の起債償還開始に</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伴うものであり、</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今後数年間、</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高い水準で推移ししていく</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一方で、計画的な起債償還や基金の残高の増加等も相まり、対前年度比３０２．８ポイント改善している。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引き続き、地方</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債残高の抑制が課題となっている</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ため、起債の償還が一段落するまで大型事業投資を抑制する等、財政リスクの回避に努める。</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101491</xdr:rowOff>
    </xdr:from>
    <xdr:to>
      <xdr:col>76</xdr:col>
      <xdr:colOff>73025</xdr:colOff>
      <xdr:row>30</xdr:row>
      <xdr:rowOff>31641</xdr:rowOff>
    </xdr:to>
    <xdr:sp macro="" textlink="">
      <xdr:nvSpPr>
        <xdr:cNvPr id="145" name="楕円 144"/>
        <xdr:cNvSpPr/>
      </xdr:nvSpPr>
      <xdr:spPr>
        <a:xfrm>
          <a:off x="14744700" y="58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79918</xdr:rowOff>
    </xdr:from>
    <xdr:ext cx="469744" cy="259045"/>
    <xdr:sp macro="" textlink="">
      <xdr:nvSpPr>
        <xdr:cNvPr id="146" name="債務償還比率該当値テキスト"/>
        <xdr:cNvSpPr txBox="1"/>
      </xdr:nvSpPr>
      <xdr:spPr>
        <a:xfrm>
          <a:off x="14846300" y="582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69898</xdr:rowOff>
    </xdr:from>
    <xdr:to>
      <xdr:col>72</xdr:col>
      <xdr:colOff>123825</xdr:colOff>
      <xdr:row>32</xdr:row>
      <xdr:rowOff>48</xdr:rowOff>
    </xdr:to>
    <xdr:sp macro="" textlink="">
      <xdr:nvSpPr>
        <xdr:cNvPr id="147" name="楕円 146"/>
        <xdr:cNvSpPr/>
      </xdr:nvSpPr>
      <xdr:spPr>
        <a:xfrm>
          <a:off x="14033500" y="6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152291</xdr:rowOff>
    </xdr:from>
    <xdr:to>
      <xdr:col>76</xdr:col>
      <xdr:colOff>22225</xdr:colOff>
      <xdr:row>31</xdr:row>
      <xdr:rowOff>120698</xdr:rowOff>
    </xdr:to>
    <xdr:cxnSp macro="">
      <xdr:nvCxnSpPr>
        <xdr:cNvPr id="148" name="直線コネクタ 147"/>
        <xdr:cNvCxnSpPr/>
      </xdr:nvCxnSpPr>
      <xdr:spPr>
        <a:xfrm flipV="1">
          <a:off x="14084300" y="5895866"/>
          <a:ext cx="711200" cy="31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29325</xdr:rowOff>
    </xdr:from>
    <xdr:to>
      <xdr:col>68</xdr:col>
      <xdr:colOff>123825</xdr:colOff>
      <xdr:row>32</xdr:row>
      <xdr:rowOff>130925</xdr:rowOff>
    </xdr:to>
    <xdr:sp macro="" textlink="">
      <xdr:nvSpPr>
        <xdr:cNvPr id="149" name="楕円 148"/>
        <xdr:cNvSpPr/>
      </xdr:nvSpPr>
      <xdr:spPr>
        <a:xfrm>
          <a:off x="13271500" y="62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120698</xdr:rowOff>
    </xdr:from>
    <xdr:to>
      <xdr:col>72</xdr:col>
      <xdr:colOff>73025</xdr:colOff>
      <xdr:row>32</xdr:row>
      <xdr:rowOff>80125</xdr:rowOff>
    </xdr:to>
    <xdr:cxnSp macro="">
      <xdr:nvCxnSpPr>
        <xdr:cNvPr id="150" name="直線コネクタ 149"/>
        <xdr:cNvCxnSpPr/>
      </xdr:nvCxnSpPr>
      <xdr:spPr>
        <a:xfrm flipV="1">
          <a:off x="13322300" y="6207173"/>
          <a:ext cx="762000" cy="1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158587</xdr:rowOff>
    </xdr:from>
    <xdr:to>
      <xdr:col>64</xdr:col>
      <xdr:colOff>123825</xdr:colOff>
      <xdr:row>31</xdr:row>
      <xdr:rowOff>88737</xdr:rowOff>
    </xdr:to>
    <xdr:sp macro="" textlink="">
      <xdr:nvSpPr>
        <xdr:cNvPr id="151" name="楕円 150"/>
        <xdr:cNvSpPr/>
      </xdr:nvSpPr>
      <xdr:spPr>
        <a:xfrm>
          <a:off x="12509500" y="60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37937</xdr:rowOff>
    </xdr:from>
    <xdr:to>
      <xdr:col>68</xdr:col>
      <xdr:colOff>73025</xdr:colOff>
      <xdr:row>32</xdr:row>
      <xdr:rowOff>80125</xdr:rowOff>
    </xdr:to>
    <xdr:cxnSp macro="">
      <xdr:nvCxnSpPr>
        <xdr:cNvPr id="152" name="直線コネクタ 151"/>
        <xdr:cNvCxnSpPr/>
      </xdr:nvCxnSpPr>
      <xdr:spPr>
        <a:xfrm>
          <a:off x="12560300" y="6124412"/>
          <a:ext cx="762000" cy="2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36655</xdr:rowOff>
    </xdr:from>
    <xdr:to>
      <xdr:col>60</xdr:col>
      <xdr:colOff>123825</xdr:colOff>
      <xdr:row>30</xdr:row>
      <xdr:rowOff>138255</xdr:rowOff>
    </xdr:to>
    <xdr:sp macro="" textlink="">
      <xdr:nvSpPr>
        <xdr:cNvPr id="153" name="楕円 152"/>
        <xdr:cNvSpPr/>
      </xdr:nvSpPr>
      <xdr:spPr>
        <a:xfrm>
          <a:off x="11747500" y="59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87455</xdr:rowOff>
    </xdr:from>
    <xdr:to>
      <xdr:col>64</xdr:col>
      <xdr:colOff>73025</xdr:colOff>
      <xdr:row>31</xdr:row>
      <xdr:rowOff>37937</xdr:rowOff>
    </xdr:to>
    <xdr:cxnSp macro="">
      <xdr:nvCxnSpPr>
        <xdr:cNvPr id="154" name="直線コネクタ 153"/>
        <xdr:cNvCxnSpPr/>
      </xdr:nvCxnSpPr>
      <xdr:spPr>
        <a:xfrm>
          <a:off x="11798300" y="6002480"/>
          <a:ext cx="762000" cy="1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162625</xdr:rowOff>
    </xdr:from>
    <xdr:ext cx="469744" cy="259045"/>
    <xdr:sp macro="" textlink="">
      <xdr:nvSpPr>
        <xdr:cNvPr id="159" name="n_1mainValue債務償還比率"/>
        <xdr:cNvSpPr txBox="1"/>
      </xdr:nvSpPr>
      <xdr:spPr>
        <a:xfrm>
          <a:off x="13836727" y="624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122052</xdr:rowOff>
    </xdr:from>
    <xdr:ext cx="560923" cy="259045"/>
    <xdr:sp macro="" textlink="">
      <xdr:nvSpPr>
        <xdr:cNvPr id="160" name="n_2mainValue債務償還比率"/>
        <xdr:cNvSpPr txBox="1"/>
      </xdr:nvSpPr>
      <xdr:spPr>
        <a:xfrm>
          <a:off x="13041838" y="63799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79864</xdr:rowOff>
    </xdr:from>
    <xdr:ext cx="469744" cy="259045"/>
    <xdr:sp macro="" textlink="">
      <xdr:nvSpPr>
        <xdr:cNvPr id="161" name="n_3mainValue債務償還比率"/>
        <xdr:cNvSpPr txBox="1"/>
      </xdr:nvSpPr>
      <xdr:spPr>
        <a:xfrm>
          <a:off x="12325427" y="616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129382</xdr:rowOff>
    </xdr:from>
    <xdr:ext cx="469744" cy="259045"/>
    <xdr:sp macro="" textlink="">
      <xdr:nvSpPr>
        <xdr:cNvPr id="162" name="n_4mainValue債務償還比率"/>
        <xdr:cNvSpPr txBox="1"/>
      </xdr:nvSpPr>
      <xdr:spPr>
        <a:xfrm>
          <a:off x="11563427" y="604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3" name="楕円 72"/>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4" name="【道路】&#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5" name="楕円 74"/>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140970</xdr:rowOff>
    </xdr:from>
    <xdr:to>
      <xdr:col>24</xdr:col>
      <xdr:colOff>63500</xdr:colOff>
      <xdr:row>38</xdr:row>
      <xdr:rowOff>7620</xdr:rowOff>
    </xdr:to>
    <xdr:cxnSp macro="">
      <xdr:nvCxnSpPr>
        <xdr:cNvPr id="76" name="直線コネクタ 75"/>
        <xdr:cNvCxnSpPr/>
      </xdr:nvCxnSpPr>
      <xdr:spPr>
        <a:xfrm>
          <a:off x="3797300" y="6484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7" name="楕円 76"/>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37</xdr:row>
      <xdr:rowOff>140970</xdr:rowOff>
    </xdr:to>
    <xdr:cxnSp macro="">
      <xdr:nvCxnSpPr>
        <xdr:cNvPr id="78" name="直線コネクタ 77"/>
        <xdr:cNvCxnSpPr/>
      </xdr:nvCxnSpPr>
      <xdr:spPr>
        <a:xfrm>
          <a:off x="2908300" y="6448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104775</xdr:rowOff>
    </xdr:to>
    <xdr:cxnSp macro="">
      <xdr:nvCxnSpPr>
        <xdr:cNvPr id="80" name="直線コネクタ 79"/>
        <xdr:cNvCxnSpPr/>
      </xdr:nvCxnSpPr>
      <xdr:spPr>
        <a:xfrm>
          <a:off x="2019300" y="641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xdr:cNvSpPr/>
      </xdr:nvSpPr>
      <xdr:spPr>
        <a:xfrm>
          <a:off x="107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66675</xdr:rowOff>
    </xdr:to>
    <xdr:cxnSp macro="">
      <xdr:nvCxnSpPr>
        <xdr:cNvPr id="82" name="直線コネクタ 81"/>
        <xdr:cNvCxnSpPr/>
      </xdr:nvCxnSpPr>
      <xdr:spPr>
        <a:xfrm>
          <a:off x="1130300" y="637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36847</xdr:rowOff>
    </xdr:from>
    <xdr:ext cx="405111" cy="259045"/>
    <xdr:sp macro="" textlink="">
      <xdr:nvSpPr>
        <xdr:cNvPr id="87" name="n_1mainValue【道路】&#10;有形固定資産減価償却率"/>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8" name="n_2main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xdr:cNvSpPr txBox="1"/>
      </xdr:nvSpPr>
      <xdr:spPr>
        <a:xfrm>
          <a:off x="1816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86299</xdr:rowOff>
    </xdr:from>
    <xdr:to>
      <xdr:col>55</xdr:col>
      <xdr:colOff>50800</xdr:colOff>
      <xdr:row>39</xdr:row>
      <xdr:rowOff>16449</xdr:rowOff>
    </xdr:to>
    <xdr:sp macro="" textlink="">
      <xdr:nvSpPr>
        <xdr:cNvPr id="128" name="楕円 127"/>
        <xdr:cNvSpPr/>
      </xdr:nvSpPr>
      <xdr:spPr>
        <a:xfrm>
          <a:off x="10426700" y="66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109176</xdr:rowOff>
    </xdr:from>
    <xdr:ext cx="534377" cy="259045"/>
    <xdr:sp macro="" textlink="">
      <xdr:nvSpPr>
        <xdr:cNvPr id="129" name="【道路】&#10;一人当たり延長該当値テキスト"/>
        <xdr:cNvSpPr txBox="1"/>
      </xdr:nvSpPr>
      <xdr:spPr>
        <a:xfrm>
          <a:off x="10515600" y="64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95681</xdr:rowOff>
    </xdr:from>
    <xdr:to>
      <xdr:col>50</xdr:col>
      <xdr:colOff>165100</xdr:colOff>
      <xdr:row>39</xdr:row>
      <xdr:rowOff>25831</xdr:rowOff>
    </xdr:to>
    <xdr:sp macro="" textlink="">
      <xdr:nvSpPr>
        <xdr:cNvPr id="130" name="楕円 129"/>
        <xdr:cNvSpPr/>
      </xdr:nvSpPr>
      <xdr:spPr>
        <a:xfrm>
          <a:off x="9588500" y="66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137099</xdr:rowOff>
    </xdr:from>
    <xdr:to>
      <xdr:col>55</xdr:col>
      <xdr:colOff>0</xdr:colOff>
      <xdr:row>38</xdr:row>
      <xdr:rowOff>146481</xdr:rowOff>
    </xdr:to>
    <xdr:cxnSp macro="">
      <xdr:nvCxnSpPr>
        <xdr:cNvPr id="131" name="直線コネクタ 130"/>
        <xdr:cNvCxnSpPr/>
      </xdr:nvCxnSpPr>
      <xdr:spPr>
        <a:xfrm flipV="1">
          <a:off x="9639300" y="6652199"/>
          <a:ext cx="838200" cy="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105904</xdr:rowOff>
    </xdr:from>
    <xdr:to>
      <xdr:col>46</xdr:col>
      <xdr:colOff>38100</xdr:colOff>
      <xdr:row>39</xdr:row>
      <xdr:rowOff>36054</xdr:rowOff>
    </xdr:to>
    <xdr:sp macro="" textlink="">
      <xdr:nvSpPr>
        <xdr:cNvPr id="132" name="楕円 131"/>
        <xdr:cNvSpPr/>
      </xdr:nvSpPr>
      <xdr:spPr>
        <a:xfrm>
          <a:off x="8699500" y="6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146481</xdr:rowOff>
    </xdr:from>
    <xdr:to>
      <xdr:col>50</xdr:col>
      <xdr:colOff>114300</xdr:colOff>
      <xdr:row>38</xdr:row>
      <xdr:rowOff>156704</xdr:rowOff>
    </xdr:to>
    <xdr:cxnSp macro="">
      <xdr:nvCxnSpPr>
        <xdr:cNvPr id="133" name="直線コネクタ 132"/>
        <xdr:cNvCxnSpPr/>
      </xdr:nvCxnSpPr>
      <xdr:spPr>
        <a:xfrm flipV="1">
          <a:off x="8750300" y="6661581"/>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120781</xdr:rowOff>
    </xdr:from>
    <xdr:to>
      <xdr:col>41</xdr:col>
      <xdr:colOff>101600</xdr:colOff>
      <xdr:row>39</xdr:row>
      <xdr:rowOff>50931</xdr:rowOff>
    </xdr:to>
    <xdr:sp macro="" textlink="">
      <xdr:nvSpPr>
        <xdr:cNvPr id="134" name="楕円 133"/>
        <xdr:cNvSpPr/>
      </xdr:nvSpPr>
      <xdr:spPr>
        <a:xfrm>
          <a:off x="7810500" y="66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156704</xdr:rowOff>
    </xdr:from>
    <xdr:to>
      <xdr:col>45</xdr:col>
      <xdr:colOff>177800</xdr:colOff>
      <xdr:row>39</xdr:row>
      <xdr:rowOff>131</xdr:rowOff>
    </xdr:to>
    <xdr:cxnSp macro="">
      <xdr:nvCxnSpPr>
        <xdr:cNvPr id="135" name="直線コネクタ 134"/>
        <xdr:cNvCxnSpPr/>
      </xdr:nvCxnSpPr>
      <xdr:spPr>
        <a:xfrm flipV="1">
          <a:off x="7861300" y="6671804"/>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133592</xdr:rowOff>
    </xdr:from>
    <xdr:to>
      <xdr:col>36</xdr:col>
      <xdr:colOff>165100</xdr:colOff>
      <xdr:row>39</xdr:row>
      <xdr:rowOff>63742</xdr:rowOff>
    </xdr:to>
    <xdr:sp macro="" textlink="">
      <xdr:nvSpPr>
        <xdr:cNvPr id="136" name="楕円 135"/>
        <xdr:cNvSpPr/>
      </xdr:nvSpPr>
      <xdr:spPr>
        <a:xfrm>
          <a:off x="6921500" y="66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131</xdr:rowOff>
    </xdr:from>
    <xdr:to>
      <xdr:col>41</xdr:col>
      <xdr:colOff>50800</xdr:colOff>
      <xdr:row>39</xdr:row>
      <xdr:rowOff>12942</xdr:rowOff>
    </xdr:to>
    <xdr:cxnSp macro="">
      <xdr:nvCxnSpPr>
        <xdr:cNvPr id="137" name="直線コネクタ 136"/>
        <xdr:cNvCxnSpPr/>
      </xdr:nvCxnSpPr>
      <xdr:spPr>
        <a:xfrm flipV="1">
          <a:off x="6972300" y="6686681"/>
          <a:ext cx="889000" cy="1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42358</xdr:rowOff>
    </xdr:from>
    <xdr:ext cx="534377" cy="259045"/>
    <xdr:sp macro="" textlink="">
      <xdr:nvSpPr>
        <xdr:cNvPr id="142" name="n_1mainValue【道路】&#10;一人当たり延長"/>
        <xdr:cNvSpPr txBox="1"/>
      </xdr:nvSpPr>
      <xdr:spPr>
        <a:xfrm>
          <a:off x="9359411" y="63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52581</xdr:rowOff>
    </xdr:from>
    <xdr:ext cx="534377" cy="259045"/>
    <xdr:sp macro="" textlink="">
      <xdr:nvSpPr>
        <xdr:cNvPr id="143" name="n_2mainValue【道路】&#10;一人当たり延長"/>
        <xdr:cNvSpPr txBox="1"/>
      </xdr:nvSpPr>
      <xdr:spPr>
        <a:xfrm>
          <a:off x="8483111" y="63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67458</xdr:rowOff>
    </xdr:from>
    <xdr:ext cx="534377" cy="259045"/>
    <xdr:sp macro="" textlink="">
      <xdr:nvSpPr>
        <xdr:cNvPr id="144" name="n_3mainValue【道路】&#10;一人当たり延長"/>
        <xdr:cNvSpPr txBox="1"/>
      </xdr:nvSpPr>
      <xdr:spPr>
        <a:xfrm>
          <a:off x="7594111" y="64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80269</xdr:rowOff>
    </xdr:from>
    <xdr:ext cx="534377" cy="259045"/>
    <xdr:sp macro="" textlink="">
      <xdr:nvSpPr>
        <xdr:cNvPr id="145" name="n_4mainValue【道路】&#10;一人当たり延長"/>
        <xdr:cNvSpPr txBox="1"/>
      </xdr:nvSpPr>
      <xdr:spPr>
        <a:xfrm>
          <a:off x="6705111" y="64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24312</xdr:rowOff>
    </xdr:from>
    <xdr:to>
      <xdr:col>24</xdr:col>
      <xdr:colOff>114300</xdr:colOff>
      <xdr:row>62</xdr:row>
      <xdr:rowOff>125912</xdr:rowOff>
    </xdr:to>
    <xdr:sp macro="" textlink="">
      <xdr:nvSpPr>
        <xdr:cNvPr id="187" name="楕円 186"/>
        <xdr:cNvSpPr/>
      </xdr:nvSpPr>
      <xdr:spPr>
        <a:xfrm>
          <a:off x="4584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2739</xdr:rowOff>
    </xdr:from>
    <xdr:ext cx="405111" cy="259045"/>
    <xdr:sp macro="" textlink="">
      <xdr:nvSpPr>
        <xdr:cNvPr id="188" name="【橋りょう・トンネル】&#10;有形固定資産減価償却率該当値テキスト"/>
        <xdr:cNvSpPr txBox="1"/>
      </xdr:nvSpPr>
      <xdr:spPr>
        <a:xfrm>
          <a:off x="4673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9" name="楕円 188"/>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75112</xdr:rowOff>
    </xdr:to>
    <xdr:cxnSp macro="">
      <xdr:nvCxnSpPr>
        <xdr:cNvPr id="190" name="直線コネクタ 189"/>
        <xdr:cNvCxnSpPr/>
      </xdr:nvCxnSpPr>
      <xdr:spPr>
        <a:xfrm>
          <a:off x="3797300" y="1068705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158206</xdr:rowOff>
    </xdr:from>
    <xdr:to>
      <xdr:col>15</xdr:col>
      <xdr:colOff>101600</xdr:colOff>
      <xdr:row>62</xdr:row>
      <xdr:rowOff>88356</xdr:rowOff>
    </xdr:to>
    <xdr:sp macro="" textlink="">
      <xdr:nvSpPr>
        <xdr:cNvPr id="191" name="楕円 190"/>
        <xdr:cNvSpPr/>
      </xdr:nvSpPr>
      <xdr:spPr>
        <a:xfrm>
          <a:off x="2857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37556</xdr:rowOff>
    </xdr:from>
    <xdr:to>
      <xdr:col>19</xdr:col>
      <xdr:colOff>177800</xdr:colOff>
      <xdr:row>62</xdr:row>
      <xdr:rowOff>57150</xdr:rowOff>
    </xdr:to>
    <xdr:cxnSp macro="">
      <xdr:nvCxnSpPr>
        <xdr:cNvPr id="192" name="直線コネクタ 191"/>
        <xdr:cNvCxnSpPr/>
      </xdr:nvCxnSpPr>
      <xdr:spPr>
        <a:xfrm>
          <a:off x="2908300" y="106674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138612</xdr:rowOff>
    </xdr:from>
    <xdr:to>
      <xdr:col>10</xdr:col>
      <xdr:colOff>165100</xdr:colOff>
      <xdr:row>62</xdr:row>
      <xdr:rowOff>68762</xdr:rowOff>
    </xdr:to>
    <xdr:sp macro="" textlink="">
      <xdr:nvSpPr>
        <xdr:cNvPr id="193" name="楕円 192"/>
        <xdr:cNvSpPr/>
      </xdr:nvSpPr>
      <xdr:spPr>
        <a:xfrm>
          <a:off x="1968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17962</xdr:rowOff>
    </xdr:from>
    <xdr:to>
      <xdr:col>15</xdr:col>
      <xdr:colOff>50800</xdr:colOff>
      <xdr:row>62</xdr:row>
      <xdr:rowOff>37556</xdr:rowOff>
    </xdr:to>
    <xdr:cxnSp macro="">
      <xdr:nvCxnSpPr>
        <xdr:cNvPr id="194" name="直線コネクタ 193"/>
        <xdr:cNvCxnSpPr/>
      </xdr:nvCxnSpPr>
      <xdr:spPr>
        <a:xfrm>
          <a:off x="2019300" y="106478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117384</xdr:rowOff>
    </xdr:from>
    <xdr:to>
      <xdr:col>6</xdr:col>
      <xdr:colOff>38100</xdr:colOff>
      <xdr:row>62</xdr:row>
      <xdr:rowOff>47534</xdr:rowOff>
    </xdr:to>
    <xdr:sp macro="" textlink="">
      <xdr:nvSpPr>
        <xdr:cNvPr id="195" name="楕円 194"/>
        <xdr:cNvSpPr/>
      </xdr:nvSpPr>
      <xdr:spPr>
        <a:xfrm>
          <a:off x="1079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168184</xdr:rowOff>
    </xdr:from>
    <xdr:to>
      <xdr:col>10</xdr:col>
      <xdr:colOff>114300</xdr:colOff>
      <xdr:row>62</xdr:row>
      <xdr:rowOff>17962</xdr:rowOff>
    </xdr:to>
    <xdr:cxnSp macro="">
      <xdr:nvCxnSpPr>
        <xdr:cNvPr id="196" name="直線コネクタ 195"/>
        <xdr:cNvCxnSpPr/>
      </xdr:nvCxnSpPr>
      <xdr:spPr>
        <a:xfrm>
          <a:off x="1130300" y="106266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1" name="n_1mainValue【橋りょう・トンネル】&#10;有形固定資産減価償却率"/>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79483</xdr:rowOff>
    </xdr:from>
    <xdr:ext cx="405111" cy="259045"/>
    <xdr:sp macro="" textlink="">
      <xdr:nvSpPr>
        <xdr:cNvPr id="202" name="n_2mainValue【橋りょう・トンネル】&#10;有形固定資産減価償却率"/>
        <xdr:cNvSpPr txBox="1"/>
      </xdr:nvSpPr>
      <xdr:spPr>
        <a:xfrm>
          <a:off x="2705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59889</xdr:rowOff>
    </xdr:from>
    <xdr:ext cx="405111" cy="259045"/>
    <xdr:sp macro="" textlink="">
      <xdr:nvSpPr>
        <xdr:cNvPr id="203" name="n_3mainValue【橋りょう・トンネル】&#10;有形固定資産減価償却率"/>
        <xdr:cNvSpPr txBox="1"/>
      </xdr:nvSpPr>
      <xdr:spPr>
        <a:xfrm>
          <a:off x="1816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38661</xdr:rowOff>
    </xdr:from>
    <xdr:ext cx="405111" cy="259045"/>
    <xdr:sp macro="" textlink="">
      <xdr:nvSpPr>
        <xdr:cNvPr id="204" name="n_4mainValue【橋りょう・トンネル】&#10;有形固定資産減価償却率"/>
        <xdr:cNvSpPr txBox="1"/>
      </xdr:nvSpPr>
      <xdr:spPr>
        <a:xfrm>
          <a:off x="927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130391</xdr:rowOff>
    </xdr:from>
    <xdr:to>
      <xdr:col>55</xdr:col>
      <xdr:colOff>50800</xdr:colOff>
      <xdr:row>56</xdr:row>
      <xdr:rowOff>60541</xdr:rowOff>
    </xdr:to>
    <xdr:sp macro="" textlink="">
      <xdr:nvSpPr>
        <xdr:cNvPr id="244" name="楕円 243"/>
        <xdr:cNvSpPr/>
      </xdr:nvSpPr>
      <xdr:spPr>
        <a:xfrm>
          <a:off x="10426700" y="95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83418</xdr:rowOff>
    </xdr:from>
    <xdr:ext cx="690189" cy="259045"/>
    <xdr:sp macro="" textlink="">
      <xdr:nvSpPr>
        <xdr:cNvPr id="245" name="【橋りょう・トンネル】&#10;一人当たり有形固定資産（償却資産）額該当値テキスト"/>
        <xdr:cNvSpPr txBox="1"/>
      </xdr:nvSpPr>
      <xdr:spPr>
        <a:xfrm>
          <a:off x="10515600" y="9513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156827</xdr:rowOff>
    </xdr:from>
    <xdr:to>
      <xdr:col>50</xdr:col>
      <xdr:colOff>165100</xdr:colOff>
      <xdr:row>56</xdr:row>
      <xdr:rowOff>86977</xdr:rowOff>
    </xdr:to>
    <xdr:sp macro="" textlink="">
      <xdr:nvSpPr>
        <xdr:cNvPr id="246" name="楕円 245"/>
        <xdr:cNvSpPr/>
      </xdr:nvSpPr>
      <xdr:spPr>
        <a:xfrm>
          <a:off x="9588500" y="95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9741</xdr:rowOff>
    </xdr:from>
    <xdr:to>
      <xdr:col>55</xdr:col>
      <xdr:colOff>0</xdr:colOff>
      <xdr:row>56</xdr:row>
      <xdr:rowOff>36177</xdr:rowOff>
    </xdr:to>
    <xdr:cxnSp macro="">
      <xdr:nvCxnSpPr>
        <xdr:cNvPr id="247" name="直線コネクタ 246"/>
        <xdr:cNvCxnSpPr/>
      </xdr:nvCxnSpPr>
      <xdr:spPr>
        <a:xfrm flipV="1">
          <a:off x="9639300" y="9610941"/>
          <a:ext cx="8382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14172</xdr:rowOff>
    </xdr:from>
    <xdr:to>
      <xdr:col>46</xdr:col>
      <xdr:colOff>38100</xdr:colOff>
      <xdr:row>56</xdr:row>
      <xdr:rowOff>115772</xdr:rowOff>
    </xdr:to>
    <xdr:sp macro="" textlink="">
      <xdr:nvSpPr>
        <xdr:cNvPr id="248" name="楕円 247"/>
        <xdr:cNvSpPr/>
      </xdr:nvSpPr>
      <xdr:spPr>
        <a:xfrm>
          <a:off x="8699500" y="96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36177</xdr:rowOff>
    </xdr:from>
    <xdr:to>
      <xdr:col>50</xdr:col>
      <xdr:colOff>114300</xdr:colOff>
      <xdr:row>56</xdr:row>
      <xdr:rowOff>64972</xdr:rowOff>
    </xdr:to>
    <xdr:cxnSp macro="">
      <xdr:nvCxnSpPr>
        <xdr:cNvPr id="249" name="直線コネクタ 248"/>
        <xdr:cNvCxnSpPr/>
      </xdr:nvCxnSpPr>
      <xdr:spPr>
        <a:xfrm flipV="1">
          <a:off x="8750300" y="9637377"/>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58676</xdr:rowOff>
    </xdr:from>
    <xdr:to>
      <xdr:col>41</xdr:col>
      <xdr:colOff>101600</xdr:colOff>
      <xdr:row>56</xdr:row>
      <xdr:rowOff>160276</xdr:rowOff>
    </xdr:to>
    <xdr:sp macro="" textlink="">
      <xdr:nvSpPr>
        <xdr:cNvPr id="250" name="楕円 249"/>
        <xdr:cNvSpPr/>
      </xdr:nvSpPr>
      <xdr:spPr>
        <a:xfrm>
          <a:off x="7810500" y="96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64972</xdr:rowOff>
    </xdr:from>
    <xdr:to>
      <xdr:col>45</xdr:col>
      <xdr:colOff>177800</xdr:colOff>
      <xdr:row>56</xdr:row>
      <xdr:rowOff>109476</xdr:rowOff>
    </xdr:to>
    <xdr:cxnSp macro="">
      <xdr:nvCxnSpPr>
        <xdr:cNvPr id="251" name="直線コネクタ 250"/>
        <xdr:cNvCxnSpPr/>
      </xdr:nvCxnSpPr>
      <xdr:spPr>
        <a:xfrm flipV="1">
          <a:off x="7861300" y="9666172"/>
          <a:ext cx="889000" cy="4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95035</xdr:rowOff>
    </xdr:from>
    <xdr:to>
      <xdr:col>36</xdr:col>
      <xdr:colOff>165100</xdr:colOff>
      <xdr:row>57</xdr:row>
      <xdr:rowOff>25185</xdr:rowOff>
    </xdr:to>
    <xdr:sp macro="" textlink="">
      <xdr:nvSpPr>
        <xdr:cNvPr id="252" name="楕円 251"/>
        <xdr:cNvSpPr/>
      </xdr:nvSpPr>
      <xdr:spPr>
        <a:xfrm>
          <a:off x="6921500" y="96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109476</xdr:rowOff>
    </xdr:from>
    <xdr:to>
      <xdr:col>41</xdr:col>
      <xdr:colOff>50800</xdr:colOff>
      <xdr:row>56</xdr:row>
      <xdr:rowOff>145835</xdr:rowOff>
    </xdr:to>
    <xdr:cxnSp macro="">
      <xdr:nvCxnSpPr>
        <xdr:cNvPr id="253" name="直線コネクタ 252"/>
        <xdr:cNvCxnSpPr/>
      </xdr:nvCxnSpPr>
      <xdr:spPr>
        <a:xfrm flipV="1">
          <a:off x="6972300" y="9710676"/>
          <a:ext cx="8890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96064</xdr:rowOff>
    </xdr:from>
    <xdr:ext cx="599010" cy="259045"/>
    <xdr:sp macro="" textlink="">
      <xdr:nvSpPr>
        <xdr:cNvPr id="256" name="n_3aveValue【橋りょう・トンネル】&#10;一人当たり有形固定資産（償却資産）額"/>
        <xdr:cNvSpPr txBox="1"/>
      </xdr:nvSpPr>
      <xdr:spPr>
        <a:xfrm>
          <a:off x="7561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57" name="n_4aveValue【橋りょう・トンネル】&#10;一人当たり有形固定資産（償却資産）額"/>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103504</xdr:rowOff>
    </xdr:from>
    <xdr:ext cx="690189" cy="259045"/>
    <xdr:sp macro="" textlink="">
      <xdr:nvSpPr>
        <xdr:cNvPr id="258" name="n_1mainValue【橋りょう・トンネル】&#10;一人当たり有形固定資産（償却資産）額"/>
        <xdr:cNvSpPr txBox="1"/>
      </xdr:nvSpPr>
      <xdr:spPr>
        <a:xfrm>
          <a:off x="9281505" y="9361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132299</xdr:rowOff>
    </xdr:from>
    <xdr:ext cx="690189" cy="259045"/>
    <xdr:sp macro="" textlink="">
      <xdr:nvSpPr>
        <xdr:cNvPr id="259" name="n_2mainValue【橋りょう・トンネル】&#10;一人当たり有形固定資産（償却資産）額"/>
        <xdr:cNvSpPr txBox="1"/>
      </xdr:nvSpPr>
      <xdr:spPr>
        <a:xfrm>
          <a:off x="8405205" y="9390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5353</xdr:rowOff>
    </xdr:from>
    <xdr:ext cx="690189" cy="259045"/>
    <xdr:sp macro="" textlink="">
      <xdr:nvSpPr>
        <xdr:cNvPr id="260" name="n_3mainValue【橋りょう・トンネル】&#10;一人当たり有形固定資産（償却資産）額"/>
        <xdr:cNvSpPr txBox="1"/>
      </xdr:nvSpPr>
      <xdr:spPr>
        <a:xfrm>
          <a:off x="7516205" y="9435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41712</xdr:rowOff>
    </xdr:from>
    <xdr:ext cx="690189" cy="259045"/>
    <xdr:sp macro="" textlink="">
      <xdr:nvSpPr>
        <xdr:cNvPr id="261" name="n_4mainValue【橋りょう・トンネル】&#10;一人当たり有形固定資産（償却資産）額"/>
        <xdr:cNvSpPr txBox="1"/>
      </xdr:nvSpPr>
      <xdr:spPr>
        <a:xfrm>
          <a:off x="6627205" y="9471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119562</xdr:rowOff>
    </xdr:from>
    <xdr:to>
      <xdr:col>24</xdr:col>
      <xdr:colOff>114300</xdr:colOff>
      <xdr:row>86</xdr:row>
      <xdr:rowOff>49712</xdr:rowOff>
    </xdr:to>
    <xdr:sp macro="" textlink="">
      <xdr:nvSpPr>
        <xdr:cNvPr id="303" name="楕円 302"/>
        <xdr:cNvSpPr/>
      </xdr:nvSpPr>
      <xdr:spPr>
        <a:xfrm>
          <a:off x="4584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97989</xdr:rowOff>
    </xdr:from>
    <xdr:ext cx="405111" cy="259045"/>
    <xdr:sp macro="" textlink="">
      <xdr:nvSpPr>
        <xdr:cNvPr id="304" name="【公営住宅】&#10;有形固定資産減価償却率該当値テキスト"/>
        <xdr:cNvSpPr txBox="1"/>
      </xdr:nvSpPr>
      <xdr:spPr>
        <a:xfrm>
          <a:off x="4673600"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99968</xdr:rowOff>
    </xdr:from>
    <xdr:to>
      <xdr:col>20</xdr:col>
      <xdr:colOff>38100</xdr:colOff>
      <xdr:row>86</xdr:row>
      <xdr:rowOff>30118</xdr:rowOff>
    </xdr:to>
    <xdr:sp macro="" textlink="">
      <xdr:nvSpPr>
        <xdr:cNvPr id="305" name="楕円 304"/>
        <xdr:cNvSpPr/>
      </xdr:nvSpPr>
      <xdr:spPr>
        <a:xfrm>
          <a:off x="3746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150768</xdr:rowOff>
    </xdr:from>
    <xdr:to>
      <xdr:col>24</xdr:col>
      <xdr:colOff>63500</xdr:colOff>
      <xdr:row>85</xdr:row>
      <xdr:rowOff>170362</xdr:rowOff>
    </xdr:to>
    <xdr:cxnSp macro="">
      <xdr:nvCxnSpPr>
        <xdr:cNvPr id="306" name="直線コネクタ 305"/>
        <xdr:cNvCxnSpPr/>
      </xdr:nvCxnSpPr>
      <xdr:spPr>
        <a:xfrm>
          <a:off x="3797300" y="1472401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80373</xdr:rowOff>
    </xdr:from>
    <xdr:to>
      <xdr:col>15</xdr:col>
      <xdr:colOff>101600</xdr:colOff>
      <xdr:row>86</xdr:row>
      <xdr:rowOff>10523</xdr:rowOff>
    </xdr:to>
    <xdr:sp macro="" textlink="">
      <xdr:nvSpPr>
        <xdr:cNvPr id="307" name="楕円 306"/>
        <xdr:cNvSpPr/>
      </xdr:nvSpPr>
      <xdr:spPr>
        <a:xfrm>
          <a:off x="2857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131173</xdr:rowOff>
    </xdr:from>
    <xdr:to>
      <xdr:col>19</xdr:col>
      <xdr:colOff>177800</xdr:colOff>
      <xdr:row>85</xdr:row>
      <xdr:rowOff>150768</xdr:rowOff>
    </xdr:to>
    <xdr:cxnSp macro="">
      <xdr:nvCxnSpPr>
        <xdr:cNvPr id="308" name="直線コネクタ 307"/>
        <xdr:cNvCxnSpPr/>
      </xdr:nvCxnSpPr>
      <xdr:spPr>
        <a:xfrm>
          <a:off x="2908300" y="147044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50981</xdr:rowOff>
    </xdr:from>
    <xdr:to>
      <xdr:col>10</xdr:col>
      <xdr:colOff>165100</xdr:colOff>
      <xdr:row>85</xdr:row>
      <xdr:rowOff>152581</xdr:rowOff>
    </xdr:to>
    <xdr:sp macro="" textlink="">
      <xdr:nvSpPr>
        <xdr:cNvPr id="309" name="楕円 308"/>
        <xdr:cNvSpPr/>
      </xdr:nvSpPr>
      <xdr:spPr>
        <a:xfrm>
          <a:off x="196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101781</xdr:rowOff>
    </xdr:from>
    <xdr:to>
      <xdr:col>15</xdr:col>
      <xdr:colOff>50800</xdr:colOff>
      <xdr:row>85</xdr:row>
      <xdr:rowOff>131173</xdr:rowOff>
    </xdr:to>
    <xdr:cxnSp macro="">
      <xdr:nvCxnSpPr>
        <xdr:cNvPr id="310" name="直線コネクタ 309"/>
        <xdr:cNvCxnSpPr/>
      </xdr:nvCxnSpPr>
      <xdr:spPr>
        <a:xfrm>
          <a:off x="2019300" y="146750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19957</xdr:rowOff>
    </xdr:from>
    <xdr:to>
      <xdr:col>6</xdr:col>
      <xdr:colOff>38100</xdr:colOff>
      <xdr:row>85</xdr:row>
      <xdr:rowOff>121557</xdr:rowOff>
    </xdr:to>
    <xdr:sp macro="" textlink="">
      <xdr:nvSpPr>
        <xdr:cNvPr id="311" name="楕円 310"/>
        <xdr:cNvSpPr/>
      </xdr:nvSpPr>
      <xdr:spPr>
        <a:xfrm>
          <a:off x="1079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70757</xdr:rowOff>
    </xdr:from>
    <xdr:to>
      <xdr:col>10</xdr:col>
      <xdr:colOff>114300</xdr:colOff>
      <xdr:row>85</xdr:row>
      <xdr:rowOff>101781</xdr:rowOff>
    </xdr:to>
    <xdr:cxnSp macro="">
      <xdr:nvCxnSpPr>
        <xdr:cNvPr id="312" name="直線コネクタ 311"/>
        <xdr:cNvCxnSpPr/>
      </xdr:nvCxnSpPr>
      <xdr:spPr>
        <a:xfrm>
          <a:off x="1130300" y="146440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21245</xdr:rowOff>
    </xdr:from>
    <xdr:ext cx="405111" cy="259045"/>
    <xdr:sp macro="" textlink="">
      <xdr:nvSpPr>
        <xdr:cNvPr id="317" name="n_1mainValue【公営住宅】&#10;有形固定資産減価償却率"/>
        <xdr:cNvSpPr txBox="1"/>
      </xdr:nvSpPr>
      <xdr:spPr>
        <a:xfrm>
          <a:off x="35820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1650</xdr:rowOff>
    </xdr:from>
    <xdr:ext cx="405111" cy="259045"/>
    <xdr:sp macro="" textlink="">
      <xdr:nvSpPr>
        <xdr:cNvPr id="318" name="n_2mainValue【公営住宅】&#10;有形固定資産減価償却率"/>
        <xdr:cNvSpPr txBox="1"/>
      </xdr:nvSpPr>
      <xdr:spPr>
        <a:xfrm>
          <a:off x="2705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143708</xdr:rowOff>
    </xdr:from>
    <xdr:ext cx="405111" cy="259045"/>
    <xdr:sp macro="" textlink="">
      <xdr:nvSpPr>
        <xdr:cNvPr id="319" name="n_3mainValue【公営住宅】&#10;有形固定資産減価償却率"/>
        <xdr:cNvSpPr txBox="1"/>
      </xdr:nvSpPr>
      <xdr:spPr>
        <a:xfrm>
          <a:off x="1816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112684</xdr:rowOff>
    </xdr:from>
    <xdr:ext cx="405111" cy="259045"/>
    <xdr:sp macro="" textlink="">
      <xdr:nvSpPr>
        <xdr:cNvPr id="320" name="n_4mainValue【公営住宅】&#10;有形固定資産減価償却率"/>
        <xdr:cNvSpPr txBox="1"/>
      </xdr:nvSpPr>
      <xdr:spPr>
        <a:xfrm>
          <a:off x="927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125794</xdr:rowOff>
    </xdr:from>
    <xdr:to>
      <xdr:col>55</xdr:col>
      <xdr:colOff>50800</xdr:colOff>
      <xdr:row>85</xdr:row>
      <xdr:rowOff>55944</xdr:rowOff>
    </xdr:to>
    <xdr:sp macro="" textlink="">
      <xdr:nvSpPr>
        <xdr:cNvPr id="360" name="楕円 359"/>
        <xdr:cNvSpPr/>
      </xdr:nvSpPr>
      <xdr:spPr>
        <a:xfrm>
          <a:off x="10426700" y="145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104221</xdr:rowOff>
    </xdr:from>
    <xdr:ext cx="469744" cy="259045"/>
    <xdr:sp macro="" textlink="">
      <xdr:nvSpPr>
        <xdr:cNvPr id="361" name="【公営住宅】&#10;一人当たり面積該当値テキスト"/>
        <xdr:cNvSpPr txBox="1"/>
      </xdr:nvSpPr>
      <xdr:spPr>
        <a:xfrm>
          <a:off x="10515600" y="145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131127</xdr:rowOff>
    </xdr:from>
    <xdr:to>
      <xdr:col>50</xdr:col>
      <xdr:colOff>165100</xdr:colOff>
      <xdr:row>85</xdr:row>
      <xdr:rowOff>61277</xdr:rowOff>
    </xdr:to>
    <xdr:sp macro="" textlink="">
      <xdr:nvSpPr>
        <xdr:cNvPr id="362" name="楕円 361"/>
        <xdr:cNvSpPr/>
      </xdr:nvSpPr>
      <xdr:spPr>
        <a:xfrm>
          <a:off x="9588500" y="145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5144</xdr:rowOff>
    </xdr:from>
    <xdr:to>
      <xdr:col>55</xdr:col>
      <xdr:colOff>0</xdr:colOff>
      <xdr:row>85</xdr:row>
      <xdr:rowOff>10477</xdr:rowOff>
    </xdr:to>
    <xdr:cxnSp macro="">
      <xdr:nvCxnSpPr>
        <xdr:cNvPr id="363" name="直線コネクタ 362"/>
        <xdr:cNvCxnSpPr/>
      </xdr:nvCxnSpPr>
      <xdr:spPr>
        <a:xfrm flipV="1">
          <a:off x="9639300" y="14578394"/>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136652</xdr:rowOff>
    </xdr:from>
    <xdr:to>
      <xdr:col>46</xdr:col>
      <xdr:colOff>38100</xdr:colOff>
      <xdr:row>85</xdr:row>
      <xdr:rowOff>66802</xdr:rowOff>
    </xdr:to>
    <xdr:sp macro="" textlink="">
      <xdr:nvSpPr>
        <xdr:cNvPr id="364" name="楕円 363"/>
        <xdr:cNvSpPr/>
      </xdr:nvSpPr>
      <xdr:spPr>
        <a:xfrm>
          <a:off x="8699500" y="145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10477</xdr:rowOff>
    </xdr:from>
    <xdr:to>
      <xdr:col>50</xdr:col>
      <xdr:colOff>114300</xdr:colOff>
      <xdr:row>85</xdr:row>
      <xdr:rowOff>16002</xdr:rowOff>
    </xdr:to>
    <xdr:cxnSp macro="">
      <xdr:nvCxnSpPr>
        <xdr:cNvPr id="365" name="直線コネクタ 364"/>
        <xdr:cNvCxnSpPr/>
      </xdr:nvCxnSpPr>
      <xdr:spPr>
        <a:xfrm flipV="1">
          <a:off x="8750300" y="14583727"/>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144844</xdr:rowOff>
    </xdr:from>
    <xdr:to>
      <xdr:col>41</xdr:col>
      <xdr:colOff>101600</xdr:colOff>
      <xdr:row>85</xdr:row>
      <xdr:rowOff>74994</xdr:rowOff>
    </xdr:to>
    <xdr:sp macro="" textlink="">
      <xdr:nvSpPr>
        <xdr:cNvPr id="366" name="楕円 365"/>
        <xdr:cNvSpPr/>
      </xdr:nvSpPr>
      <xdr:spPr>
        <a:xfrm>
          <a:off x="7810500" y="145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16002</xdr:rowOff>
    </xdr:from>
    <xdr:to>
      <xdr:col>45</xdr:col>
      <xdr:colOff>177800</xdr:colOff>
      <xdr:row>85</xdr:row>
      <xdr:rowOff>24194</xdr:rowOff>
    </xdr:to>
    <xdr:cxnSp macro="">
      <xdr:nvCxnSpPr>
        <xdr:cNvPr id="367" name="直線コネクタ 366"/>
        <xdr:cNvCxnSpPr/>
      </xdr:nvCxnSpPr>
      <xdr:spPr>
        <a:xfrm flipV="1">
          <a:off x="7861300" y="14589252"/>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68" name="楕円 367"/>
        <xdr:cNvSpPr/>
      </xdr:nvSpPr>
      <xdr:spPr>
        <a:xfrm>
          <a:off x="6921500" y="145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24194</xdr:rowOff>
    </xdr:from>
    <xdr:to>
      <xdr:col>41</xdr:col>
      <xdr:colOff>50800</xdr:colOff>
      <xdr:row>85</xdr:row>
      <xdr:rowOff>30290</xdr:rowOff>
    </xdr:to>
    <xdr:cxnSp macro="">
      <xdr:nvCxnSpPr>
        <xdr:cNvPr id="369" name="直線コネクタ 368"/>
        <xdr:cNvCxnSpPr/>
      </xdr:nvCxnSpPr>
      <xdr:spPr>
        <a:xfrm flipV="1">
          <a:off x="6972300" y="1459744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52404</xdr:rowOff>
    </xdr:from>
    <xdr:ext cx="469744" cy="259045"/>
    <xdr:sp macro="" textlink="">
      <xdr:nvSpPr>
        <xdr:cNvPr id="374" name="n_1mainValue【公営住宅】&#10;一人当たり面積"/>
        <xdr:cNvSpPr txBox="1"/>
      </xdr:nvSpPr>
      <xdr:spPr>
        <a:xfrm>
          <a:off x="9391727" y="146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57929</xdr:rowOff>
    </xdr:from>
    <xdr:ext cx="469744" cy="259045"/>
    <xdr:sp macro="" textlink="">
      <xdr:nvSpPr>
        <xdr:cNvPr id="375" name="n_2mainValue【公営住宅】&#10;一人当たり面積"/>
        <xdr:cNvSpPr txBox="1"/>
      </xdr:nvSpPr>
      <xdr:spPr>
        <a:xfrm>
          <a:off x="8515427" y="1463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66121</xdr:rowOff>
    </xdr:from>
    <xdr:ext cx="469744" cy="259045"/>
    <xdr:sp macro="" textlink="">
      <xdr:nvSpPr>
        <xdr:cNvPr id="376" name="n_3mainValue【公営住宅】&#10;一人当たり面積"/>
        <xdr:cNvSpPr txBox="1"/>
      </xdr:nvSpPr>
      <xdr:spPr>
        <a:xfrm>
          <a:off x="7626427" y="1463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72217</xdr:rowOff>
    </xdr:from>
    <xdr:ext cx="469744" cy="259045"/>
    <xdr:sp macro="" textlink="">
      <xdr:nvSpPr>
        <xdr:cNvPr id="377" name="n_4mainValue【公営住宅】&#10;一人当たり面積"/>
        <xdr:cNvSpPr txBox="1"/>
      </xdr:nvSpPr>
      <xdr:spPr>
        <a:xfrm>
          <a:off x="67374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434" name="楕円 433"/>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144797</xdr:rowOff>
    </xdr:from>
    <xdr:ext cx="405111" cy="259045"/>
    <xdr:sp macro="" textlink="">
      <xdr:nvSpPr>
        <xdr:cNvPr id="435" name="【認定こども園・幼稚園・保育所】&#10;有形固定資産減価償却率該当値テキスト"/>
        <xdr:cNvSpPr txBox="1"/>
      </xdr:nvSpPr>
      <xdr:spPr>
        <a:xfrm>
          <a:off x="16357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36" name="楕円 435"/>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45720</xdr:rowOff>
    </xdr:to>
    <xdr:cxnSp macro="">
      <xdr:nvCxnSpPr>
        <xdr:cNvPr id="437" name="直線コネクタ 436"/>
        <xdr:cNvCxnSpPr/>
      </xdr:nvCxnSpPr>
      <xdr:spPr>
        <a:xfrm>
          <a:off x="15481300" y="6499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38" name="楕円 437"/>
        <xdr:cNvSpPr/>
      </xdr:nvSpPr>
      <xdr:spPr>
        <a:xfrm>
          <a:off x="1454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95250</xdr:rowOff>
    </xdr:from>
    <xdr:to>
      <xdr:col>81</xdr:col>
      <xdr:colOff>50800</xdr:colOff>
      <xdr:row>37</xdr:row>
      <xdr:rowOff>156210</xdr:rowOff>
    </xdr:to>
    <xdr:cxnSp macro="">
      <xdr:nvCxnSpPr>
        <xdr:cNvPr id="439" name="直線コネクタ 438"/>
        <xdr:cNvCxnSpPr/>
      </xdr:nvCxnSpPr>
      <xdr:spPr>
        <a:xfrm>
          <a:off x="14592300" y="6438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40" name="楕円 439"/>
        <xdr:cNvSpPr/>
      </xdr:nvSpPr>
      <xdr:spPr>
        <a:xfrm>
          <a:off x="13652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40005</xdr:rowOff>
    </xdr:from>
    <xdr:to>
      <xdr:col>76</xdr:col>
      <xdr:colOff>114300</xdr:colOff>
      <xdr:row>37</xdr:row>
      <xdr:rowOff>95250</xdr:rowOff>
    </xdr:to>
    <xdr:cxnSp macro="">
      <xdr:nvCxnSpPr>
        <xdr:cNvPr id="441" name="直線コネクタ 440"/>
        <xdr:cNvCxnSpPr/>
      </xdr:nvCxnSpPr>
      <xdr:spPr>
        <a:xfrm>
          <a:off x="13703300" y="63836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164465</xdr:rowOff>
    </xdr:from>
    <xdr:to>
      <xdr:col>67</xdr:col>
      <xdr:colOff>101600</xdr:colOff>
      <xdr:row>37</xdr:row>
      <xdr:rowOff>94615</xdr:rowOff>
    </xdr:to>
    <xdr:sp macro="" textlink="">
      <xdr:nvSpPr>
        <xdr:cNvPr id="442" name="楕円 441"/>
        <xdr:cNvSpPr/>
      </xdr:nvSpPr>
      <xdr:spPr>
        <a:xfrm>
          <a:off x="12763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40005</xdr:rowOff>
    </xdr:from>
    <xdr:to>
      <xdr:col>71</xdr:col>
      <xdr:colOff>177800</xdr:colOff>
      <xdr:row>37</xdr:row>
      <xdr:rowOff>43815</xdr:rowOff>
    </xdr:to>
    <xdr:cxnSp macro="">
      <xdr:nvCxnSpPr>
        <xdr:cNvPr id="443" name="直線コネクタ 442"/>
        <xdr:cNvCxnSpPr/>
      </xdr:nvCxnSpPr>
      <xdr:spPr>
        <a:xfrm flipV="1">
          <a:off x="12814300" y="6383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26687</xdr:rowOff>
    </xdr:from>
    <xdr:ext cx="405111" cy="259045"/>
    <xdr:sp macro="" textlink="">
      <xdr:nvSpPr>
        <xdr:cNvPr id="448" name="n_1mainValue【認定こども園・幼稚園・保育所】&#10;有形固定資産減価償却率"/>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137177</xdr:rowOff>
    </xdr:from>
    <xdr:ext cx="405111" cy="259045"/>
    <xdr:sp macro="" textlink="">
      <xdr:nvSpPr>
        <xdr:cNvPr id="449" name="n_2mainValue【認定こども園・幼稚園・保育所】&#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50" name="n_3main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85742</xdr:rowOff>
    </xdr:from>
    <xdr:ext cx="405111" cy="259045"/>
    <xdr:sp macro="" textlink="">
      <xdr:nvSpPr>
        <xdr:cNvPr id="451" name="n_4mainValue【認定こども園・幼稚園・保育所】&#10;有形固定資産減価償却率"/>
        <xdr:cNvSpPr txBox="1"/>
      </xdr:nvSpPr>
      <xdr:spPr>
        <a:xfrm>
          <a:off x="12611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8"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45059</xdr:rowOff>
    </xdr:from>
    <xdr:to>
      <xdr:col>116</xdr:col>
      <xdr:colOff>114300</xdr:colOff>
      <xdr:row>39</xdr:row>
      <xdr:rowOff>146659</xdr:rowOff>
    </xdr:to>
    <xdr:sp macro="" textlink="">
      <xdr:nvSpPr>
        <xdr:cNvPr id="489" name="楕円 488"/>
        <xdr:cNvSpPr/>
      </xdr:nvSpPr>
      <xdr:spPr>
        <a:xfrm>
          <a:off x="22110700" y="67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67936</xdr:rowOff>
    </xdr:from>
    <xdr:ext cx="469744" cy="259045"/>
    <xdr:sp macro="" textlink="">
      <xdr:nvSpPr>
        <xdr:cNvPr id="490" name="【認定こども園・幼稚園・保育所】&#10;一人当たり面積該当値テキスト"/>
        <xdr:cNvSpPr txBox="1"/>
      </xdr:nvSpPr>
      <xdr:spPr>
        <a:xfrm>
          <a:off x="22199600" y="658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51460</xdr:rowOff>
    </xdr:from>
    <xdr:to>
      <xdr:col>112</xdr:col>
      <xdr:colOff>38100</xdr:colOff>
      <xdr:row>39</xdr:row>
      <xdr:rowOff>153060</xdr:rowOff>
    </xdr:to>
    <xdr:sp macro="" textlink="">
      <xdr:nvSpPr>
        <xdr:cNvPr id="491" name="楕円 490"/>
        <xdr:cNvSpPr/>
      </xdr:nvSpPr>
      <xdr:spPr>
        <a:xfrm>
          <a:off x="21272500" y="67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95859</xdr:rowOff>
    </xdr:from>
    <xdr:to>
      <xdr:col>116</xdr:col>
      <xdr:colOff>63500</xdr:colOff>
      <xdr:row>39</xdr:row>
      <xdr:rowOff>102260</xdr:rowOff>
    </xdr:to>
    <xdr:cxnSp macro="">
      <xdr:nvCxnSpPr>
        <xdr:cNvPr id="492" name="直線コネクタ 491"/>
        <xdr:cNvCxnSpPr/>
      </xdr:nvCxnSpPr>
      <xdr:spPr>
        <a:xfrm flipV="1">
          <a:off x="21323300" y="678240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93" name="楕円 492"/>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102260</xdr:rowOff>
    </xdr:from>
    <xdr:to>
      <xdr:col>111</xdr:col>
      <xdr:colOff>177800</xdr:colOff>
      <xdr:row>39</xdr:row>
      <xdr:rowOff>110490</xdr:rowOff>
    </xdr:to>
    <xdr:cxnSp macro="">
      <xdr:nvCxnSpPr>
        <xdr:cNvPr id="494" name="直線コネクタ 493"/>
        <xdr:cNvCxnSpPr/>
      </xdr:nvCxnSpPr>
      <xdr:spPr>
        <a:xfrm flipV="1">
          <a:off x="20434300" y="678881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95" name="楕円 494"/>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124206</xdr:rowOff>
    </xdr:to>
    <xdr:cxnSp macro="">
      <xdr:nvCxnSpPr>
        <xdr:cNvPr id="496" name="直線コネクタ 495"/>
        <xdr:cNvCxnSpPr/>
      </xdr:nvCxnSpPr>
      <xdr:spPr>
        <a:xfrm flipV="1">
          <a:off x="19545300" y="6797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169875</xdr:rowOff>
    </xdr:from>
    <xdr:to>
      <xdr:col>98</xdr:col>
      <xdr:colOff>38100</xdr:colOff>
      <xdr:row>39</xdr:row>
      <xdr:rowOff>100025</xdr:rowOff>
    </xdr:to>
    <xdr:sp macro="" textlink="">
      <xdr:nvSpPr>
        <xdr:cNvPr id="497" name="楕円 496"/>
        <xdr:cNvSpPr/>
      </xdr:nvSpPr>
      <xdr:spPr>
        <a:xfrm>
          <a:off x="18605500" y="66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49225</xdr:rowOff>
    </xdr:from>
    <xdr:to>
      <xdr:col>102</xdr:col>
      <xdr:colOff>114300</xdr:colOff>
      <xdr:row>39</xdr:row>
      <xdr:rowOff>124206</xdr:rowOff>
    </xdr:to>
    <xdr:cxnSp macro="">
      <xdr:nvCxnSpPr>
        <xdr:cNvPr id="498" name="直線コネクタ 497"/>
        <xdr:cNvCxnSpPr/>
      </xdr:nvCxnSpPr>
      <xdr:spPr>
        <a:xfrm>
          <a:off x="18656300" y="6735775"/>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499" name="n_1aveValue【認定こども園・幼稚園・保育所】&#10;一人当たり面積"/>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0" name="n_2ave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1" name="n_3ave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169587</xdr:rowOff>
    </xdr:from>
    <xdr:ext cx="469744" cy="259045"/>
    <xdr:sp macro="" textlink="">
      <xdr:nvSpPr>
        <xdr:cNvPr id="503" name="n_1mainValue【認定こども園・幼稚園・保育所】&#10;一人当たり面積"/>
        <xdr:cNvSpPr txBox="1"/>
      </xdr:nvSpPr>
      <xdr:spPr>
        <a:xfrm>
          <a:off x="21075727" y="65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04" name="n_2main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20083</xdr:rowOff>
    </xdr:from>
    <xdr:ext cx="469744" cy="259045"/>
    <xdr:sp macro="" textlink="">
      <xdr:nvSpPr>
        <xdr:cNvPr id="505" name="n_3mainValue【認定こども園・幼稚園・保育所】&#10;一人当たり面積"/>
        <xdr:cNvSpPr txBox="1"/>
      </xdr:nvSpPr>
      <xdr:spPr>
        <a:xfrm>
          <a:off x="19310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116552</xdr:rowOff>
    </xdr:from>
    <xdr:ext cx="469744" cy="259045"/>
    <xdr:sp macro="" textlink="">
      <xdr:nvSpPr>
        <xdr:cNvPr id="506" name="n_4mainValue【認定こども園・幼稚園・保育所】&#10;一人当たり面積"/>
        <xdr:cNvSpPr txBox="1"/>
      </xdr:nvSpPr>
      <xdr:spPr>
        <a:xfrm>
          <a:off x="18421427" y="64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78196</xdr:rowOff>
    </xdr:from>
    <xdr:to>
      <xdr:col>85</xdr:col>
      <xdr:colOff>177800</xdr:colOff>
      <xdr:row>59</xdr:row>
      <xdr:rowOff>8346</xdr:rowOff>
    </xdr:to>
    <xdr:sp macro="" textlink="">
      <xdr:nvSpPr>
        <xdr:cNvPr id="548" name="楕円 547"/>
        <xdr:cNvSpPr/>
      </xdr:nvSpPr>
      <xdr:spPr>
        <a:xfrm>
          <a:off x="16268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101073</xdr:rowOff>
    </xdr:from>
    <xdr:ext cx="405111" cy="259045"/>
    <xdr:sp macro="" textlink="">
      <xdr:nvSpPr>
        <xdr:cNvPr id="549" name="【学校施設】&#10;有形固定資産減価償却率該当値テキスト"/>
        <xdr:cNvSpPr txBox="1"/>
      </xdr:nvSpPr>
      <xdr:spPr>
        <a:xfrm>
          <a:off x="16357600"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25944</xdr:rowOff>
    </xdr:from>
    <xdr:to>
      <xdr:col>81</xdr:col>
      <xdr:colOff>101600</xdr:colOff>
      <xdr:row>58</xdr:row>
      <xdr:rowOff>127544</xdr:rowOff>
    </xdr:to>
    <xdr:sp macro="" textlink="">
      <xdr:nvSpPr>
        <xdr:cNvPr id="550" name="楕円 549"/>
        <xdr:cNvSpPr/>
      </xdr:nvSpPr>
      <xdr:spPr>
        <a:xfrm>
          <a:off x="15430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76744</xdr:rowOff>
    </xdr:from>
    <xdr:to>
      <xdr:col>85</xdr:col>
      <xdr:colOff>127000</xdr:colOff>
      <xdr:row>58</xdr:row>
      <xdr:rowOff>128996</xdr:rowOff>
    </xdr:to>
    <xdr:cxnSp macro="">
      <xdr:nvCxnSpPr>
        <xdr:cNvPr id="551" name="直線コネクタ 550"/>
        <xdr:cNvCxnSpPr/>
      </xdr:nvCxnSpPr>
      <xdr:spPr>
        <a:xfrm>
          <a:off x="15481300" y="1002084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119017</xdr:rowOff>
    </xdr:from>
    <xdr:to>
      <xdr:col>76</xdr:col>
      <xdr:colOff>165100</xdr:colOff>
      <xdr:row>59</xdr:row>
      <xdr:rowOff>49167</xdr:rowOff>
    </xdr:to>
    <xdr:sp macro="" textlink="">
      <xdr:nvSpPr>
        <xdr:cNvPr id="552" name="楕円 551"/>
        <xdr:cNvSpPr/>
      </xdr:nvSpPr>
      <xdr:spPr>
        <a:xfrm>
          <a:off x="14541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76744</xdr:rowOff>
    </xdr:from>
    <xdr:to>
      <xdr:col>81</xdr:col>
      <xdr:colOff>50800</xdr:colOff>
      <xdr:row>58</xdr:row>
      <xdr:rowOff>169817</xdr:rowOff>
    </xdr:to>
    <xdr:cxnSp macro="">
      <xdr:nvCxnSpPr>
        <xdr:cNvPr id="553" name="直線コネクタ 552"/>
        <xdr:cNvCxnSpPr/>
      </xdr:nvCxnSpPr>
      <xdr:spPr>
        <a:xfrm flipV="1">
          <a:off x="14592300" y="1002084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73297</xdr:rowOff>
    </xdr:from>
    <xdr:to>
      <xdr:col>72</xdr:col>
      <xdr:colOff>38100</xdr:colOff>
      <xdr:row>59</xdr:row>
      <xdr:rowOff>3447</xdr:rowOff>
    </xdr:to>
    <xdr:sp macro="" textlink="">
      <xdr:nvSpPr>
        <xdr:cNvPr id="554" name="楕円 553"/>
        <xdr:cNvSpPr/>
      </xdr:nvSpPr>
      <xdr:spPr>
        <a:xfrm>
          <a:off x="13652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124097</xdr:rowOff>
    </xdr:from>
    <xdr:to>
      <xdr:col>76</xdr:col>
      <xdr:colOff>114300</xdr:colOff>
      <xdr:row>58</xdr:row>
      <xdr:rowOff>169817</xdr:rowOff>
    </xdr:to>
    <xdr:cxnSp macro="">
      <xdr:nvCxnSpPr>
        <xdr:cNvPr id="555" name="直線コネクタ 554"/>
        <xdr:cNvCxnSpPr/>
      </xdr:nvCxnSpPr>
      <xdr:spPr>
        <a:xfrm>
          <a:off x="13703300" y="100681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xdr:rowOff>
    </xdr:from>
    <xdr:to>
      <xdr:col>67</xdr:col>
      <xdr:colOff>101600</xdr:colOff>
      <xdr:row>59</xdr:row>
      <xdr:rowOff>104684</xdr:rowOff>
    </xdr:to>
    <xdr:sp macro="" textlink="">
      <xdr:nvSpPr>
        <xdr:cNvPr id="556" name="楕円 555"/>
        <xdr:cNvSpPr/>
      </xdr:nvSpPr>
      <xdr:spPr>
        <a:xfrm>
          <a:off x="12763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124097</xdr:rowOff>
    </xdr:from>
    <xdr:to>
      <xdr:col>71</xdr:col>
      <xdr:colOff>177800</xdr:colOff>
      <xdr:row>59</xdr:row>
      <xdr:rowOff>53884</xdr:rowOff>
    </xdr:to>
    <xdr:cxnSp macro="">
      <xdr:nvCxnSpPr>
        <xdr:cNvPr id="557" name="直線コネクタ 556"/>
        <xdr:cNvCxnSpPr/>
      </xdr:nvCxnSpPr>
      <xdr:spPr>
        <a:xfrm flipV="1">
          <a:off x="12814300" y="1006819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58" name="n_1aveValue【学校施設】&#10;有形固定資産減価償却率"/>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559" name="n_2aveValue【学校施設】&#10;有形固定資産減価償却率"/>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0" name="n_3aveValue【学校施設】&#10;有形固定資産減価償却率"/>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61" name="n_4aveValue【学校施設】&#10;有形固定資産減価償却率"/>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144071</xdr:rowOff>
    </xdr:from>
    <xdr:ext cx="405111" cy="259045"/>
    <xdr:sp macro="" textlink="">
      <xdr:nvSpPr>
        <xdr:cNvPr id="562" name="n_1mainValue【学校施設】&#10;有形固定資産減価償却率"/>
        <xdr:cNvSpPr txBox="1"/>
      </xdr:nvSpPr>
      <xdr:spPr>
        <a:xfrm>
          <a:off x="152660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65694</xdr:rowOff>
    </xdr:from>
    <xdr:ext cx="405111" cy="259045"/>
    <xdr:sp macro="" textlink="">
      <xdr:nvSpPr>
        <xdr:cNvPr id="563" name="n_2mainValue【学校施設】&#10;有形固定資産減価償却率"/>
        <xdr:cNvSpPr txBox="1"/>
      </xdr:nvSpPr>
      <xdr:spPr>
        <a:xfrm>
          <a:off x="14389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64" name="n_3mainValue【学校施設】&#10;有形固定資産減価償却率"/>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121211</xdr:rowOff>
    </xdr:from>
    <xdr:ext cx="405111" cy="259045"/>
    <xdr:sp macro="" textlink="">
      <xdr:nvSpPr>
        <xdr:cNvPr id="565" name="n_4mainValue【学校施設】&#10;有形固定資産減価償却率"/>
        <xdr:cNvSpPr txBox="1"/>
      </xdr:nvSpPr>
      <xdr:spPr>
        <a:xfrm>
          <a:off x="12611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94" name="【学校施設】&#10;一人当たり面積平均値テキスト"/>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166560</xdr:rowOff>
    </xdr:from>
    <xdr:to>
      <xdr:col>116</xdr:col>
      <xdr:colOff>114300</xdr:colOff>
      <xdr:row>61</xdr:row>
      <xdr:rowOff>96710</xdr:rowOff>
    </xdr:to>
    <xdr:sp macro="" textlink="">
      <xdr:nvSpPr>
        <xdr:cNvPr id="605" name="楕円 604"/>
        <xdr:cNvSpPr/>
      </xdr:nvSpPr>
      <xdr:spPr>
        <a:xfrm>
          <a:off x="22110700" y="104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17987</xdr:rowOff>
    </xdr:from>
    <xdr:ext cx="469744" cy="259045"/>
    <xdr:sp macro="" textlink="">
      <xdr:nvSpPr>
        <xdr:cNvPr id="606" name="【学校施設】&#10;一人当たり面積該当値テキスト"/>
        <xdr:cNvSpPr txBox="1"/>
      </xdr:nvSpPr>
      <xdr:spPr>
        <a:xfrm>
          <a:off x="22199600" y="103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7112</xdr:rowOff>
    </xdr:from>
    <xdr:to>
      <xdr:col>112</xdr:col>
      <xdr:colOff>38100</xdr:colOff>
      <xdr:row>61</xdr:row>
      <xdr:rowOff>108712</xdr:rowOff>
    </xdr:to>
    <xdr:sp macro="" textlink="">
      <xdr:nvSpPr>
        <xdr:cNvPr id="607" name="楕円 606"/>
        <xdr:cNvSpPr/>
      </xdr:nvSpPr>
      <xdr:spPr>
        <a:xfrm>
          <a:off x="21272500" y="104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45910</xdr:rowOff>
    </xdr:from>
    <xdr:to>
      <xdr:col>116</xdr:col>
      <xdr:colOff>63500</xdr:colOff>
      <xdr:row>61</xdr:row>
      <xdr:rowOff>57912</xdr:rowOff>
    </xdr:to>
    <xdr:cxnSp macro="">
      <xdr:nvCxnSpPr>
        <xdr:cNvPr id="608" name="直線コネクタ 607"/>
        <xdr:cNvCxnSpPr/>
      </xdr:nvCxnSpPr>
      <xdr:spPr>
        <a:xfrm flipV="1">
          <a:off x="21323300" y="10504360"/>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54356</xdr:rowOff>
    </xdr:from>
    <xdr:to>
      <xdr:col>107</xdr:col>
      <xdr:colOff>101600</xdr:colOff>
      <xdr:row>61</xdr:row>
      <xdr:rowOff>155956</xdr:rowOff>
    </xdr:to>
    <xdr:sp macro="" textlink="">
      <xdr:nvSpPr>
        <xdr:cNvPr id="609" name="楕円 608"/>
        <xdr:cNvSpPr/>
      </xdr:nvSpPr>
      <xdr:spPr>
        <a:xfrm>
          <a:off x="20383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57912</xdr:rowOff>
    </xdr:from>
    <xdr:to>
      <xdr:col>111</xdr:col>
      <xdr:colOff>177800</xdr:colOff>
      <xdr:row>61</xdr:row>
      <xdr:rowOff>105156</xdr:rowOff>
    </xdr:to>
    <xdr:cxnSp macro="">
      <xdr:nvCxnSpPr>
        <xdr:cNvPr id="610" name="直線コネクタ 609"/>
        <xdr:cNvCxnSpPr/>
      </xdr:nvCxnSpPr>
      <xdr:spPr>
        <a:xfrm flipV="1">
          <a:off x="20434300" y="10516362"/>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69024</xdr:rowOff>
    </xdr:from>
    <xdr:to>
      <xdr:col>102</xdr:col>
      <xdr:colOff>165100</xdr:colOff>
      <xdr:row>61</xdr:row>
      <xdr:rowOff>170624</xdr:rowOff>
    </xdr:to>
    <xdr:sp macro="" textlink="">
      <xdr:nvSpPr>
        <xdr:cNvPr id="611" name="楕円 610"/>
        <xdr:cNvSpPr/>
      </xdr:nvSpPr>
      <xdr:spPr>
        <a:xfrm>
          <a:off x="19494500" y="1052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105156</xdr:rowOff>
    </xdr:from>
    <xdr:to>
      <xdr:col>107</xdr:col>
      <xdr:colOff>50800</xdr:colOff>
      <xdr:row>61</xdr:row>
      <xdr:rowOff>119824</xdr:rowOff>
    </xdr:to>
    <xdr:cxnSp macro="">
      <xdr:nvCxnSpPr>
        <xdr:cNvPr id="612" name="直線コネクタ 611"/>
        <xdr:cNvCxnSpPr/>
      </xdr:nvCxnSpPr>
      <xdr:spPr>
        <a:xfrm flipV="1">
          <a:off x="19545300" y="10563606"/>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151511</xdr:rowOff>
    </xdr:from>
    <xdr:to>
      <xdr:col>98</xdr:col>
      <xdr:colOff>38100</xdr:colOff>
      <xdr:row>61</xdr:row>
      <xdr:rowOff>81661</xdr:rowOff>
    </xdr:to>
    <xdr:sp macro="" textlink="">
      <xdr:nvSpPr>
        <xdr:cNvPr id="613" name="楕円 612"/>
        <xdr:cNvSpPr/>
      </xdr:nvSpPr>
      <xdr:spPr>
        <a:xfrm>
          <a:off x="18605500" y="104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30861</xdr:rowOff>
    </xdr:from>
    <xdr:to>
      <xdr:col>102</xdr:col>
      <xdr:colOff>114300</xdr:colOff>
      <xdr:row>61</xdr:row>
      <xdr:rowOff>119824</xdr:rowOff>
    </xdr:to>
    <xdr:cxnSp macro="">
      <xdr:nvCxnSpPr>
        <xdr:cNvPr id="614" name="直線コネクタ 613"/>
        <xdr:cNvCxnSpPr/>
      </xdr:nvCxnSpPr>
      <xdr:spPr>
        <a:xfrm>
          <a:off x="18656300" y="10489311"/>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15"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16" name="n_2aveValue【学校施設】&#10;一人当たり面積"/>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617" name="n_3aveValue【学校施設】&#10;一人当たり面積"/>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618" name="n_4aveValue【学校施設】&#10;一人当たり面積"/>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125239</xdr:rowOff>
    </xdr:from>
    <xdr:ext cx="469744" cy="259045"/>
    <xdr:sp macro="" textlink="">
      <xdr:nvSpPr>
        <xdr:cNvPr id="619" name="n_1mainValue【学校施設】&#10;一人当たり面積"/>
        <xdr:cNvSpPr txBox="1"/>
      </xdr:nvSpPr>
      <xdr:spPr>
        <a:xfrm>
          <a:off x="21075727" y="102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620" name="n_2main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15701</xdr:rowOff>
    </xdr:from>
    <xdr:ext cx="469744" cy="259045"/>
    <xdr:sp macro="" textlink="">
      <xdr:nvSpPr>
        <xdr:cNvPr id="621" name="n_3mainValue【学校施設】&#10;一人当たり面積"/>
        <xdr:cNvSpPr txBox="1"/>
      </xdr:nvSpPr>
      <xdr:spPr>
        <a:xfrm>
          <a:off x="19310427" y="1030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98188</xdr:rowOff>
    </xdr:from>
    <xdr:ext cx="469744" cy="259045"/>
    <xdr:sp macro="" textlink="">
      <xdr:nvSpPr>
        <xdr:cNvPr id="622" name="n_4mainValue【学校施設】&#10;一人当たり面積"/>
        <xdr:cNvSpPr txBox="1"/>
      </xdr:nvSpPr>
      <xdr:spPr>
        <a:xfrm>
          <a:off x="18421427" y="1021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652" name="【児童館】&#10;有形固定資産減価償却率平均値テキスト"/>
        <xdr:cNvSpPr txBox="1"/>
      </xdr:nvSpPr>
      <xdr:spPr>
        <a:xfrm>
          <a:off x="163576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36830</xdr:rowOff>
    </xdr:from>
    <xdr:to>
      <xdr:col>85</xdr:col>
      <xdr:colOff>177800</xdr:colOff>
      <xdr:row>83</xdr:row>
      <xdr:rowOff>138430</xdr:rowOff>
    </xdr:to>
    <xdr:sp macro="" textlink="">
      <xdr:nvSpPr>
        <xdr:cNvPr id="663" name="楕円 662"/>
        <xdr:cNvSpPr/>
      </xdr:nvSpPr>
      <xdr:spPr>
        <a:xfrm>
          <a:off x="16268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59707</xdr:rowOff>
    </xdr:from>
    <xdr:ext cx="405111" cy="259045"/>
    <xdr:sp macro="" textlink="">
      <xdr:nvSpPr>
        <xdr:cNvPr id="664" name="【児童館】&#10;有形固定資産減価償却率該当値テキスト"/>
        <xdr:cNvSpPr txBox="1"/>
      </xdr:nvSpPr>
      <xdr:spPr>
        <a:xfrm>
          <a:off x="16357600"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120650</xdr:rowOff>
    </xdr:from>
    <xdr:to>
      <xdr:col>81</xdr:col>
      <xdr:colOff>101600</xdr:colOff>
      <xdr:row>83</xdr:row>
      <xdr:rowOff>50800</xdr:rowOff>
    </xdr:to>
    <xdr:sp macro="" textlink="">
      <xdr:nvSpPr>
        <xdr:cNvPr id="665" name="楕円 664"/>
        <xdr:cNvSpPr/>
      </xdr:nvSpPr>
      <xdr:spPr>
        <a:xfrm>
          <a:off x="15430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0</xdr:rowOff>
    </xdr:from>
    <xdr:to>
      <xdr:col>85</xdr:col>
      <xdr:colOff>127000</xdr:colOff>
      <xdr:row>83</xdr:row>
      <xdr:rowOff>87630</xdr:rowOff>
    </xdr:to>
    <xdr:cxnSp macro="">
      <xdr:nvCxnSpPr>
        <xdr:cNvPr id="666" name="直線コネクタ 665"/>
        <xdr:cNvCxnSpPr/>
      </xdr:nvCxnSpPr>
      <xdr:spPr>
        <a:xfrm>
          <a:off x="15481300" y="142303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667" name="楕円 666"/>
        <xdr:cNvSpPr/>
      </xdr:nvSpPr>
      <xdr:spPr>
        <a:xfrm>
          <a:off x="14541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83</xdr:row>
      <xdr:rowOff>0</xdr:rowOff>
    </xdr:to>
    <xdr:cxnSp macro="">
      <xdr:nvCxnSpPr>
        <xdr:cNvPr id="668" name="直線コネクタ 667"/>
        <xdr:cNvCxnSpPr/>
      </xdr:nvCxnSpPr>
      <xdr:spPr>
        <a:xfrm>
          <a:off x="14592300" y="14182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156845</xdr:rowOff>
    </xdr:from>
    <xdr:to>
      <xdr:col>72</xdr:col>
      <xdr:colOff>38100</xdr:colOff>
      <xdr:row>82</xdr:row>
      <xdr:rowOff>86995</xdr:rowOff>
    </xdr:to>
    <xdr:sp macro="" textlink="">
      <xdr:nvSpPr>
        <xdr:cNvPr id="669" name="楕円 668"/>
        <xdr:cNvSpPr/>
      </xdr:nvSpPr>
      <xdr:spPr>
        <a:xfrm>
          <a:off x="13652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36195</xdr:rowOff>
    </xdr:from>
    <xdr:to>
      <xdr:col>76</xdr:col>
      <xdr:colOff>114300</xdr:colOff>
      <xdr:row>82</xdr:row>
      <xdr:rowOff>123825</xdr:rowOff>
    </xdr:to>
    <xdr:cxnSp macro="">
      <xdr:nvCxnSpPr>
        <xdr:cNvPr id="670" name="直線コネクタ 669"/>
        <xdr:cNvCxnSpPr/>
      </xdr:nvCxnSpPr>
      <xdr:spPr>
        <a:xfrm>
          <a:off x="13703300" y="140950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69214</xdr:rowOff>
    </xdr:from>
    <xdr:to>
      <xdr:col>67</xdr:col>
      <xdr:colOff>101600</xdr:colOff>
      <xdr:row>81</xdr:row>
      <xdr:rowOff>170814</xdr:rowOff>
    </xdr:to>
    <xdr:sp macro="" textlink="">
      <xdr:nvSpPr>
        <xdr:cNvPr id="671" name="楕円 670"/>
        <xdr:cNvSpPr/>
      </xdr:nvSpPr>
      <xdr:spPr>
        <a:xfrm>
          <a:off x="12763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120014</xdr:rowOff>
    </xdr:from>
    <xdr:to>
      <xdr:col>71</xdr:col>
      <xdr:colOff>177800</xdr:colOff>
      <xdr:row>82</xdr:row>
      <xdr:rowOff>36195</xdr:rowOff>
    </xdr:to>
    <xdr:cxnSp macro="">
      <xdr:nvCxnSpPr>
        <xdr:cNvPr id="672" name="直線コネクタ 671"/>
        <xdr:cNvCxnSpPr/>
      </xdr:nvCxnSpPr>
      <xdr:spPr>
        <a:xfrm>
          <a:off x="12814300" y="1400746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73" name="n_1aveValue【児童館】&#10;有形固定資産減価償却率"/>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4"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116222</xdr:rowOff>
    </xdr:from>
    <xdr:ext cx="405111" cy="259045"/>
    <xdr:sp macro="" textlink="">
      <xdr:nvSpPr>
        <xdr:cNvPr id="675" name="n_3aveValue【児童館】&#10;有形固定資産減価償却率"/>
        <xdr:cNvSpPr txBox="1"/>
      </xdr:nvSpPr>
      <xdr:spPr>
        <a:xfrm>
          <a:off x="13500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676" name="n_4aveValue【児童館】&#10;有形固定資産減価償却率"/>
        <xdr:cNvSpPr txBox="1"/>
      </xdr:nvSpPr>
      <xdr:spPr>
        <a:xfrm>
          <a:off x="12611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41927</xdr:rowOff>
    </xdr:from>
    <xdr:ext cx="405111" cy="259045"/>
    <xdr:sp macro="" textlink="">
      <xdr:nvSpPr>
        <xdr:cNvPr id="677" name="n_1mainValue【児童館】&#10;有形固定資産減価償却率"/>
        <xdr:cNvSpPr txBox="1"/>
      </xdr:nvSpPr>
      <xdr:spPr>
        <a:xfrm>
          <a:off x="15266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165752</xdr:rowOff>
    </xdr:from>
    <xdr:ext cx="405111" cy="259045"/>
    <xdr:sp macro="" textlink="">
      <xdr:nvSpPr>
        <xdr:cNvPr id="678" name="n_2mainValue【児童館】&#10;有形固定資産減価償却率"/>
        <xdr:cNvSpPr txBox="1"/>
      </xdr:nvSpPr>
      <xdr:spPr>
        <a:xfrm>
          <a:off x="14389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103522</xdr:rowOff>
    </xdr:from>
    <xdr:ext cx="405111" cy="259045"/>
    <xdr:sp macro="" textlink="">
      <xdr:nvSpPr>
        <xdr:cNvPr id="679" name="n_3mainValue【児童館】&#10;有形固定資産減価償却率"/>
        <xdr:cNvSpPr txBox="1"/>
      </xdr:nvSpPr>
      <xdr:spPr>
        <a:xfrm>
          <a:off x="13500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680" name="n_4mainValue【児童館】&#10;有形固定資産減価償却率"/>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7" name="【児童館】&#10;一人当たり面積平均値テキスト"/>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33020</xdr:rowOff>
    </xdr:from>
    <xdr:to>
      <xdr:col>116</xdr:col>
      <xdr:colOff>114300</xdr:colOff>
      <xdr:row>80</xdr:row>
      <xdr:rowOff>134620</xdr:rowOff>
    </xdr:to>
    <xdr:sp macro="" textlink="">
      <xdr:nvSpPr>
        <xdr:cNvPr id="718" name="楕円 717"/>
        <xdr:cNvSpPr/>
      </xdr:nvSpPr>
      <xdr:spPr>
        <a:xfrm>
          <a:off x="22110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119397</xdr:rowOff>
    </xdr:from>
    <xdr:ext cx="469744" cy="259045"/>
    <xdr:sp macro="" textlink="">
      <xdr:nvSpPr>
        <xdr:cNvPr id="719" name="【児童館】&#10;一人当たり面積該当値テキスト"/>
        <xdr:cNvSpPr txBox="1"/>
      </xdr:nvSpPr>
      <xdr:spPr>
        <a:xfrm>
          <a:off x="22199600" y="136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51308</xdr:rowOff>
    </xdr:from>
    <xdr:to>
      <xdr:col>112</xdr:col>
      <xdr:colOff>38100</xdr:colOff>
      <xdr:row>80</xdr:row>
      <xdr:rowOff>152908</xdr:rowOff>
    </xdr:to>
    <xdr:sp macro="" textlink="">
      <xdr:nvSpPr>
        <xdr:cNvPr id="720" name="楕円 719"/>
        <xdr:cNvSpPr/>
      </xdr:nvSpPr>
      <xdr:spPr>
        <a:xfrm>
          <a:off x="21272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83820</xdr:rowOff>
    </xdr:from>
    <xdr:to>
      <xdr:col>116</xdr:col>
      <xdr:colOff>63500</xdr:colOff>
      <xdr:row>80</xdr:row>
      <xdr:rowOff>102108</xdr:rowOff>
    </xdr:to>
    <xdr:cxnSp macro="">
      <xdr:nvCxnSpPr>
        <xdr:cNvPr id="721" name="直線コネクタ 720"/>
        <xdr:cNvCxnSpPr/>
      </xdr:nvCxnSpPr>
      <xdr:spPr>
        <a:xfrm flipV="1">
          <a:off x="21323300" y="137998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165608</xdr:rowOff>
    </xdr:from>
    <xdr:to>
      <xdr:col>107</xdr:col>
      <xdr:colOff>101600</xdr:colOff>
      <xdr:row>81</xdr:row>
      <xdr:rowOff>95758</xdr:rowOff>
    </xdr:to>
    <xdr:sp macro="" textlink="">
      <xdr:nvSpPr>
        <xdr:cNvPr id="722" name="楕円 721"/>
        <xdr:cNvSpPr/>
      </xdr:nvSpPr>
      <xdr:spPr>
        <a:xfrm>
          <a:off x="20383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102108</xdr:rowOff>
    </xdr:from>
    <xdr:to>
      <xdr:col>111</xdr:col>
      <xdr:colOff>177800</xdr:colOff>
      <xdr:row>81</xdr:row>
      <xdr:rowOff>44958</xdr:rowOff>
    </xdr:to>
    <xdr:cxnSp macro="">
      <xdr:nvCxnSpPr>
        <xdr:cNvPr id="723" name="直線コネクタ 722"/>
        <xdr:cNvCxnSpPr/>
      </xdr:nvCxnSpPr>
      <xdr:spPr>
        <a:xfrm flipV="1">
          <a:off x="20434300" y="138181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21589</xdr:rowOff>
    </xdr:from>
    <xdr:to>
      <xdr:col>102</xdr:col>
      <xdr:colOff>165100</xdr:colOff>
      <xdr:row>81</xdr:row>
      <xdr:rowOff>123189</xdr:rowOff>
    </xdr:to>
    <xdr:sp macro="" textlink="">
      <xdr:nvSpPr>
        <xdr:cNvPr id="724" name="楕円 723"/>
        <xdr:cNvSpPr/>
      </xdr:nvSpPr>
      <xdr:spPr>
        <a:xfrm>
          <a:off x="19494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44958</xdr:rowOff>
    </xdr:from>
    <xdr:to>
      <xdr:col>107</xdr:col>
      <xdr:colOff>50800</xdr:colOff>
      <xdr:row>81</xdr:row>
      <xdr:rowOff>72389</xdr:rowOff>
    </xdr:to>
    <xdr:cxnSp macro="">
      <xdr:nvCxnSpPr>
        <xdr:cNvPr id="725" name="直線コネクタ 724"/>
        <xdr:cNvCxnSpPr/>
      </xdr:nvCxnSpPr>
      <xdr:spPr>
        <a:xfrm flipV="1">
          <a:off x="19545300" y="139324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26" name="楕円 725"/>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72389</xdr:rowOff>
    </xdr:from>
    <xdr:to>
      <xdr:col>102</xdr:col>
      <xdr:colOff>114300</xdr:colOff>
      <xdr:row>81</xdr:row>
      <xdr:rowOff>95250</xdr:rowOff>
    </xdr:to>
    <xdr:cxnSp macro="">
      <xdr:nvCxnSpPr>
        <xdr:cNvPr id="727" name="直線コネクタ 726"/>
        <xdr:cNvCxnSpPr/>
      </xdr:nvCxnSpPr>
      <xdr:spPr>
        <a:xfrm flipV="1">
          <a:off x="18656300" y="13959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8" name="n_1ave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29" name="n_2aveValue【児童館】&#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31" name="n_4ave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169435</xdr:rowOff>
    </xdr:from>
    <xdr:ext cx="469744" cy="259045"/>
    <xdr:sp macro="" textlink="">
      <xdr:nvSpPr>
        <xdr:cNvPr id="732" name="n_1mainValue【児童館】&#10;一人当たり面積"/>
        <xdr:cNvSpPr txBox="1"/>
      </xdr:nvSpPr>
      <xdr:spPr>
        <a:xfrm>
          <a:off x="2107572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112285</xdr:rowOff>
    </xdr:from>
    <xdr:ext cx="469744" cy="259045"/>
    <xdr:sp macro="" textlink="">
      <xdr:nvSpPr>
        <xdr:cNvPr id="733" name="n_2mainValue【児童館】&#10;一人当たり面積"/>
        <xdr:cNvSpPr txBox="1"/>
      </xdr:nvSpPr>
      <xdr:spPr>
        <a:xfrm>
          <a:off x="20199427" y="136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139716</xdr:rowOff>
    </xdr:from>
    <xdr:ext cx="469744" cy="259045"/>
    <xdr:sp macro="" textlink="">
      <xdr:nvSpPr>
        <xdr:cNvPr id="734" name="n_3mainValue【児童館】&#10;一人当たり面積"/>
        <xdr:cNvSpPr txBox="1"/>
      </xdr:nvSpPr>
      <xdr:spPr>
        <a:xfrm>
          <a:off x="19310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735" name="n_4mainValue【児童館】&#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66" name="【公民館】&#10;有形固定資産減価償却率平均値テキスト"/>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77" name="楕円 776"/>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78" name="【公民館】&#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79" name="楕円 778"/>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80" name="直線コネクタ 779"/>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1" name="楕円 780"/>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82" name="直線コネクタ 781"/>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154395</xdr:rowOff>
    </xdr:from>
    <xdr:to>
      <xdr:col>72</xdr:col>
      <xdr:colOff>38100</xdr:colOff>
      <xdr:row>109</xdr:row>
      <xdr:rowOff>84545</xdr:rowOff>
    </xdr:to>
    <xdr:sp macro="" textlink="">
      <xdr:nvSpPr>
        <xdr:cNvPr id="783" name="楕円 782"/>
        <xdr:cNvSpPr/>
      </xdr:nvSpPr>
      <xdr:spPr>
        <a:xfrm>
          <a:off x="13652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33745</xdr:rowOff>
    </xdr:from>
    <xdr:to>
      <xdr:col>76</xdr:col>
      <xdr:colOff>114300</xdr:colOff>
      <xdr:row>109</xdr:row>
      <xdr:rowOff>35379</xdr:rowOff>
    </xdr:to>
    <xdr:cxnSp macro="">
      <xdr:nvCxnSpPr>
        <xdr:cNvPr id="784" name="直線コネクタ 783"/>
        <xdr:cNvCxnSpPr/>
      </xdr:nvCxnSpPr>
      <xdr:spPr>
        <a:xfrm>
          <a:off x="13703300" y="1872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154395</xdr:rowOff>
    </xdr:from>
    <xdr:to>
      <xdr:col>67</xdr:col>
      <xdr:colOff>101600</xdr:colOff>
      <xdr:row>109</xdr:row>
      <xdr:rowOff>84545</xdr:rowOff>
    </xdr:to>
    <xdr:sp macro="" textlink="">
      <xdr:nvSpPr>
        <xdr:cNvPr id="785" name="楕円 784"/>
        <xdr:cNvSpPr/>
      </xdr:nvSpPr>
      <xdr:spPr>
        <a:xfrm>
          <a:off x="12763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33745</xdr:rowOff>
    </xdr:from>
    <xdr:to>
      <xdr:col>71</xdr:col>
      <xdr:colOff>177800</xdr:colOff>
      <xdr:row>109</xdr:row>
      <xdr:rowOff>33745</xdr:rowOff>
    </xdr:to>
    <xdr:cxnSp macro="">
      <xdr:nvCxnSpPr>
        <xdr:cNvPr id="786" name="直線コネクタ 785"/>
        <xdr:cNvCxnSpPr/>
      </xdr:nvCxnSpPr>
      <xdr:spPr>
        <a:xfrm>
          <a:off x="12814300" y="18721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87" name="n_1aveValue【公民館】&#10;有形固定資産減価償却率"/>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8" name="n_2aveValue【公民館】&#10;有形固定資産減価償却率"/>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9" name="n_3aveValue【公民館】&#10;有形固定資産減価償却率"/>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90" name="n_4aveValue【公民館】&#10;有形固定資産減価償却率"/>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1" name="n_1mainValue【公民館】&#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2" name="n_2mainValue【公民館】&#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75672</xdr:rowOff>
    </xdr:from>
    <xdr:ext cx="405111" cy="259045"/>
    <xdr:sp macro="" textlink="">
      <xdr:nvSpPr>
        <xdr:cNvPr id="793" name="n_3mainValue【公民館】&#10;有形固定資産減価償却率"/>
        <xdr:cNvSpPr txBox="1"/>
      </xdr:nvSpPr>
      <xdr:spPr>
        <a:xfrm>
          <a:off x="13500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75672</xdr:rowOff>
    </xdr:from>
    <xdr:ext cx="405111" cy="259045"/>
    <xdr:sp macro="" textlink="">
      <xdr:nvSpPr>
        <xdr:cNvPr id="794" name="n_4mainValue【公民館】&#10;有形固定資産減価償却率"/>
        <xdr:cNvSpPr txBox="1"/>
      </xdr:nvSpPr>
      <xdr:spPr>
        <a:xfrm>
          <a:off x="12611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33401</xdr:rowOff>
    </xdr:from>
    <xdr:to>
      <xdr:col>116</xdr:col>
      <xdr:colOff>114300</xdr:colOff>
      <xdr:row>107</xdr:row>
      <xdr:rowOff>135001</xdr:rowOff>
    </xdr:to>
    <xdr:sp macro="" textlink="">
      <xdr:nvSpPr>
        <xdr:cNvPr id="830" name="楕円 829"/>
        <xdr:cNvSpPr/>
      </xdr:nvSpPr>
      <xdr:spPr>
        <a:xfrm>
          <a:off x="221107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119778</xdr:rowOff>
    </xdr:from>
    <xdr:ext cx="469744" cy="259045"/>
    <xdr:sp macro="" textlink="">
      <xdr:nvSpPr>
        <xdr:cNvPr id="831" name="【公民館】&#10;一人当たり面積該当値テキスト"/>
        <xdr:cNvSpPr txBox="1"/>
      </xdr:nvSpPr>
      <xdr:spPr>
        <a:xfrm>
          <a:off x="22199600" y="1829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832" name="楕円 831"/>
        <xdr:cNvSpPr/>
      </xdr:nvSpPr>
      <xdr:spPr>
        <a:xfrm>
          <a:off x="21272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84201</xdr:rowOff>
    </xdr:from>
    <xdr:to>
      <xdr:col>116</xdr:col>
      <xdr:colOff>63500</xdr:colOff>
      <xdr:row>107</xdr:row>
      <xdr:rowOff>85344</xdr:rowOff>
    </xdr:to>
    <xdr:cxnSp macro="">
      <xdr:nvCxnSpPr>
        <xdr:cNvPr id="833" name="直線コネクタ 832"/>
        <xdr:cNvCxnSpPr/>
      </xdr:nvCxnSpPr>
      <xdr:spPr>
        <a:xfrm flipV="1">
          <a:off x="21323300" y="1842935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35688</xdr:rowOff>
    </xdr:from>
    <xdr:to>
      <xdr:col>107</xdr:col>
      <xdr:colOff>101600</xdr:colOff>
      <xdr:row>107</xdr:row>
      <xdr:rowOff>137288</xdr:rowOff>
    </xdr:to>
    <xdr:sp macro="" textlink="">
      <xdr:nvSpPr>
        <xdr:cNvPr id="834" name="楕円 833"/>
        <xdr:cNvSpPr/>
      </xdr:nvSpPr>
      <xdr:spPr>
        <a:xfrm>
          <a:off x="20383500" y="183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85344</xdr:rowOff>
    </xdr:from>
    <xdr:to>
      <xdr:col>111</xdr:col>
      <xdr:colOff>177800</xdr:colOff>
      <xdr:row>107</xdr:row>
      <xdr:rowOff>86488</xdr:rowOff>
    </xdr:to>
    <xdr:cxnSp macro="">
      <xdr:nvCxnSpPr>
        <xdr:cNvPr id="835" name="直線コネクタ 834"/>
        <xdr:cNvCxnSpPr/>
      </xdr:nvCxnSpPr>
      <xdr:spPr>
        <a:xfrm flipV="1">
          <a:off x="20434300" y="1843049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836" name="楕円 835"/>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86488</xdr:rowOff>
    </xdr:from>
    <xdr:to>
      <xdr:col>107</xdr:col>
      <xdr:colOff>50800</xdr:colOff>
      <xdr:row>107</xdr:row>
      <xdr:rowOff>87630</xdr:rowOff>
    </xdr:to>
    <xdr:cxnSp macro="">
      <xdr:nvCxnSpPr>
        <xdr:cNvPr id="837" name="直線コネクタ 836"/>
        <xdr:cNvCxnSpPr/>
      </xdr:nvCxnSpPr>
      <xdr:spPr>
        <a:xfrm flipV="1">
          <a:off x="19545300" y="1843163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37973</xdr:rowOff>
    </xdr:from>
    <xdr:to>
      <xdr:col>98</xdr:col>
      <xdr:colOff>38100</xdr:colOff>
      <xdr:row>107</xdr:row>
      <xdr:rowOff>139573</xdr:rowOff>
    </xdr:to>
    <xdr:sp macro="" textlink="">
      <xdr:nvSpPr>
        <xdr:cNvPr id="838" name="楕円 837"/>
        <xdr:cNvSpPr/>
      </xdr:nvSpPr>
      <xdr:spPr>
        <a:xfrm>
          <a:off x="18605500" y="183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88773</xdr:rowOff>
    </xdr:to>
    <xdr:cxnSp macro="">
      <xdr:nvCxnSpPr>
        <xdr:cNvPr id="839" name="直線コネクタ 838"/>
        <xdr:cNvCxnSpPr/>
      </xdr:nvCxnSpPr>
      <xdr:spPr>
        <a:xfrm flipV="1">
          <a:off x="18656300" y="184327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0" name="n_1aveValue【公民館】&#10;一人当たり面積"/>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1" name="n_2aveValue【公民館】&#10;一人当たり面積"/>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2" name="n_3aveValue【公民館】&#10;一人当たり面積"/>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3" name="n_4aveValue【公民館】&#10;一人当たり面積"/>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127271</xdr:rowOff>
    </xdr:from>
    <xdr:ext cx="469744" cy="259045"/>
    <xdr:sp macro="" textlink="">
      <xdr:nvSpPr>
        <xdr:cNvPr id="844" name="n_1mainValue【公民館】&#10;一人当たり面積"/>
        <xdr:cNvSpPr txBox="1"/>
      </xdr:nvSpPr>
      <xdr:spPr>
        <a:xfrm>
          <a:off x="210757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128415</xdr:rowOff>
    </xdr:from>
    <xdr:ext cx="469744" cy="259045"/>
    <xdr:sp macro="" textlink="">
      <xdr:nvSpPr>
        <xdr:cNvPr id="845" name="n_2mainValue【公民館】&#10;一人当たり面積"/>
        <xdr:cNvSpPr txBox="1"/>
      </xdr:nvSpPr>
      <xdr:spPr>
        <a:xfrm>
          <a:off x="20199427" y="184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846"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130700</xdr:rowOff>
    </xdr:from>
    <xdr:ext cx="469744" cy="259045"/>
    <xdr:sp macro="" textlink="">
      <xdr:nvSpPr>
        <xdr:cNvPr id="847" name="n_4mainValue【公民館】&#10;一人当たり面積"/>
        <xdr:cNvSpPr txBox="1"/>
      </xdr:nvSpPr>
      <xdr:spPr>
        <a:xfrm>
          <a:off x="18421427" y="184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特に</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有形固定資産減価償却率が高くなっている施設は、公営住宅、公民館であり、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特に</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低くなっている施設は、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統廃合等も含め老朽化した施設を新築・改築した</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学校施設である。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一人当たり延長・面積は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公民館以外の類型で類似団体平均を上回っており、人口減少</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・少子高齢化</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の影響が大きい。</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保育所施設については、老朽化の激しい保育所の改修・整備に着手を行った。</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橋りょうについては「長寿命化・修繕計画」</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沿り、財政的な平準化を図りながら</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計画的に取り組んでいる。学校施設については「安芸太田町学校適正配置基本方針」</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学校統合</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を行った旧学校施設について利活用や２つの小中学校旧校舎の除却などの取組みを行った。</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公営住宅については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老朽化の著しい建物については入居者が退去次第、順次解体除去を行っている。「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公営住宅等長寿命化計画」</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を基本に施設の</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定期的な点検及び計画的な修繕を行い長寿命化を図る。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168656</xdr:rowOff>
    </xdr:from>
    <xdr:to>
      <xdr:col>24</xdr:col>
      <xdr:colOff>114300</xdr:colOff>
      <xdr:row>61</xdr:row>
      <xdr:rowOff>98806</xdr:rowOff>
    </xdr:to>
    <xdr:sp macro="" textlink="">
      <xdr:nvSpPr>
        <xdr:cNvPr id="87" name="楕円 86"/>
        <xdr:cNvSpPr/>
      </xdr:nvSpPr>
      <xdr:spPr>
        <a:xfrm>
          <a:off x="4584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147083</xdr:rowOff>
    </xdr:from>
    <xdr:ext cx="405111" cy="259045"/>
    <xdr:sp macro="" textlink="">
      <xdr:nvSpPr>
        <xdr:cNvPr id="88" name="【体育館・プール】&#10;有形固定資産減価償却率該当値テキスト"/>
        <xdr:cNvSpPr txBox="1"/>
      </xdr:nvSpPr>
      <xdr:spPr>
        <a:xfrm>
          <a:off x="4673600"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127508</xdr:rowOff>
    </xdr:from>
    <xdr:to>
      <xdr:col>20</xdr:col>
      <xdr:colOff>38100</xdr:colOff>
      <xdr:row>61</xdr:row>
      <xdr:rowOff>57658</xdr:rowOff>
    </xdr:to>
    <xdr:sp macro="" textlink="">
      <xdr:nvSpPr>
        <xdr:cNvPr id="89" name="楕円 88"/>
        <xdr:cNvSpPr/>
      </xdr:nvSpPr>
      <xdr:spPr>
        <a:xfrm>
          <a:off x="3746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xdr:rowOff>
    </xdr:from>
    <xdr:to>
      <xdr:col>24</xdr:col>
      <xdr:colOff>63500</xdr:colOff>
      <xdr:row>61</xdr:row>
      <xdr:rowOff>48006</xdr:rowOff>
    </xdr:to>
    <xdr:cxnSp macro="">
      <xdr:nvCxnSpPr>
        <xdr:cNvPr id="90" name="直線コネクタ 89"/>
        <xdr:cNvCxnSpPr/>
      </xdr:nvCxnSpPr>
      <xdr:spPr>
        <a:xfrm>
          <a:off x="3797300" y="104653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72644</xdr:rowOff>
    </xdr:from>
    <xdr:to>
      <xdr:col>15</xdr:col>
      <xdr:colOff>101600</xdr:colOff>
      <xdr:row>61</xdr:row>
      <xdr:rowOff>2794</xdr:rowOff>
    </xdr:to>
    <xdr:sp macro="" textlink="">
      <xdr:nvSpPr>
        <xdr:cNvPr id="91" name="楕円 90"/>
        <xdr:cNvSpPr/>
      </xdr:nvSpPr>
      <xdr:spPr>
        <a:xfrm>
          <a:off x="2857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123444</xdr:rowOff>
    </xdr:from>
    <xdr:to>
      <xdr:col>19</xdr:col>
      <xdr:colOff>177800</xdr:colOff>
      <xdr:row>61</xdr:row>
      <xdr:rowOff>6858</xdr:rowOff>
    </xdr:to>
    <xdr:cxnSp macro="">
      <xdr:nvCxnSpPr>
        <xdr:cNvPr id="92" name="直線コネクタ 91"/>
        <xdr:cNvCxnSpPr/>
      </xdr:nvCxnSpPr>
      <xdr:spPr>
        <a:xfrm>
          <a:off x="2908300" y="10410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31496</xdr:rowOff>
    </xdr:from>
    <xdr:to>
      <xdr:col>10</xdr:col>
      <xdr:colOff>165100</xdr:colOff>
      <xdr:row>60</xdr:row>
      <xdr:rowOff>133096</xdr:rowOff>
    </xdr:to>
    <xdr:sp macro="" textlink="">
      <xdr:nvSpPr>
        <xdr:cNvPr id="93" name="楕円 92"/>
        <xdr:cNvSpPr/>
      </xdr:nvSpPr>
      <xdr:spPr>
        <a:xfrm>
          <a:off x="1968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82296</xdr:rowOff>
    </xdr:from>
    <xdr:to>
      <xdr:col>15</xdr:col>
      <xdr:colOff>50800</xdr:colOff>
      <xdr:row>60</xdr:row>
      <xdr:rowOff>123444</xdr:rowOff>
    </xdr:to>
    <xdr:cxnSp macro="">
      <xdr:nvCxnSpPr>
        <xdr:cNvPr id="94" name="直線コネクタ 93"/>
        <xdr:cNvCxnSpPr/>
      </xdr:nvCxnSpPr>
      <xdr:spPr>
        <a:xfrm>
          <a:off x="2019300" y="103692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159512</xdr:rowOff>
    </xdr:from>
    <xdr:to>
      <xdr:col>6</xdr:col>
      <xdr:colOff>38100</xdr:colOff>
      <xdr:row>60</xdr:row>
      <xdr:rowOff>89662</xdr:rowOff>
    </xdr:to>
    <xdr:sp macro="" textlink="">
      <xdr:nvSpPr>
        <xdr:cNvPr id="95" name="楕円 94"/>
        <xdr:cNvSpPr/>
      </xdr:nvSpPr>
      <xdr:spPr>
        <a:xfrm>
          <a:off x="1079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38862</xdr:rowOff>
    </xdr:from>
    <xdr:to>
      <xdr:col>10</xdr:col>
      <xdr:colOff>114300</xdr:colOff>
      <xdr:row>60</xdr:row>
      <xdr:rowOff>82296</xdr:rowOff>
    </xdr:to>
    <xdr:cxnSp macro="">
      <xdr:nvCxnSpPr>
        <xdr:cNvPr id="96" name="直線コネクタ 95"/>
        <xdr:cNvCxnSpPr/>
      </xdr:nvCxnSpPr>
      <xdr:spPr>
        <a:xfrm>
          <a:off x="1130300" y="103258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48785</xdr:rowOff>
    </xdr:from>
    <xdr:ext cx="405111" cy="259045"/>
    <xdr:sp macro="" textlink="">
      <xdr:nvSpPr>
        <xdr:cNvPr id="101" name="n_1mainValue【体育館・プール】&#10;有形固定資産減価償却率"/>
        <xdr:cNvSpPr txBox="1"/>
      </xdr:nvSpPr>
      <xdr:spPr>
        <a:xfrm>
          <a:off x="35820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165371</xdr:rowOff>
    </xdr:from>
    <xdr:ext cx="405111" cy="259045"/>
    <xdr:sp macro="" textlink="">
      <xdr:nvSpPr>
        <xdr:cNvPr id="102" name="n_2mainValue【体育館・プール】&#10;有形固定資産減価償却率"/>
        <xdr:cNvSpPr txBox="1"/>
      </xdr:nvSpPr>
      <xdr:spPr>
        <a:xfrm>
          <a:off x="2705744"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124223</xdr:rowOff>
    </xdr:from>
    <xdr:ext cx="405111" cy="259045"/>
    <xdr:sp macro="" textlink="">
      <xdr:nvSpPr>
        <xdr:cNvPr id="103" name="n_3mainValue【体育館・プール】&#10;有形固定資産減価償却率"/>
        <xdr:cNvSpPr txBox="1"/>
      </xdr:nvSpPr>
      <xdr:spPr>
        <a:xfrm>
          <a:off x="1816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80789</xdr:rowOff>
    </xdr:from>
    <xdr:ext cx="405111" cy="259045"/>
    <xdr:sp macro="" textlink="">
      <xdr:nvSpPr>
        <xdr:cNvPr id="104" name="n_4mainValue【体育館・プール】&#10;有形固定資産減価償却率"/>
        <xdr:cNvSpPr txBox="1"/>
      </xdr:nvSpPr>
      <xdr:spPr>
        <a:xfrm>
          <a:off x="927744" y="1036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33" name="【体育館・プール】&#10;一人当たり面積平均値テキスト"/>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123698</xdr:rowOff>
    </xdr:from>
    <xdr:to>
      <xdr:col>55</xdr:col>
      <xdr:colOff>50800</xdr:colOff>
      <xdr:row>63</xdr:row>
      <xdr:rowOff>53848</xdr:rowOff>
    </xdr:to>
    <xdr:sp macro="" textlink="">
      <xdr:nvSpPr>
        <xdr:cNvPr id="144" name="楕円 143"/>
        <xdr:cNvSpPr/>
      </xdr:nvSpPr>
      <xdr:spPr>
        <a:xfrm>
          <a:off x="10426700" y="107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146575</xdr:rowOff>
    </xdr:from>
    <xdr:ext cx="469744" cy="259045"/>
    <xdr:sp macro="" textlink="">
      <xdr:nvSpPr>
        <xdr:cNvPr id="145" name="【体育館・プール】&#10;一人当たり面積該当値テキスト"/>
        <xdr:cNvSpPr txBox="1"/>
      </xdr:nvSpPr>
      <xdr:spPr>
        <a:xfrm>
          <a:off x="10515600" y="1060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146" name="楕円 145"/>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xdr:rowOff>
    </xdr:from>
    <xdr:to>
      <xdr:col>55</xdr:col>
      <xdr:colOff>0</xdr:colOff>
      <xdr:row>63</xdr:row>
      <xdr:rowOff>7620</xdr:rowOff>
    </xdr:to>
    <xdr:cxnSp macro="">
      <xdr:nvCxnSpPr>
        <xdr:cNvPr id="147" name="直線コネクタ 146"/>
        <xdr:cNvCxnSpPr/>
      </xdr:nvCxnSpPr>
      <xdr:spPr>
        <a:xfrm flipV="1">
          <a:off x="9639300" y="108043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139319</xdr:rowOff>
    </xdr:from>
    <xdr:to>
      <xdr:col>46</xdr:col>
      <xdr:colOff>38100</xdr:colOff>
      <xdr:row>63</xdr:row>
      <xdr:rowOff>69469</xdr:rowOff>
    </xdr:to>
    <xdr:sp macro="" textlink="">
      <xdr:nvSpPr>
        <xdr:cNvPr id="148" name="楕円 147"/>
        <xdr:cNvSpPr/>
      </xdr:nvSpPr>
      <xdr:spPr>
        <a:xfrm>
          <a:off x="8699500" y="107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18669</xdr:rowOff>
    </xdr:to>
    <xdr:cxnSp macro="">
      <xdr:nvCxnSpPr>
        <xdr:cNvPr id="149" name="直線コネクタ 148"/>
        <xdr:cNvCxnSpPr/>
      </xdr:nvCxnSpPr>
      <xdr:spPr>
        <a:xfrm flipV="1">
          <a:off x="8750300" y="1080897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146177</xdr:rowOff>
    </xdr:from>
    <xdr:to>
      <xdr:col>41</xdr:col>
      <xdr:colOff>101600</xdr:colOff>
      <xdr:row>63</xdr:row>
      <xdr:rowOff>76327</xdr:rowOff>
    </xdr:to>
    <xdr:sp macro="" textlink="">
      <xdr:nvSpPr>
        <xdr:cNvPr id="150" name="楕円 149"/>
        <xdr:cNvSpPr/>
      </xdr:nvSpPr>
      <xdr:spPr>
        <a:xfrm>
          <a:off x="7810500" y="10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18669</xdr:rowOff>
    </xdr:from>
    <xdr:to>
      <xdr:col>45</xdr:col>
      <xdr:colOff>177800</xdr:colOff>
      <xdr:row>63</xdr:row>
      <xdr:rowOff>25527</xdr:rowOff>
    </xdr:to>
    <xdr:cxnSp macro="">
      <xdr:nvCxnSpPr>
        <xdr:cNvPr id="151" name="直線コネクタ 150"/>
        <xdr:cNvCxnSpPr/>
      </xdr:nvCxnSpPr>
      <xdr:spPr>
        <a:xfrm flipV="1">
          <a:off x="7861300" y="1082001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152273</xdr:rowOff>
    </xdr:from>
    <xdr:to>
      <xdr:col>36</xdr:col>
      <xdr:colOff>165100</xdr:colOff>
      <xdr:row>63</xdr:row>
      <xdr:rowOff>82423</xdr:rowOff>
    </xdr:to>
    <xdr:sp macro="" textlink="">
      <xdr:nvSpPr>
        <xdr:cNvPr id="152" name="楕円 151"/>
        <xdr:cNvSpPr/>
      </xdr:nvSpPr>
      <xdr:spPr>
        <a:xfrm>
          <a:off x="6921500" y="107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25527</xdr:rowOff>
    </xdr:from>
    <xdr:to>
      <xdr:col>41</xdr:col>
      <xdr:colOff>50800</xdr:colOff>
      <xdr:row>63</xdr:row>
      <xdr:rowOff>31623</xdr:rowOff>
    </xdr:to>
    <xdr:cxnSp macro="">
      <xdr:nvCxnSpPr>
        <xdr:cNvPr id="153" name="直線コネクタ 152"/>
        <xdr:cNvCxnSpPr/>
      </xdr:nvCxnSpPr>
      <xdr:spPr>
        <a:xfrm flipV="1">
          <a:off x="6972300" y="1082687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154" name="n_1aveValue【体育館・プール】&#10;一人当たり面積"/>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155" name="n_2aveValue【体育館・プール】&#10;一人当たり面積"/>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157" name="n_4aveValue【体育館・プール】&#10;一人当たり面積"/>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74947</xdr:rowOff>
    </xdr:from>
    <xdr:ext cx="469744" cy="259045"/>
    <xdr:sp macro="" textlink="">
      <xdr:nvSpPr>
        <xdr:cNvPr id="158" name="n_1mainValue【体育館・プール】&#10;一人当たり面積"/>
        <xdr:cNvSpPr txBox="1"/>
      </xdr:nvSpPr>
      <xdr:spPr>
        <a:xfrm>
          <a:off x="93917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60596</xdr:rowOff>
    </xdr:from>
    <xdr:ext cx="469744" cy="259045"/>
    <xdr:sp macro="" textlink="">
      <xdr:nvSpPr>
        <xdr:cNvPr id="159" name="n_2mainValue【体育館・プール】&#10;一人当たり面積"/>
        <xdr:cNvSpPr txBox="1"/>
      </xdr:nvSpPr>
      <xdr:spPr>
        <a:xfrm>
          <a:off x="8515427" y="1086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67454</xdr:rowOff>
    </xdr:from>
    <xdr:ext cx="469744" cy="259045"/>
    <xdr:sp macro="" textlink="">
      <xdr:nvSpPr>
        <xdr:cNvPr id="160" name="n_3mainValue【体育館・プール】&#10;一人当たり面積"/>
        <xdr:cNvSpPr txBox="1"/>
      </xdr:nvSpPr>
      <xdr:spPr>
        <a:xfrm>
          <a:off x="7626427" y="108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98950</xdr:rowOff>
    </xdr:from>
    <xdr:ext cx="469744" cy="259045"/>
    <xdr:sp macro="" textlink="">
      <xdr:nvSpPr>
        <xdr:cNvPr id="161" name="n_4mainValue【体育館・プール】&#10;一人当たり面積"/>
        <xdr:cNvSpPr txBox="1"/>
      </xdr:nvSpPr>
      <xdr:spPr>
        <a:xfrm>
          <a:off x="6737427" y="105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191" name="【福祉施設】&#10;有形固定資産減価償却率平均値テキスト"/>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202" name="楕円 201"/>
        <xdr:cNvSpPr/>
      </xdr:nvSpPr>
      <xdr:spPr>
        <a:xfrm>
          <a:off x="4584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86377</xdr:rowOff>
    </xdr:from>
    <xdr:ext cx="405111" cy="259045"/>
    <xdr:sp macro="" textlink="">
      <xdr:nvSpPr>
        <xdr:cNvPr id="203" name="【福祉施設】&#10;有形固定資産減価償却率該当値テキスト"/>
        <xdr:cNvSpPr txBox="1"/>
      </xdr:nvSpPr>
      <xdr:spPr>
        <a:xfrm>
          <a:off x="4673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204" name="楕円 203"/>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114300</xdr:rowOff>
    </xdr:to>
    <xdr:cxnSp macro="">
      <xdr:nvCxnSpPr>
        <xdr:cNvPr id="205" name="直線コネクタ 204"/>
        <xdr:cNvCxnSpPr/>
      </xdr:nvCxnSpPr>
      <xdr:spPr>
        <a:xfrm>
          <a:off x="3797300" y="1379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160655</xdr:rowOff>
    </xdr:from>
    <xdr:to>
      <xdr:col>15</xdr:col>
      <xdr:colOff>101600</xdr:colOff>
      <xdr:row>80</xdr:row>
      <xdr:rowOff>90805</xdr:rowOff>
    </xdr:to>
    <xdr:sp macro="" textlink="">
      <xdr:nvSpPr>
        <xdr:cNvPr id="206" name="楕円 205"/>
        <xdr:cNvSpPr/>
      </xdr:nvSpPr>
      <xdr:spPr>
        <a:xfrm>
          <a:off x="2857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80</xdr:row>
      <xdr:rowOff>76200</xdr:rowOff>
    </xdr:to>
    <xdr:cxnSp macro="">
      <xdr:nvCxnSpPr>
        <xdr:cNvPr id="207" name="直線コネクタ 206"/>
        <xdr:cNvCxnSpPr/>
      </xdr:nvCxnSpPr>
      <xdr:spPr>
        <a:xfrm>
          <a:off x="2908300" y="13756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122555</xdr:rowOff>
    </xdr:from>
    <xdr:to>
      <xdr:col>10</xdr:col>
      <xdr:colOff>165100</xdr:colOff>
      <xdr:row>80</xdr:row>
      <xdr:rowOff>52705</xdr:rowOff>
    </xdr:to>
    <xdr:sp macro="" textlink="">
      <xdr:nvSpPr>
        <xdr:cNvPr id="208" name="楕円 207"/>
        <xdr:cNvSpPr/>
      </xdr:nvSpPr>
      <xdr:spPr>
        <a:xfrm>
          <a:off x="1968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xdr:rowOff>
    </xdr:from>
    <xdr:to>
      <xdr:col>15</xdr:col>
      <xdr:colOff>50800</xdr:colOff>
      <xdr:row>80</xdr:row>
      <xdr:rowOff>40005</xdr:rowOff>
    </xdr:to>
    <xdr:cxnSp macro="">
      <xdr:nvCxnSpPr>
        <xdr:cNvPr id="209" name="直線コネクタ 208"/>
        <xdr:cNvCxnSpPr/>
      </xdr:nvCxnSpPr>
      <xdr:spPr>
        <a:xfrm>
          <a:off x="2019300" y="13717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17780</xdr:rowOff>
    </xdr:from>
    <xdr:to>
      <xdr:col>6</xdr:col>
      <xdr:colOff>38100</xdr:colOff>
      <xdr:row>80</xdr:row>
      <xdr:rowOff>119380</xdr:rowOff>
    </xdr:to>
    <xdr:sp macro="" textlink="">
      <xdr:nvSpPr>
        <xdr:cNvPr id="210" name="楕円 209"/>
        <xdr:cNvSpPr/>
      </xdr:nvSpPr>
      <xdr:spPr>
        <a:xfrm>
          <a:off x="1079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xdr:rowOff>
    </xdr:from>
    <xdr:to>
      <xdr:col>10</xdr:col>
      <xdr:colOff>114300</xdr:colOff>
      <xdr:row>80</xdr:row>
      <xdr:rowOff>68580</xdr:rowOff>
    </xdr:to>
    <xdr:cxnSp macro="">
      <xdr:nvCxnSpPr>
        <xdr:cNvPr id="211" name="直線コネクタ 210"/>
        <xdr:cNvCxnSpPr/>
      </xdr:nvCxnSpPr>
      <xdr:spPr>
        <a:xfrm flipV="1">
          <a:off x="1130300" y="137179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12" name="n_1aveValue【福祉施設】&#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3" name="n_2ave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215" name="n_4aveValue【福祉施設】&#10;有形固定資産減価償却率"/>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216" name="n_1mainValue【福祉施設】&#10;有形固定資産減価償却率"/>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107332</xdr:rowOff>
    </xdr:from>
    <xdr:ext cx="405111" cy="259045"/>
    <xdr:sp macro="" textlink="">
      <xdr:nvSpPr>
        <xdr:cNvPr id="217" name="n_2mainValue【福祉施設】&#10;有形固定資産減価償却率"/>
        <xdr:cNvSpPr txBox="1"/>
      </xdr:nvSpPr>
      <xdr:spPr>
        <a:xfrm>
          <a:off x="2705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69232</xdr:rowOff>
    </xdr:from>
    <xdr:ext cx="405111" cy="259045"/>
    <xdr:sp macro="" textlink="">
      <xdr:nvSpPr>
        <xdr:cNvPr id="218" name="n_3mainValue【福祉施設】&#10;有形固定資産減価償却率"/>
        <xdr:cNvSpPr txBox="1"/>
      </xdr:nvSpPr>
      <xdr:spPr>
        <a:xfrm>
          <a:off x="1816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135907</xdr:rowOff>
    </xdr:from>
    <xdr:ext cx="405111" cy="259045"/>
    <xdr:sp macro="" textlink="">
      <xdr:nvSpPr>
        <xdr:cNvPr id="219" name="n_4mainValue【福祉施設】&#10;有形固定資産減価償却率"/>
        <xdr:cNvSpPr txBox="1"/>
      </xdr:nvSpPr>
      <xdr:spPr>
        <a:xfrm>
          <a:off x="927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248" name="【福祉施設】&#10;一人当たり面積平均値テキスト"/>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156463</xdr:rowOff>
    </xdr:from>
    <xdr:to>
      <xdr:col>55</xdr:col>
      <xdr:colOff>50800</xdr:colOff>
      <xdr:row>82</xdr:row>
      <xdr:rowOff>86613</xdr:rowOff>
    </xdr:to>
    <xdr:sp macro="" textlink="">
      <xdr:nvSpPr>
        <xdr:cNvPr id="259" name="楕円 258"/>
        <xdr:cNvSpPr/>
      </xdr:nvSpPr>
      <xdr:spPr>
        <a:xfrm>
          <a:off x="104267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7890</xdr:rowOff>
    </xdr:from>
    <xdr:ext cx="469744" cy="259045"/>
    <xdr:sp macro="" textlink="">
      <xdr:nvSpPr>
        <xdr:cNvPr id="260" name="【福祉施設】&#10;一人当たり面積該当値テキスト"/>
        <xdr:cNvSpPr txBox="1"/>
      </xdr:nvSpPr>
      <xdr:spPr>
        <a:xfrm>
          <a:off x="10515600" y="1389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170942</xdr:rowOff>
    </xdr:from>
    <xdr:to>
      <xdr:col>50</xdr:col>
      <xdr:colOff>165100</xdr:colOff>
      <xdr:row>82</xdr:row>
      <xdr:rowOff>101092</xdr:rowOff>
    </xdr:to>
    <xdr:sp macro="" textlink="">
      <xdr:nvSpPr>
        <xdr:cNvPr id="261" name="楕円 260"/>
        <xdr:cNvSpPr/>
      </xdr:nvSpPr>
      <xdr:spPr>
        <a:xfrm>
          <a:off x="9588500" y="140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35813</xdr:rowOff>
    </xdr:from>
    <xdr:to>
      <xdr:col>55</xdr:col>
      <xdr:colOff>0</xdr:colOff>
      <xdr:row>82</xdr:row>
      <xdr:rowOff>50292</xdr:rowOff>
    </xdr:to>
    <xdr:cxnSp macro="">
      <xdr:nvCxnSpPr>
        <xdr:cNvPr id="262" name="直線コネクタ 261"/>
        <xdr:cNvCxnSpPr/>
      </xdr:nvCxnSpPr>
      <xdr:spPr>
        <a:xfrm flipV="1">
          <a:off x="9639300" y="14094713"/>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xdr:rowOff>
    </xdr:from>
    <xdr:to>
      <xdr:col>46</xdr:col>
      <xdr:colOff>38100</xdr:colOff>
      <xdr:row>82</xdr:row>
      <xdr:rowOff>116332</xdr:rowOff>
    </xdr:to>
    <xdr:sp macro="" textlink="">
      <xdr:nvSpPr>
        <xdr:cNvPr id="263" name="楕円 262"/>
        <xdr:cNvSpPr/>
      </xdr:nvSpPr>
      <xdr:spPr>
        <a:xfrm>
          <a:off x="8699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50292</xdr:rowOff>
    </xdr:from>
    <xdr:to>
      <xdr:col>50</xdr:col>
      <xdr:colOff>114300</xdr:colOff>
      <xdr:row>82</xdr:row>
      <xdr:rowOff>65532</xdr:rowOff>
    </xdr:to>
    <xdr:cxnSp macro="">
      <xdr:nvCxnSpPr>
        <xdr:cNvPr id="264" name="直線コネクタ 263"/>
        <xdr:cNvCxnSpPr/>
      </xdr:nvCxnSpPr>
      <xdr:spPr>
        <a:xfrm flipV="1">
          <a:off x="8750300" y="1410919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36830</xdr:rowOff>
    </xdr:from>
    <xdr:to>
      <xdr:col>41</xdr:col>
      <xdr:colOff>101600</xdr:colOff>
      <xdr:row>82</xdr:row>
      <xdr:rowOff>138430</xdr:rowOff>
    </xdr:to>
    <xdr:sp macro="" textlink="">
      <xdr:nvSpPr>
        <xdr:cNvPr id="265" name="楕円 264"/>
        <xdr:cNvSpPr/>
      </xdr:nvSpPr>
      <xdr:spPr>
        <a:xfrm>
          <a:off x="781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65532</xdr:rowOff>
    </xdr:from>
    <xdr:to>
      <xdr:col>45</xdr:col>
      <xdr:colOff>177800</xdr:colOff>
      <xdr:row>82</xdr:row>
      <xdr:rowOff>87630</xdr:rowOff>
    </xdr:to>
    <xdr:cxnSp macro="">
      <xdr:nvCxnSpPr>
        <xdr:cNvPr id="266" name="直線コネクタ 265"/>
        <xdr:cNvCxnSpPr/>
      </xdr:nvCxnSpPr>
      <xdr:spPr>
        <a:xfrm flipV="1">
          <a:off x="7861300" y="1412443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54356</xdr:rowOff>
    </xdr:from>
    <xdr:to>
      <xdr:col>36</xdr:col>
      <xdr:colOff>165100</xdr:colOff>
      <xdr:row>81</xdr:row>
      <xdr:rowOff>155956</xdr:rowOff>
    </xdr:to>
    <xdr:sp macro="" textlink="">
      <xdr:nvSpPr>
        <xdr:cNvPr id="267" name="楕円 266"/>
        <xdr:cNvSpPr/>
      </xdr:nvSpPr>
      <xdr:spPr>
        <a:xfrm>
          <a:off x="6921500" y="139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105156</xdr:rowOff>
    </xdr:from>
    <xdr:to>
      <xdr:col>41</xdr:col>
      <xdr:colOff>50800</xdr:colOff>
      <xdr:row>82</xdr:row>
      <xdr:rowOff>87630</xdr:rowOff>
    </xdr:to>
    <xdr:cxnSp macro="">
      <xdr:nvCxnSpPr>
        <xdr:cNvPr id="268" name="直線コネクタ 267"/>
        <xdr:cNvCxnSpPr/>
      </xdr:nvCxnSpPr>
      <xdr:spPr>
        <a:xfrm>
          <a:off x="6972300" y="13992606"/>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69" name="n_1aveValue【福祉施設】&#10;一人当たり面積"/>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270" name="n_2aveValue【福祉施設】&#10;一人当たり面積"/>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272" name="n_4aveValue【福祉施設】&#10;一人当たり面積"/>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117619</xdr:rowOff>
    </xdr:from>
    <xdr:ext cx="469744" cy="259045"/>
    <xdr:sp macro="" textlink="">
      <xdr:nvSpPr>
        <xdr:cNvPr id="273" name="n_1mainValue【福祉施設】&#10;一人当たり面積"/>
        <xdr:cNvSpPr txBox="1"/>
      </xdr:nvSpPr>
      <xdr:spPr>
        <a:xfrm>
          <a:off x="9391727" y="138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132859</xdr:rowOff>
    </xdr:from>
    <xdr:ext cx="469744" cy="259045"/>
    <xdr:sp macro="" textlink="">
      <xdr:nvSpPr>
        <xdr:cNvPr id="274" name="n_2mainValue【福祉施設】&#10;一人当たり面積"/>
        <xdr:cNvSpPr txBox="1"/>
      </xdr:nvSpPr>
      <xdr:spPr>
        <a:xfrm>
          <a:off x="8515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129557</xdr:rowOff>
    </xdr:from>
    <xdr:ext cx="469744" cy="259045"/>
    <xdr:sp macro="" textlink="">
      <xdr:nvSpPr>
        <xdr:cNvPr id="275" name="n_3mainValue【福祉施設】&#10;一人当たり面積"/>
        <xdr:cNvSpPr txBox="1"/>
      </xdr:nvSpPr>
      <xdr:spPr>
        <a:xfrm>
          <a:off x="76264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1033</xdr:rowOff>
    </xdr:from>
    <xdr:ext cx="469744" cy="259045"/>
    <xdr:sp macro="" textlink="">
      <xdr:nvSpPr>
        <xdr:cNvPr id="276" name="n_4mainValue【福祉施設】&#10;一人当たり面積"/>
        <xdr:cNvSpPr txBox="1"/>
      </xdr:nvSpPr>
      <xdr:spPr>
        <a:xfrm>
          <a:off x="6737427" y="1371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01" name="直線コネクタ 300"/>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04" name="【市民会館】&#10;有形固定資産減価償却率最大値テキスト"/>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05" name="直線コネクタ 304"/>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06"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7" name="フローチャート: 判断 306"/>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8" name="フローチャート: 判断 307"/>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09" name="フローチャート: 判断 308"/>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10" name="フローチャート: 判断 309"/>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11" name="フローチャート: 判断 310"/>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130175</xdr:rowOff>
    </xdr:from>
    <xdr:to>
      <xdr:col>24</xdr:col>
      <xdr:colOff>114300</xdr:colOff>
      <xdr:row>103</xdr:row>
      <xdr:rowOff>60325</xdr:rowOff>
    </xdr:to>
    <xdr:sp macro="" textlink="">
      <xdr:nvSpPr>
        <xdr:cNvPr id="317" name="楕円 316"/>
        <xdr:cNvSpPr/>
      </xdr:nvSpPr>
      <xdr:spPr>
        <a:xfrm>
          <a:off x="45847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153052</xdr:rowOff>
    </xdr:from>
    <xdr:ext cx="405111" cy="259045"/>
    <xdr:sp macro="" textlink="">
      <xdr:nvSpPr>
        <xdr:cNvPr id="318" name="【市民会館】&#10;有形固定資産減価償却率該当値テキスト"/>
        <xdr:cNvSpPr txBox="1"/>
      </xdr:nvSpPr>
      <xdr:spPr>
        <a:xfrm>
          <a:off x="4673600"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88264</xdr:rowOff>
    </xdr:from>
    <xdr:to>
      <xdr:col>20</xdr:col>
      <xdr:colOff>38100</xdr:colOff>
      <xdr:row>103</xdr:row>
      <xdr:rowOff>18414</xdr:rowOff>
    </xdr:to>
    <xdr:sp macro="" textlink="">
      <xdr:nvSpPr>
        <xdr:cNvPr id="319" name="楕円 318"/>
        <xdr:cNvSpPr/>
      </xdr:nvSpPr>
      <xdr:spPr>
        <a:xfrm>
          <a:off x="3746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139064</xdr:rowOff>
    </xdr:from>
    <xdr:to>
      <xdr:col>24</xdr:col>
      <xdr:colOff>63500</xdr:colOff>
      <xdr:row>103</xdr:row>
      <xdr:rowOff>9525</xdr:rowOff>
    </xdr:to>
    <xdr:cxnSp macro="">
      <xdr:nvCxnSpPr>
        <xdr:cNvPr id="320" name="直線コネクタ 319"/>
        <xdr:cNvCxnSpPr/>
      </xdr:nvCxnSpPr>
      <xdr:spPr>
        <a:xfrm>
          <a:off x="3797300" y="176269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48261</xdr:rowOff>
    </xdr:from>
    <xdr:to>
      <xdr:col>15</xdr:col>
      <xdr:colOff>101600</xdr:colOff>
      <xdr:row>102</xdr:row>
      <xdr:rowOff>149861</xdr:rowOff>
    </xdr:to>
    <xdr:sp macro="" textlink="">
      <xdr:nvSpPr>
        <xdr:cNvPr id="321" name="楕円 320"/>
        <xdr:cNvSpPr/>
      </xdr:nvSpPr>
      <xdr:spPr>
        <a:xfrm>
          <a:off x="2857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99061</xdr:rowOff>
    </xdr:from>
    <xdr:to>
      <xdr:col>19</xdr:col>
      <xdr:colOff>177800</xdr:colOff>
      <xdr:row>102</xdr:row>
      <xdr:rowOff>139064</xdr:rowOff>
    </xdr:to>
    <xdr:cxnSp macro="">
      <xdr:nvCxnSpPr>
        <xdr:cNvPr id="322" name="直線コネクタ 321"/>
        <xdr:cNvCxnSpPr/>
      </xdr:nvCxnSpPr>
      <xdr:spPr>
        <a:xfrm>
          <a:off x="2908300" y="175869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12064</xdr:rowOff>
    </xdr:from>
    <xdr:to>
      <xdr:col>10</xdr:col>
      <xdr:colOff>165100</xdr:colOff>
      <xdr:row>102</xdr:row>
      <xdr:rowOff>113664</xdr:rowOff>
    </xdr:to>
    <xdr:sp macro="" textlink="">
      <xdr:nvSpPr>
        <xdr:cNvPr id="323" name="楕円 322"/>
        <xdr:cNvSpPr/>
      </xdr:nvSpPr>
      <xdr:spPr>
        <a:xfrm>
          <a:off x="1968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62864</xdr:rowOff>
    </xdr:from>
    <xdr:to>
      <xdr:col>15</xdr:col>
      <xdr:colOff>50800</xdr:colOff>
      <xdr:row>102</xdr:row>
      <xdr:rowOff>99061</xdr:rowOff>
    </xdr:to>
    <xdr:cxnSp macro="">
      <xdr:nvCxnSpPr>
        <xdr:cNvPr id="324" name="直線コネクタ 323"/>
        <xdr:cNvCxnSpPr/>
      </xdr:nvCxnSpPr>
      <xdr:spPr>
        <a:xfrm>
          <a:off x="2019300" y="175507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147320</xdr:rowOff>
    </xdr:from>
    <xdr:to>
      <xdr:col>6</xdr:col>
      <xdr:colOff>38100</xdr:colOff>
      <xdr:row>102</xdr:row>
      <xdr:rowOff>77470</xdr:rowOff>
    </xdr:to>
    <xdr:sp macro="" textlink="">
      <xdr:nvSpPr>
        <xdr:cNvPr id="325" name="楕円 324"/>
        <xdr:cNvSpPr/>
      </xdr:nvSpPr>
      <xdr:spPr>
        <a:xfrm>
          <a:off x="1079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26670</xdr:rowOff>
    </xdr:from>
    <xdr:to>
      <xdr:col>10</xdr:col>
      <xdr:colOff>114300</xdr:colOff>
      <xdr:row>102</xdr:row>
      <xdr:rowOff>62864</xdr:rowOff>
    </xdr:to>
    <xdr:cxnSp macro="">
      <xdr:nvCxnSpPr>
        <xdr:cNvPr id="326" name="直線コネクタ 325"/>
        <xdr:cNvCxnSpPr/>
      </xdr:nvCxnSpPr>
      <xdr:spPr>
        <a:xfrm>
          <a:off x="1130300" y="175145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327" name="n_1aveValue【市民会館】&#10;有形固定資産減価償却率"/>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328" name="n_2aveValue【市民会館】&#10;有形固定資産減価償却率"/>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102888</xdr:rowOff>
    </xdr:from>
    <xdr:ext cx="405111" cy="259045"/>
    <xdr:sp macro="" textlink="">
      <xdr:nvSpPr>
        <xdr:cNvPr id="329" name="n_3aveValue【市民会館】&#10;有形固定資産減価償却率"/>
        <xdr:cNvSpPr txBox="1"/>
      </xdr:nvSpPr>
      <xdr:spPr>
        <a:xfrm>
          <a:off x="1816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131463</xdr:rowOff>
    </xdr:from>
    <xdr:ext cx="405111" cy="259045"/>
    <xdr:sp macro="" textlink="">
      <xdr:nvSpPr>
        <xdr:cNvPr id="330" name="n_4aveValue【市民会館】&#10;有形固定資産減価償却率"/>
        <xdr:cNvSpPr txBox="1"/>
      </xdr:nvSpPr>
      <xdr:spPr>
        <a:xfrm>
          <a:off x="927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34941</xdr:rowOff>
    </xdr:from>
    <xdr:ext cx="405111" cy="259045"/>
    <xdr:sp macro="" textlink="">
      <xdr:nvSpPr>
        <xdr:cNvPr id="331" name="n_1mainValue【市民会館】&#10;有形固定資産減価償却率"/>
        <xdr:cNvSpPr txBox="1"/>
      </xdr:nvSpPr>
      <xdr:spPr>
        <a:xfrm>
          <a:off x="35820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166388</xdr:rowOff>
    </xdr:from>
    <xdr:ext cx="405111" cy="259045"/>
    <xdr:sp macro="" textlink="">
      <xdr:nvSpPr>
        <xdr:cNvPr id="332" name="n_2mainValue【市民会館】&#10;有形固定資産減価償却率"/>
        <xdr:cNvSpPr txBox="1"/>
      </xdr:nvSpPr>
      <xdr:spPr>
        <a:xfrm>
          <a:off x="2705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130191</xdr:rowOff>
    </xdr:from>
    <xdr:ext cx="405111" cy="259045"/>
    <xdr:sp macro="" textlink="">
      <xdr:nvSpPr>
        <xdr:cNvPr id="333" name="n_3mainValue【市民会館】&#10;有形固定資産減価償却率"/>
        <xdr:cNvSpPr txBox="1"/>
      </xdr:nvSpPr>
      <xdr:spPr>
        <a:xfrm>
          <a:off x="18167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93997</xdr:rowOff>
    </xdr:from>
    <xdr:ext cx="405111" cy="259045"/>
    <xdr:sp macro="" textlink="">
      <xdr:nvSpPr>
        <xdr:cNvPr id="334" name="n_4mainValue【市民会館】&#10;有形固定資産減価償却率"/>
        <xdr:cNvSpPr txBox="1"/>
      </xdr:nvSpPr>
      <xdr:spPr>
        <a:xfrm>
          <a:off x="927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58" name="直線コネクタ 357"/>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59"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60" name="直線コネクタ 359"/>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61" name="【市民会館】&#10;一人当たり面積最大値テキスト"/>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62" name="直線コネクタ 361"/>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363" name="【市民会館】&#10;一人当たり面積平均値テキスト"/>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64" name="フローチャート: 判断 363"/>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65" name="フローチャート: 判断 364"/>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366" name="フローチャート: 判断 365"/>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367" name="フローチャート: 判断 366"/>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68" name="フローチャート: 判断 367"/>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23876</xdr:rowOff>
    </xdr:from>
    <xdr:to>
      <xdr:col>55</xdr:col>
      <xdr:colOff>50800</xdr:colOff>
      <xdr:row>100</xdr:row>
      <xdr:rowOff>125476</xdr:rowOff>
    </xdr:to>
    <xdr:sp macro="" textlink="">
      <xdr:nvSpPr>
        <xdr:cNvPr id="374" name="楕円 373"/>
        <xdr:cNvSpPr/>
      </xdr:nvSpPr>
      <xdr:spPr>
        <a:xfrm>
          <a:off x="10426700" y="171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148353</xdr:rowOff>
    </xdr:from>
    <xdr:ext cx="469744" cy="259045"/>
    <xdr:sp macro="" textlink="">
      <xdr:nvSpPr>
        <xdr:cNvPr id="375" name="【市民会館】&#10;一人当たり面積該当値テキスト"/>
        <xdr:cNvSpPr txBox="1"/>
      </xdr:nvSpPr>
      <xdr:spPr>
        <a:xfrm>
          <a:off x="10515600" y="1712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50546</xdr:rowOff>
    </xdr:from>
    <xdr:to>
      <xdr:col>50</xdr:col>
      <xdr:colOff>165100</xdr:colOff>
      <xdr:row>100</xdr:row>
      <xdr:rowOff>152146</xdr:rowOff>
    </xdr:to>
    <xdr:sp macro="" textlink="">
      <xdr:nvSpPr>
        <xdr:cNvPr id="376" name="楕円 375"/>
        <xdr:cNvSpPr/>
      </xdr:nvSpPr>
      <xdr:spPr>
        <a:xfrm>
          <a:off x="9588500" y="171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74676</xdr:rowOff>
    </xdr:from>
    <xdr:to>
      <xdr:col>55</xdr:col>
      <xdr:colOff>0</xdr:colOff>
      <xdr:row>100</xdr:row>
      <xdr:rowOff>101346</xdr:rowOff>
    </xdr:to>
    <xdr:cxnSp macro="">
      <xdr:nvCxnSpPr>
        <xdr:cNvPr id="377" name="直線コネクタ 376"/>
        <xdr:cNvCxnSpPr/>
      </xdr:nvCxnSpPr>
      <xdr:spPr>
        <a:xfrm flipV="1">
          <a:off x="9639300" y="17219676"/>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79502</xdr:rowOff>
    </xdr:from>
    <xdr:to>
      <xdr:col>46</xdr:col>
      <xdr:colOff>38100</xdr:colOff>
      <xdr:row>101</xdr:row>
      <xdr:rowOff>9652</xdr:rowOff>
    </xdr:to>
    <xdr:sp macro="" textlink="">
      <xdr:nvSpPr>
        <xdr:cNvPr id="378" name="楕円 377"/>
        <xdr:cNvSpPr/>
      </xdr:nvSpPr>
      <xdr:spPr>
        <a:xfrm>
          <a:off x="8699500" y="1722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101346</xdr:rowOff>
    </xdr:from>
    <xdr:to>
      <xdr:col>50</xdr:col>
      <xdr:colOff>114300</xdr:colOff>
      <xdr:row>100</xdr:row>
      <xdr:rowOff>130302</xdr:rowOff>
    </xdr:to>
    <xdr:cxnSp macro="">
      <xdr:nvCxnSpPr>
        <xdr:cNvPr id="379" name="直線コネクタ 378"/>
        <xdr:cNvCxnSpPr/>
      </xdr:nvCxnSpPr>
      <xdr:spPr>
        <a:xfrm flipV="1">
          <a:off x="8750300" y="172463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122174</xdr:rowOff>
    </xdr:from>
    <xdr:to>
      <xdr:col>41</xdr:col>
      <xdr:colOff>101600</xdr:colOff>
      <xdr:row>101</xdr:row>
      <xdr:rowOff>52324</xdr:rowOff>
    </xdr:to>
    <xdr:sp macro="" textlink="">
      <xdr:nvSpPr>
        <xdr:cNvPr id="380" name="楕円 379"/>
        <xdr:cNvSpPr/>
      </xdr:nvSpPr>
      <xdr:spPr>
        <a:xfrm>
          <a:off x="7810500" y="172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130302</xdr:rowOff>
    </xdr:from>
    <xdr:to>
      <xdr:col>45</xdr:col>
      <xdr:colOff>177800</xdr:colOff>
      <xdr:row>101</xdr:row>
      <xdr:rowOff>1524</xdr:rowOff>
    </xdr:to>
    <xdr:cxnSp macro="">
      <xdr:nvCxnSpPr>
        <xdr:cNvPr id="381" name="直線コネクタ 380"/>
        <xdr:cNvCxnSpPr/>
      </xdr:nvCxnSpPr>
      <xdr:spPr>
        <a:xfrm flipV="1">
          <a:off x="7861300" y="1727530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158750</xdr:rowOff>
    </xdr:from>
    <xdr:to>
      <xdr:col>36</xdr:col>
      <xdr:colOff>165100</xdr:colOff>
      <xdr:row>101</xdr:row>
      <xdr:rowOff>88900</xdr:rowOff>
    </xdr:to>
    <xdr:sp macro="" textlink="">
      <xdr:nvSpPr>
        <xdr:cNvPr id="382" name="楕円 381"/>
        <xdr:cNvSpPr/>
      </xdr:nvSpPr>
      <xdr:spPr>
        <a:xfrm>
          <a:off x="6921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1524</xdr:rowOff>
    </xdr:from>
    <xdr:to>
      <xdr:col>41</xdr:col>
      <xdr:colOff>50800</xdr:colOff>
      <xdr:row>101</xdr:row>
      <xdr:rowOff>38100</xdr:rowOff>
    </xdr:to>
    <xdr:cxnSp macro="">
      <xdr:nvCxnSpPr>
        <xdr:cNvPr id="383" name="直線コネクタ 382"/>
        <xdr:cNvCxnSpPr/>
      </xdr:nvCxnSpPr>
      <xdr:spPr>
        <a:xfrm flipV="1">
          <a:off x="6972300" y="173179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384" name="n_1aveValue【市民会館】&#10;一人当たり面積"/>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385" name="n_2aveValue【市民会館】&#10;一人当たり面積"/>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386" name="n_3aveValue【市民会館】&#10;一人当たり面積"/>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387" name="n_4aveValue【市民会館】&#10;一人当たり面積"/>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168673</xdr:rowOff>
    </xdr:from>
    <xdr:ext cx="469744" cy="259045"/>
    <xdr:sp macro="" textlink="">
      <xdr:nvSpPr>
        <xdr:cNvPr id="388" name="n_1mainValue【市民会館】&#10;一人当たり面積"/>
        <xdr:cNvSpPr txBox="1"/>
      </xdr:nvSpPr>
      <xdr:spPr>
        <a:xfrm>
          <a:off x="9391727" y="1697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26179</xdr:rowOff>
    </xdr:from>
    <xdr:ext cx="469744" cy="259045"/>
    <xdr:sp macro="" textlink="">
      <xdr:nvSpPr>
        <xdr:cNvPr id="389" name="n_2mainValue【市民会館】&#10;一人当たり面積"/>
        <xdr:cNvSpPr txBox="1"/>
      </xdr:nvSpPr>
      <xdr:spPr>
        <a:xfrm>
          <a:off x="8515427" y="1699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68851</xdr:rowOff>
    </xdr:from>
    <xdr:ext cx="469744" cy="259045"/>
    <xdr:sp macro="" textlink="">
      <xdr:nvSpPr>
        <xdr:cNvPr id="390" name="n_3mainValue【市民会館】&#10;一人当たり面積"/>
        <xdr:cNvSpPr txBox="1"/>
      </xdr:nvSpPr>
      <xdr:spPr>
        <a:xfrm>
          <a:off x="7626427" y="1704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105427</xdr:rowOff>
    </xdr:from>
    <xdr:ext cx="469744" cy="259045"/>
    <xdr:sp macro="" textlink="">
      <xdr:nvSpPr>
        <xdr:cNvPr id="391" name="n_4mainValue【市民会館】&#10;一人当たり面積"/>
        <xdr:cNvSpPr txBox="1"/>
      </xdr:nvSpPr>
      <xdr:spPr>
        <a:xfrm>
          <a:off x="673742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87630</xdr:rowOff>
    </xdr:from>
    <xdr:to>
      <xdr:col>85</xdr:col>
      <xdr:colOff>126364</xdr:colOff>
      <xdr:row>40</xdr:row>
      <xdr:rowOff>127000</xdr:rowOff>
    </xdr:to>
    <xdr:cxnSp macro="">
      <xdr:nvCxnSpPr>
        <xdr:cNvPr id="415" name="直線コネクタ 414"/>
        <xdr:cNvCxnSpPr/>
      </xdr:nvCxnSpPr>
      <xdr:spPr>
        <a:xfrm flipV="1">
          <a:off x="16318864" y="5916930"/>
          <a:ext cx="0" cy="106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一般廃棄物処理施設】&#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34307</xdr:rowOff>
    </xdr:from>
    <xdr:ext cx="405111" cy="259045"/>
    <xdr:sp macro="" textlink="">
      <xdr:nvSpPr>
        <xdr:cNvPr id="418" name="【一般廃棄物処理施設】&#10;有形固定資産減価償却率最大値テキスト"/>
        <xdr:cNvSpPr txBox="1"/>
      </xdr:nvSpPr>
      <xdr:spPr>
        <a:xfrm>
          <a:off x="16357600"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87630</xdr:rowOff>
    </xdr:from>
    <xdr:to>
      <xdr:col>86</xdr:col>
      <xdr:colOff>25400</xdr:colOff>
      <xdr:row>34</xdr:row>
      <xdr:rowOff>87630</xdr:rowOff>
    </xdr:to>
    <xdr:cxnSp macro="">
      <xdr:nvCxnSpPr>
        <xdr:cNvPr id="419" name="直線コネクタ 418"/>
        <xdr:cNvCxnSpPr/>
      </xdr:nvCxnSpPr>
      <xdr:spPr>
        <a:xfrm>
          <a:off x="16230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47007</xdr:rowOff>
    </xdr:from>
    <xdr:ext cx="405111" cy="259045"/>
    <xdr:sp macro="" textlink="">
      <xdr:nvSpPr>
        <xdr:cNvPr id="420" name="【一般廃棄物処理施設】&#10;有形固定資産減価償却率平均値テキスト"/>
        <xdr:cNvSpPr txBox="1"/>
      </xdr:nvSpPr>
      <xdr:spPr>
        <a:xfrm>
          <a:off x="16357600" y="6390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68580</xdr:rowOff>
    </xdr:from>
    <xdr:to>
      <xdr:col>85</xdr:col>
      <xdr:colOff>177800</xdr:colOff>
      <xdr:row>37</xdr:row>
      <xdr:rowOff>170180</xdr:rowOff>
    </xdr:to>
    <xdr:sp macro="" textlink="">
      <xdr:nvSpPr>
        <xdr:cNvPr id="421" name="フローチャート: 判断 420"/>
        <xdr:cNvSpPr/>
      </xdr:nvSpPr>
      <xdr:spPr>
        <a:xfrm>
          <a:off x="162687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422" name="フローチャート: 判断 421"/>
        <xdr:cNvSpPr/>
      </xdr:nvSpPr>
      <xdr:spPr>
        <a:xfrm>
          <a:off x="15430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95250</xdr:rowOff>
    </xdr:from>
    <xdr:to>
      <xdr:col>76</xdr:col>
      <xdr:colOff>165100</xdr:colOff>
      <xdr:row>38</xdr:row>
      <xdr:rowOff>25400</xdr:rowOff>
    </xdr:to>
    <xdr:sp macro="" textlink="">
      <xdr:nvSpPr>
        <xdr:cNvPr id="423" name="フローチャート: 判断 422"/>
        <xdr:cNvSpPr/>
      </xdr:nvSpPr>
      <xdr:spPr>
        <a:xfrm>
          <a:off x="14541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4" name="フローチャート: 判断 423"/>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26670</xdr:rowOff>
    </xdr:from>
    <xdr:to>
      <xdr:col>67</xdr:col>
      <xdr:colOff>101600</xdr:colOff>
      <xdr:row>37</xdr:row>
      <xdr:rowOff>128270</xdr:rowOff>
    </xdr:to>
    <xdr:sp macro="" textlink="">
      <xdr:nvSpPr>
        <xdr:cNvPr id="425" name="フローチャート: 判断 424"/>
        <xdr:cNvSpPr/>
      </xdr:nvSpPr>
      <xdr:spPr>
        <a:xfrm>
          <a:off x="127635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36830</xdr:rowOff>
    </xdr:from>
    <xdr:to>
      <xdr:col>85</xdr:col>
      <xdr:colOff>177800</xdr:colOff>
      <xdr:row>34</xdr:row>
      <xdr:rowOff>138430</xdr:rowOff>
    </xdr:to>
    <xdr:sp macro="" textlink="">
      <xdr:nvSpPr>
        <xdr:cNvPr id="431" name="楕円 430"/>
        <xdr:cNvSpPr/>
      </xdr:nvSpPr>
      <xdr:spPr>
        <a:xfrm>
          <a:off x="16268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161307</xdr:rowOff>
    </xdr:from>
    <xdr:ext cx="405111" cy="259045"/>
    <xdr:sp macro="" textlink="">
      <xdr:nvSpPr>
        <xdr:cNvPr id="432" name="【一般廃棄物処理施設】&#10;有形固定資産減価償却率該当値テキスト"/>
        <xdr:cNvSpPr txBox="1"/>
      </xdr:nvSpPr>
      <xdr:spPr>
        <a:xfrm>
          <a:off x="16357600" y="581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140970</xdr:rowOff>
    </xdr:from>
    <xdr:to>
      <xdr:col>81</xdr:col>
      <xdr:colOff>101600</xdr:colOff>
      <xdr:row>34</xdr:row>
      <xdr:rowOff>71120</xdr:rowOff>
    </xdr:to>
    <xdr:sp macro="" textlink="">
      <xdr:nvSpPr>
        <xdr:cNvPr id="433" name="楕円 432"/>
        <xdr:cNvSpPr/>
      </xdr:nvSpPr>
      <xdr:spPr>
        <a:xfrm>
          <a:off x="154305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20320</xdr:rowOff>
    </xdr:from>
    <xdr:to>
      <xdr:col>85</xdr:col>
      <xdr:colOff>127000</xdr:colOff>
      <xdr:row>34</xdr:row>
      <xdr:rowOff>87630</xdr:rowOff>
    </xdr:to>
    <xdr:cxnSp macro="">
      <xdr:nvCxnSpPr>
        <xdr:cNvPr id="434" name="直線コネクタ 433"/>
        <xdr:cNvCxnSpPr/>
      </xdr:nvCxnSpPr>
      <xdr:spPr>
        <a:xfrm>
          <a:off x="15481300" y="5849620"/>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64770</xdr:rowOff>
    </xdr:from>
    <xdr:to>
      <xdr:col>76</xdr:col>
      <xdr:colOff>165100</xdr:colOff>
      <xdr:row>33</xdr:row>
      <xdr:rowOff>166370</xdr:rowOff>
    </xdr:to>
    <xdr:sp macro="" textlink="">
      <xdr:nvSpPr>
        <xdr:cNvPr id="435" name="楕円 434"/>
        <xdr:cNvSpPr/>
      </xdr:nvSpPr>
      <xdr:spPr>
        <a:xfrm>
          <a:off x="14541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115570</xdr:rowOff>
    </xdr:from>
    <xdr:to>
      <xdr:col>81</xdr:col>
      <xdr:colOff>50800</xdr:colOff>
      <xdr:row>34</xdr:row>
      <xdr:rowOff>20320</xdr:rowOff>
    </xdr:to>
    <xdr:cxnSp macro="">
      <xdr:nvCxnSpPr>
        <xdr:cNvPr id="436" name="直線コネクタ 435"/>
        <xdr:cNvCxnSpPr/>
      </xdr:nvCxnSpPr>
      <xdr:spPr>
        <a:xfrm>
          <a:off x="14592300" y="5773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6350</xdr:rowOff>
    </xdr:from>
    <xdr:to>
      <xdr:col>72</xdr:col>
      <xdr:colOff>38100</xdr:colOff>
      <xdr:row>33</xdr:row>
      <xdr:rowOff>107950</xdr:rowOff>
    </xdr:to>
    <xdr:sp macro="" textlink="">
      <xdr:nvSpPr>
        <xdr:cNvPr id="437" name="楕円 436"/>
        <xdr:cNvSpPr/>
      </xdr:nvSpPr>
      <xdr:spPr>
        <a:xfrm>
          <a:off x="13652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57150</xdr:rowOff>
    </xdr:from>
    <xdr:to>
      <xdr:col>76</xdr:col>
      <xdr:colOff>114300</xdr:colOff>
      <xdr:row>33</xdr:row>
      <xdr:rowOff>115570</xdr:rowOff>
    </xdr:to>
    <xdr:cxnSp macro="">
      <xdr:nvCxnSpPr>
        <xdr:cNvPr id="438" name="直線コネクタ 437"/>
        <xdr:cNvCxnSpPr/>
      </xdr:nvCxnSpPr>
      <xdr:spPr>
        <a:xfrm>
          <a:off x="13703300" y="57150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22877</xdr:rowOff>
    </xdr:from>
    <xdr:ext cx="405111" cy="259045"/>
    <xdr:sp macro="" textlink="">
      <xdr:nvSpPr>
        <xdr:cNvPr id="439" name="n_1aveValue【一般廃棄物処理施設】&#10;有形固定資産減価償却率"/>
        <xdr:cNvSpPr txBox="1"/>
      </xdr:nvSpPr>
      <xdr:spPr>
        <a:xfrm>
          <a:off x="15266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16527</xdr:rowOff>
    </xdr:from>
    <xdr:ext cx="405111" cy="259045"/>
    <xdr:sp macro="" textlink="">
      <xdr:nvSpPr>
        <xdr:cNvPr id="440" name="n_2aveValue【一般廃棄物処理施設】&#10;有形固定資産減価償却率"/>
        <xdr:cNvSpPr txBox="1"/>
      </xdr:nvSpPr>
      <xdr:spPr>
        <a:xfrm>
          <a:off x="14389744"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1" name="n_3aveValue【一般廃棄物処理施設】&#10;有形固定資産減価償却率"/>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144797</xdr:rowOff>
    </xdr:from>
    <xdr:ext cx="405111" cy="259045"/>
    <xdr:sp macro="" textlink="">
      <xdr:nvSpPr>
        <xdr:cNvPr id="442" name="n_4aveValue【一般廃棄物処理施設】&#10;有形固定資産減価償却率"/>
        <xdr:cNvSpPr txBox="1"/>
      </xdr:nvSpPr>
      <xdr:spPr>
        <a:xfrm>
          <a:off x="126117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87647</xdr:rowOff>
    </xdr:from>
    <xdr:ext cx="405111" cy="259045"/>
    <xdr:sp macro="" textlink="">
      <xdr:nvSpPr>
        <xdr:cNvPr id="443" name="n_1mainValue【一般廃棄物処理施設】&#10;有形固定資産減価償却率"/>
        <xdr:cNvSpPr txBox="1"/>
      </xdr:nvSpPr>
      <xdr:spPr>
        <a:xfrm>
          <a:off x="15266044"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11447</xdr:rowOff>
    </xdr:from>
    <xdr:ext cx="340478" cy="259045"/>
    <xdr:sp macro="" textlink="">
      <xdr:nvSpPr>
        <xdr:cNvPr id="444" name="n_2mainValue【一般廃棄物処理施設】&#10;有形固定資産減価償却率"/>
        <xdr:cNvSpPr txBox="1"/>
      </xdr:nvSpPr>
      <xdr:spPr>
        <a:xfrm>
          <a:off x="14422061"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124477</xdr:rowOff>
    </xdr:from>
    <xdr:ext cx="340478" cy="259045"/>
    <xdr:sp macro="" textlink="">
      <xdr:nvSpPr>
        <xdr:cNvPr id="445" name="n_3mainValue【一般廃棄物処理施設】&#10;有形固定資産減価償却率"/>
        <xdr:cNvSpPr txBox="1"/>
      </xdr:nvSpPr>
      <xdr:spPr>
        <a:xfrm>
          <a:off x="13533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7" name="テキスト ボックス 45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9" name="テキスト ボックス 45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1" name="テキスト ボックス 46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3" name="テキスト ボックス 46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67" name="直線コネクタ 466"/>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68"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69" name="直線コネクタ 468"/>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70"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1" name="直線コネクタ 470"/>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472" name="【一般廃棄物処理施設】&#10;一人当たり有形固定資産（償却資産）額平均値テキスト"/>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3" name="フローチャート: 判断 472"/>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4" name="フローチャート: 判断 473"/>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75" name="フローチャート: 判断 474"/>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76" name="フローチャート: 判断 475"/>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77" name="フローチャート: 判断 476"/>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119410</xdr:rowOff>
    </xdr:from>
    <xdr:to>
      <xdr:col>116</xdr:col>
      <xdr:colOff>114300</xdr:colOff>
      <xdr:row>41</xdr:row>
      <xdr:rowOff>49560</xdr:rowOff>
    </xdr:to>
    <xdr:sp macro="" textlink="">
      <xdr:nvSpPr>
        <xdr:cNvPr id="483" name="楕円 482"/>
        <xdr:cNvSpPr/>
      </xdr:nvSpPr>
      <xdr:spPr>
        <a:xfrm>
          <a:off x="22110700" y="69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97837</xdr:rowOff>
    </xdr:from>
    <xdr:ext cx="534377" cy="259045"/>
    <xdr:sp macro="" textlink="">
      <xdr:nvSpPr>
        <xdr:cNvPr id="484" name="【一般廃棄物処理施設】&#10;一人当たり有形固定資産（償却資産）額該当値テキスト"/>
        <xdr:cNvSpPr txBox="1"/>
      </xdr:nvSpPr>
      <xdr:spPr>
        <a:xfrm>
          <a:off x="22199600" y="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121886</xdr:rowOff>
    </xdr:from>
    <xdr:to>
      <xdr:col>112</xdr:col>
      <xdr:colOff>38100</xdr:colOff>
      <xdr:row>41</xdr:row>
      <xdr:rowOff>52036</xdr:rowOff>
    </xdr:to>
    <xdr:sp macro="" textlink="">
      <xdr:nvSpPr>
        <xdr:cNvPr id="485" name="楕円 484"/>
        <xdr:cNvSpPr/>
      </xdr:nvSpPr>
      <xdr:spPr>
        <a:xfrm>
          <a:off x="21272500" y="69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170210</xdr:rowOff>
    </xdr:from>
    <xdr:to>
      <xdr:col>116</xdr:col>
      <xdr:colOff>63500</xdr:colOff>
      <xdr:row>41</xdr:row>
      <xdr:rowOff>1236</xdr:rowOff>
    </xdr:to>
    <xdr:cxnSp macro="">
      <xdr:nvCxnSpPr>
        <xdr:cNvPr id="486" name="直線コネクタ 485"/>
        <xdr:cNvCxnSpPr/>
      </xdr:nvCxnSpPr>
      <xdr:spPr>
        <a:xfrm flipV="1">
          <a:off x="21323300" y="7028210"/>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152629</xdr:rowOff>
    </xdr:from>
    <xdr:to>
      <xdr:col>107</xdr:col>
      <xdr:colOff>101600</xdr:colOff>
      <xdr:row>40</xdr:row>
      <xdr:rowOff>82779</xdr:rowOff>
    </xdr:to>
    <xdr:sp macro="" textlink="">
      <xdr:nvSpPr>
        <xdr:cNvPr id="487" name="楕円 486"/>
        <xdr:cNvSpPr/>
      </xdr:nvSpPr>
      <xdr:spPr>
        <a:xfrm>
          <a:off x="20383500" y="68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31979</xdr:rowOff>
    </xdr:from>
    <xdr:to>
      <xdr:col>111</xdr:col>
      <xdr:colOff>177800</xdr:colOff>
      <xdr:row>41</xdr:row>
      <xdr:rowOff>1236</xdr:rowOff>
    </xdr:to>
    <xdr:cxnSp macro="">
      <xdr:nvCxnSpPr>
        <xdr:cNvPr id="488" name="直線コネクタ 487"/>
        <xdr:cNvCxnSpPr/>
      </xdr:nvCxnSpPr>
      <xdr:spPr>
        <a:xfrm>
          <a:off x="20434300" y="6889979"/>
          <a:ext cx="889000" cy="14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160893</xdr:rowOff>
    </xdr:from>
    <xdr:to>
      <xdr:col>102</xdr:col>
      <xdr:colOff>165100</xdr:colOff>
      <xdr:row>40</xdr:row>
      <xdr:rowOff>91043</xdr:rowOff>
    </xdr:to>
    <xdr:sp macro="" textlink="">
      <xdr:nvSpPr>
        <xdr:cNvPr id="489" name="楕円 488"/>
        <xdr:cNvSpPr/>
      </xdr:nvSpPr>
      <xdr:spPr>
        <a:xfrm>
          <a:off x="19494500" y="6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31979</xdr:rowOff>
    </xdr:from>
    <xdr:to>
      <xdr:col>107</xdr:col>
      <xdr:colOff>50800</xdr:colOff>
      <xdr:row>40</xdr:row>
      <xdr:rowOff>40243</xdr:rowOff>
    </xdr:to>
    <xdr:cxnSp macro="">
      <xdr:nvCxnSpPr>
        <xdr:cNvPr id="490" name="直線コネクタ 489"/>
        <xdr:cNvCxnSpPr/>
      </xdr:nvCxnSpPr>
      <xdr:spPr>
        <a:xfrm flipV="1">
          <a:off x="19545300" y="6889979"/>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491" name="n_1aveValue【一般廃棄物処理施設】&#10;一人当たり有形固定資産（償却資産）額"/>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492" name="n_2aveValue【一般廃棄物処理施設】&#10;一人当たり有形固定資産（償却資産）額"/>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93" name="n_3aveValue【一般廃棄物処理施設】&#10;一人当たり有形固定資産（償却資産）額"/>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494" name="n_4aveValue【一般廃棄物処理施設】&#10;一人当たり有形固定資産（償却資産）額"/>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43163</xdr:rowOff>
    </xdr:from>
    <xdr:ext cx="534377" cy="259045"/>
    <xdr:sp macro="" textlink="">
      <xdr:nvSpPr>
        <xdr:cNvPr id="495" name="n_1mainValue【一般廃棄物処理施設】&#10;一人当たり有形固定資産（償却資産）額"/>
        <xdr:cNvSpPr txBox="1"/>
      </xdr:nvSpPr>
      <xdr:spPr>
        <a:xfrm>
          <a:off x="21043411" y="70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73906</xdr:rowOff>
    </xdr:from>
    <xdr:ext cx="599010" cy="259045"/>
    <xdr:sp macro="" textlink="">
      <xdr:nvSpPr>
        <xdr:cNvPr id="496" name="n_2mainValue【一般廃棄物処理施設】&#10;一人当たり有形固定資産（償却資産）額"/>
        <xdr:cNvSpPr txBox="1"/>
      </xdr:nvSpPr>
      <xdr:spPr>
        <a:xfrm>
          <a:off x="20134795" y="693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82170</xdr:rowOff>
    </xdr:from>
    <xdr:ext cx="599010" cy="259045"/>
    <xdr:sp macro="" textlink="">
      <xdr:nvSpPr>
        <xdr:cNvPr id="497" name="n_3mainValue【一般廃棄物処理施設】&#10;一人当たり有形固定資産（償却資産）額"/>
        <xdr:cNvSpPr txBox="1"/>
      </xdr:nvSpPr>
      <xdr:spPr>
        <a:xfrm>
          <a:off x="19245795" y="694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4" name="テキスト ボックス 5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6" name="テキスト ボックス 5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6" name="テキスト ボックス 5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39" name="直線コネクタ 538"/>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1" name="直線コネクタ 5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42"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43" name="直線コネクタ 542"/>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44" name="【消防施設】&#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5" name="フローチャート: 判断 544"/>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46" name="フローチャート: 判断 545"/>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47" name="フローチャート: 判断 546"/>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48" name="フローチャート: 判断 547"/>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49" name="フローチャート: 判断 548"/>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55" name="楕円 554"/>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56" name="【消防施設】&#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57" name="楕円 556"/>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58" name="直線コネクタ 557"/>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59" name="楕円 558"/>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60" name="直線コネクタ 559"/>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61" name="楕円 560"/>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62" name="直線コネクタ 561"/>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63" name="楕円 562"/>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64" name="直線コネクタ 563"/>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65" name="n_1aveValue【消防施設】&#10;有形固定資産減価償却率"/>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566" name="n_2aveValue【消防施設】&#10;有形固定資産減価償却率"/>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67" name="n_3aveValue【消防施設】&#10;有形固定資産減価償却率"/>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68" name="n_4ave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69" name="n_1mainValue【消防施設】&#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70" name="n_2mainValue【消防施設】&#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71" name="n_3mainValue【消防施設】&#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72" name="n_4mainValue【消防施設】&#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3" name="直線コネクタ 5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4" name="テキスト ボックス 5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5" name="直線コネクタ 5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6" name="テキスト ボックス 5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7" name="直線コネクタ 5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8" name="テキスト ボックス 5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9" name="直線コネクタ 5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0" name="テキスト ボックス 5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1" name="直線コネクタ 5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2" name="テキスト ボックス 5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3" name="直線コネクタ 5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4" name="テキスト ボックス 5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98" name="直線コネクタ 597"/>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99"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0" name="直線コネクタ 599"/>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1"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02" name="直線コネクタ 601"/>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03"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4" name="フローチャート: 判断 603"/>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05" name="フローチャート: 判断 604"/>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06" name="フローチャート: 判断 605"/>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07" name="フローチャート: 判断 606"/>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08" name="フローチャート: 判断 607"/>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108131</xdr:rowOff>
    </xdr:from>
    <xdr:to>
      <xdr:col>116</xdr:col>
      <xdr:colOff>114300</xdr:colOff>
      <xdr:row>87</xdr:row>
      <xdr:rowOff>38281</xdr:rowOff>
    </xdr:to>
    <xdr:sp macro="" textlink="">
      <xdr:nvSpPr>
        <xdr:cNvPr id="614" name="楕円 613"/>
        <xdr:cNvSpPr/>
      </xdr:nvSpPr>
      <xdr:spPr>
        <a:xfrm>
          <a:off x="221107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23058</xdr:rowOff>
    </xdr:from>
    <xdr:ext cx="469744" cy="259045"/>
    <xdr:sp macro="" textlink="">
      <xdr:nvSpPr>
        <xdr:cNvPr id="615" name="【消防施設】&#10;一人当たり面積該当値テキスト"/>
        <xdr:cNvSpPr txBox="1"/>
      </xdr:nvSpPr>
      <xdr:spPr>
        <a:xfrm>
          <a:off x="22199600" y="147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108131</xdr:rowOff>
    </xdr:from>
    <xdr:to>
      <xdr:col>112</xdr:col>
      <xdr:colOff>38100</xdr:colOff>
      <xdr:row>87</xdr:row>
      <xdr:rowOff>38281</xdr:rowOff>
    </xdr:to>
    <xdr:sp macro="" textlink="">
      <xdr:nvSpPr>
        <xdr:cNvPr id="616" name="楕円 615"/>
        <xdr:cNvSpPr/>
      </xdr:nvSpPr>
      <xdr:spPr>
        <a:xfrm>
          <a:off x="21272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158931</xdr:rowOff>
    </xdr:from>
    <xdr:to>
      <xdr:col>116</xdr:col>
      <xdr:colOff>63500</xdr:colOff>
      <xdr:row>86</xdr:row>
      <xdr:rowOff>158931</xdr:rowOff>
    </xdr:to>
    <xdr:cxnSp macro="">
      <xdr:nvCxnSpPr>
        <xdr:cNvPr id="617" name="直線コネクタ 616"/>
        <xdr:cNvCxnSpPr/>
      </xdr:nvCxnSpPr>
      <xdr:spPr>
        <a:xfrm>
          <a:off x="21323300" y="14903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108131</xdr:rowOff>
    </xdr:from>
    <xdr:to>
      <xdr:col>107</xdr:col>
      <xdr:colOff>101600</xdr:colOff>
      <xdr:row>87</xdr:row>
      <xdr:rowOff>38281</xdr:rowOff>
    </xdr:to>
    <xdr:sp macro="" textlink="">
      <xdr:nvSpPr>
        <xdr:cNvPr id="618" name="楕円 617"/>
        <xdr:cNvSpPr/>
      </xdr:nvSpPr>
      <xdr:spPr>
        <a:xfrm>
          <a:off x="20383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158931</xdr:rowOff>
    </xdr:from>
    <xdr:to>
      <xdr:col>111</xdr:col>
      <xdr:colOff>177800</xdr:colOff>
      <xdr:row>86</xdr:row>
      <xdr:rowOff>158931</xdr:rowOff>
    </xdr:to>
    <xdr:cxnSp macro="">
      <xdr:nvCxnSpPr>
        <xdr:cNvPr id="619" name="直線コネクタ 618"/>
        <xdr:cNvCxnSpPr/>
      </xdr:nvCxnSpPr>
      <xdr:spPr>
        <a:xfrm>
          <a:off x="20434300" y="1490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109220</xdr:rowOff>
    </xdr:from>
    <xdr:to>
      <xdr:col>102</xdr:col>
      <xdr:colOff>165100</xdr:colOff>
      <xdr:row>87</xdr:row>
      <xdr:rowOff>39370</xdr:rowOff>
    </xdr:to>
    <xdr:sp macro="" textlink="">
      <xdr:nvSpPr>
        <xdr:cNvPr id="620" name="楕円 619"/>
        <xdr:cNvSpPr/>
      </xdr:nvSpPr>
      <xdr:spPr>
        <a:xfrm>
          <a:off x="19494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158931</xdr:rowOff>
    </xdr:from>
    <xdr:to>
      <xdr:col>107</xdr:col>
      <xdr:colOff>50800</xdr:colOff>
      <xdr:row>86</xdr:row>
      <xdr:rowOff>160020</xdr:rowOff>
    </xdr:to>
    <xdr:cxnSp macro="">
      <xdr:nvCxnSpPr>
        <xdr:cNvPr id="621" name="直線コネクタ 620"/>
        <xdr:cNvCxnSpPr/>
      </xdr:nvCxnSpPr>
      <xdr:spPr>
        <a:xfrm flipV="1">
          <a:off x="19545300" y="149036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98334</xdr:rowOff>
    </xdr:from>
    <xdr:to>
      <xdr:col>98</xdr:col>
      <xdr:colOff>38100</xdr:colOff>
      <xdr:row>87</xdr:row>
      <xdr:rowOff>28484</xdr:rowOff>
    </xdr:to>
    <xdr:sp macro="" textlink="">
      <xdr:nvSpPr>
        <xdr:cNvPr id="622" name="楕円 621"/>
        <xdr:cNvSpPr/>
      </xdr:nvSpPr>
      <xdr:spPr>
        <a:xfrm>
          <a:off x="18605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149134</xdr:rowOff>
    </xdr:from>
    <xdr:to>
      <xdr:col>102</xdr:col>
      <xdr:colOff>114300</xdr:colOff>
      <xdr:row>86</xdr:row>
      <xdr:rowOff>160020</xdr:rowOff>
    </xdr:to>
    <xdr:cxnSp macro="">
      <xdr:nvCxnSpPr>
        <xdr:cNvPr id="623" name="直線コネクタ 622"/>
        <xdr:cNvCxnSpPr/>
      </xdr:nvCxnSpPr>
      <xdr:spPr>
        <a:xfrm>
          <a:off x="18656300" y="148938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24" name="n_1aveValue【消防施設】&#10;一人当たり面積"/>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25" name="n_2aveValue【消防施設】&#10;一人当たり面積"/>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26" name="n_3aveValue【消防施設】&#10;一人当たり面積"/>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27" name="n_4aveValue【消防施設】&#10;一人当たり面積"/>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29408</xdr:rowOff>
    </xdr:from>
    <xdr:ext cx="469744" cy="259045"/>
    <xdr:sp macro="" textlink="">
      <xdr:nvSpPr>
        <xdr:cNvPr id="628" name="n_1mainValue【消防施設】&#10;一人当たり面積"/>
        <xdr:cNvSpPr txBox="1"/>
      </xdr:nvSpPr>
      <xdr:spPr>
        <a:xfrm>
          <a:off x="210757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29408</xdr:rowOff>
    </xdr:from>
    <xdr:ext cx="469744" cy="259045"/>
    <xdr:sp macro="" textlink="">
      <xdr:nvSpPr>
        <xdr:cNvPr id="629" name="n_2mainValue【消防施設】&#10;一人当たり面積"/>
        <xdr:cNvSpPr txBox="1"/>
      </xdr:nvSpPr>
      <xdr:spPr>
        <a:xfrm>
          <a:off x="201994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30497</xdr:rowOff>
    </xdr:from>
    <xdr:ext cx="469744" cy="259045"/>
    <xdr:sp macro="" textlink="">
      <xdr:nvSpPr>
        <xdr:cNvPr id="630" name="n_3mainValue【消防施設】&#10;一人当たり面積"/>
        <xdr:cNvSpPr txBox="1"/>
      </xdr:nvSpPr>
      <xdr:spPr>
        <a:xfrm>
          <a:off x="19310427" y="1494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19611</xdr:rowOff>
    </xdr:from>
    <xdr:ext cx="469744" cy="259045"/>
    <xdr:sp macro="" textlink="">
      <xdr:nvSpPr>
        <xdr:cNvPr id="631" name="n_4mainValue【消防施設】&#10;一人当たり面積"/>
        <xdr:cNvSpPr txBox="1"/>
      </xdr:nvSpPr>
      <xdr:spPr>
        <a:xfrm>
          <a:off x="184214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57" name="直線コネクタ 656"/>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0"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1" name="直線コネクタ 66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62"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63" name="フローチャート: 判断 662"/>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64" name="フローチャート: 判断 663"/>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5" name="フローチャート: 判断 664"/>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66" name="フローチャート: 判断 665"/>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67" name="フローチャート: 判断 666"/>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46627</xdr:rowOff>
    </xdr:from>
    <xdr:to>
      <xdr:col>85</xdr:col>
      <xdr:colOff>177800</xdr:colOff>
      <xdr:row>107</xdr:row>
      <xdr:rowOff>148227</xdr:rowOff>
    </xdr:to>
    <xdr:sp macro="" textlink="">
      <xdr:nvSpPr>
        <xdr:cNvPr id="673" name="楕円 672"/>
        <xdr:cNvSpPr/>
      </xdr:nvSpPr>
      <xdr:spPr>
        <a:xfrm>
          <a:off x="16268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25054</xdr:rowOff>
    </xdr:from>
    <xdr:ext cx="405111" cy="259045"/>
    <xdr:sp macro="" textlink="">
      <xdr:nvSpPr>
        <xdr:cNvPr id="674" name="【庁舎】&#10;有形固定資産減価償却率該当値テキスト"/>
        <xdr:cNvSpPr txBox="1"/>
      </xdr:nvSpPr>
      <xdr:spPr>
        <a:xfrm>
          <a:off x="16357600"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20501</xdr:rowOff>
    </xdr:from>
    <xdr:to>
      <xdr:col>81</xdr:col>
      <xdr:colOff>101600</xdr:colOff>
      <xdr:row>107</xdr:row>
      <xdr:rowOff>122101</xdr:rowOff>
    </xdr:to>
    <xdr:sp macro="" textlink="">
      <xdr:nvSpPr>
        <xdr:cNvPr id="675" name="楕円 674"/>
        <xdr:cNvSpPr/>
      </xdr:nvSpPr>
      <xdr:spPr>
        <a:xfrm>
          <a:off x="15430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71301</xdr:rowOff>
    </xdr:from>
    <xdr:to>
      <xdr:col>85</xdr:col>
      <xdr:colOff>127000</xdr:colOff>
      <xdr:row>107</xdr:row>
      <xdr:rowOff>97427</xdr:rowOff>
    </xdr:to>
    <xdr:cxnSp macro="">
      <xdr:nvCxnSpPr>
        <xdr:cNvPr id="676" name="直線コネクタ 675"/>
        <xdr:cNvCxnSpPr/>
      </xdr:nvCxnSpPr>
      <xdr:spPr>
        <a:xfrm>
          <a:off x="15481300" y="184164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164193</xdr:rowOff>
    </xdr:from>
    <xdr:to>
      <xdr:col>76</xdr:col>
      <xdr:colOff>165100</xdr:colOff>
      <xdr:row>107</xdr:row>
      <xdr:rowOff>94343</xdr:rowOff>
    </xdr:to>
    <xdr:sp macro="" textlink="">
      <xdr:nvSpPr>
        <xdr:cNvPr id="677" name="楕円 676"/>
        <xdr:cNvSpPr/>
      </xdr:nvSpPr>
      <xdr:spPr>
        <a:xfrm>
          <a:off x="14541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43543</xdr:rowOff>
    </xdr:from>
    <xdr:to>
      <xdr:col>81</xdr:col>
      <xdr:colOff>50800</xdr:colOff>
      <xdr:row>107</xdr:row>
      <xdr:rowOff>71301</xdr:rowOff>
    </xdr:to>
    <xdr:cxnSp macro="">
      <xdr:nvCxnSpPr>
        <xdr:cNvPr id="678" name="直線コネクタ 677"/>
        <xdr:cNvCxnSpPr/>
      </xdr:nvCxnSpPr>
      <xdr:spPr>
        <a:xfrm>
          <a:off x="14592300" y="183886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79" name="楕円 678"/>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43543</xdr:rowOff>
    </xdr:to>
    <xdr:cxnSp macro="">
      <xdr:nvCxnSpPr>
        <xdr:cNvPr id="680" name="直線コネクタ 679"/>
        <xdr:cNvCxnSpPr/>
      </xdr:nvCxnSpPr>
      <xdr:spPr>
        <a:xfrm>
          <a:off x="13703300" y="183642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681" name="楕円 680"/>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107</xdr:row>
      <xdr:rowOff>19050</xdr:rowOff>
    </xdr:to>
    <xdr:cxnSp macro="">
      <xdr:nvCxnSpPr>
        <xdr:cNvPr id="682" name="直線コネクタ 681"/>
        <xdr:cNvCxnSpPr/>
      </xdr:nvCxnSpPr>
      <xdr:spPr>
        <a:xfrm>
          <a:off x="12814300" y="183380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83" name="n_1aveValue【庁舎】&#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84"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85" name="n_3aveValue【庁舎】&#10;有形固定資産減価償却率"/>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86" name="n_4aveValue【庁舎】&#10;有形固定資産減価償却率"/>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113228</xdr:rowOff>
    </xdr:from>
    <xdr:ext cx="405111" cy="259045"/>
    <xdr:sp macro="" textlink="">
      <xdr:nvSpPr>
        <xdr:cNvPr id="687" name="n_1mainValue【庁舎】&#10;有形固定資産減価償却率"/>
        <xdr:cNvSpPr txBox="1"/>
      </xdr:nvSpPr>
      <xdr:spPr>
        <a:xfrm>
          <a:off x="15266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85470</xdr:rowOff>
    </xdr:from>
    <xdr:ext cx="405111" cy="259045"/>
    <xdr:sp macro="" textlink="">
      <xdr:nvSpPr>
        <xdr:cNvPr id="688" name="n_2mainValue【庁舎】&#10;有形固定資産減価償却率"/>
        <xdr:cNvSpPr txBox="1"/>
      </xdr:nvSpPr>
      <xdr:spPr>
        <a:xfrm>
          <a:off x="14389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89" name="n_3mainValue【庁舎】&#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690" name="n_4mainValue【庁舎】&#10;有形固定資産減価償却率"/>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4" name="直線コネクタ 713"/>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5"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16" name="直線コネクタ 715"/>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17"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18" name="直線コネクタ 717"/>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19" name="【庁舎】&#10;一人当たり面積平均値テキスト"/>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0" name="フローチャート: 判断 719"/>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1" name="フローチャート: 判断 720"/>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2" name="フローチャート: 判断 721"/>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3" name="フローチャート: 判断 722"/>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24" name="フローチャート: 判断 723"/>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69850</xdr:rowOff>
    </xdr:from>
    <xdr:to>
      <xdr:col>116</xdr:col>
      <xdr:colOff>114300</xdr:colOff>
      <xdr:row>100</xdr:row>
      <xdr:rowOff>0</xdr:rowOff>
    </xdr:to>
    <xdr:sp macro="" textlink="">
      <xdr:nvSpPr>
        <xdr:cNvPr id="730" name="楕円 729"/>
        <xdr:cNvSpPr/>
      </xdr:nvSpPr>
      <xdr:spPr>
        <a:xfrm>
          <a:off x="22110700" y="170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22877</xdr:rowOff>
    </xdr:from>
    <xdr:ext cx="469744" cy="259045"/>
    <xdr:sp macro="" textlink="">
      <xdr:nvSpPr>
        <xdr:cNvPr id="731" name="【庁舎】&#10;一人当たり面積該当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99061</xdr:rowOff>
    </xdr:from>
    <xdr:to>
      <xdr:col>112</xdr:col>
      <xdr:colOff>38100</xdr:colOff>
      <xdr:row>100</xdr:row>
      <xdr:rowOff>29211</xdr:rowOff>
    </xdr:to>
    <xdr:sp macro="" textlink="">
      <xdr:nvSpPr>
        <xdr:cNvPr id="732" name="楕円 731"/>
        <xdr:cNvSpPr/>
      </xdr:nvSpPr>
      <xdr:spPr>
        <a:xfrm>
          <a:off x="21272500" y="170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120650</xdr:rowOff>
    </xdr:from>
    <xdr:to>
      <xdr:col>116</xdr:col>
      <xdr:colOff>63500</xdr:colOff>
      <xdr:row>99</xdr:row>
      <xdr:rowOff>149861</xdr:rowOff>
    </xdr:to>
    <xdr:cxnSp macro="">
      <xdr:nvCxnSpPr>
        <xdr:cNvPr id="733" name="直線コネクタ 732"/>
        <xdr:cNvCxnSpPr/>
      </xdr:nvCxnSpPr>
      <xdr:spPr>
        <a:xfrm flipV="1">
          <a:off x="21323300" y="1709420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130811</xdr:rowOff>
    </xdr:from>
    <xdr:to>
      <xdr:col>107</xdr:col>
      <xdr:colOff>101600</xdr:colOff>
      <xdr:row>100</xdr:row>
      <xdr:rowOff>60961</xdr:rowOff>
    </xdr:to>
    <xdr:sp macro="" textlink="">
      <xdr:nvSpPr>
        <xdr:cNvPr id="734" name="楕円 733"/>
        <xdr:cNvSpPr/>
      </xdr:nvSpPr>
      <xdr:spPr>
        <a:xfrm>
          <a:off x="20383500" y="171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149861</xdr:rowOff>
    </xdr:from>
    <xdr:to>
      <xdr:col>111</xdr:col>
      <xdr:colOff>177800</xdr:colOff>
      <xdr:row>100</xdr:row>
      <xdr:rowOff>10161</xdr:rowOff>
    </xdr:to>
    <xdr:cxnSp macro="">
      <xdr:nvCxnSpPr>
        <xdr:cNvPr id="735" name="直線コネクタ 734"/>
        <xdr:cNvCxnSpPr/>
      </xdr:nvCxnSpPr>
      <xdr:spPr>
        <a:xfrm flipV="1">
          <a:off x="20434300" y="171234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163830</xdr:rowOff>
    </xdr:from>
    <xdr:to>
      <xdr:col>102</xdr:col>
      <xdr:colOff>165100</xdr:colOff>
      <xdr:row>100</xdr:row>
      <xdr:rowOff>93980</xdr:rowOff>
    </xdr:to>
    <xdr:sp macro="" textlink="">
      <xdr:nvSpPr>
        <xdr:cNvPr id="736" name="楕円 735"/>
        <xdr:cNvSpPr/>
      </xdr:nvSpPr>
      <xdr:spPr>
        <a:xfrm>
          <a:off x="19494500" y="171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10161</xdr:rowOff>
    </xdr:from>
    <xdr:to>
      <xdr:col>107</xdr:col>
      <xdr:colOff>50800</xdr:colOff>
      <xdr:row>100</xdr:row>
      <xdr:rowOff>43180</xdr:rowOff>
    </xdr:to>
    <xdr:cxnSp macro="">
      <xdr:nvCxnSpPr>
        <xdr:cNvPr id="737" name="直線コネクタ 736"/>
        <xdr:cNvCxnSpPr/>
      </xdr:nvCxnSpPr>
      <xdr:spPr>
        <a:xfrm flipV="1">
          <a:off x="19545300" y="1715516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46989</xdr:rowOff>
    </xdr:from>
    <xdr:to>
      <xdr:col>98</xdr:col>
      <xdr:colOff>38100</xdr:colOff>
      <xdr:row>100</xdr:row>
      <xdr:rowOff>148589</xdr:rowOff>
    </xdr:to>
    <xdr:sp macro="" textlink="">
      <xdr:nvSpPr>
        <xdr:cNvPr id="738" name="楕円 737"/>
        <xdr:cNvSpPr/>
      </xdr:nvSpPr>
      <xdr:spPr>
        <a:xfrm>
          <a:off x="18605500" y="171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43180</xdr:rowOff>
    </xdr:from>
    <xdr:to>
      <xdr:col>102</xdr:col>
      <xdr:colOff>114300</xdr:colOff>
      <xdr:row>100</xdr:row>
      <xdr:rowOff>97789</xdr:rowOff>
    </xdr:to>
    <xdr:cxnSp macro="">
      <xdr:nvCxnSpPr>
        <xdr:cNvPr id="739" name="直線コネクタ 738"/>
        <xdr:cNvCxnSpPr/>
      </xdr:nvCxnSpPr>
      <xdr:spPr>
        <a:xfrm flipV="1">
          <a:off x="18656300" y="17188180"/>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55897</xdr:rowOff>
    </xdr:from>
    <xdr:ext cx="469744" cy="259045"/>
    <xdr:sp macro="" textlink="">
      <xdr:nvSpPr>
        <xdr:cNvPr id="740" name="n_1aveValue【庁舎】&#10;一人当たり面積"/>
        <xdr:cNvSpPr txBox="1"/>
      </xdr:nvSpPr>
      <xdr:spPr>
        <a:xfrm>
          <a:off x="21075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41927</xdr:rowOff>
    </xdr:from>
    <xdr:ext cx="469744" cy="259045"/>
    <xdr:sp macro="" textlink="">
      <xdr:nvSpPr>
        <xdr:cNvPr id="741" name="n_2aveValue【庁舎】&#10;一人当たり面積"/>
        <xdr:cNvSpPr txBox="1"/>
      </xdr:nvSpPr>
      <xdr:spPr>
        <a:xfrm>
          <a:off x="20199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2" name="n_3aveValue【庁舎】&#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743" name="n_4aveValue【庁舎】&#10;一人当たり面積"/>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45738</xdr:rowOff>
    </xdr:from>
    <xdr:ext cx="469744" cy="259045"/>
    <xdr:sp macro="" textlink="">
      <xdr:nvSpPr>
        <xdr:cNvPr id="744" name="n_1mainValue【庁舎】&#10;一人当たり面積"/>
        <xdr:cNvSpPr txBox="1"/>
      </xdr:nvSpPr>
      <xdr:spPr>
        <a:xfrm>
          <a:off x="21075727" y="1684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77488</xdr:rowOff>
    </xdr:from>
    <xdr:ext cx="469744" cy="259045"/>
    <xdr:sp macro="" textlink="">
      <xdr:nvSpPr>
        <xdr:cNvPr id="745" name="n_2mainValue【庁舎】&#10;一人当たり面積"/>
        <xdr:cNvSpPr txBox="1"/>
      </xdr:nvSpPr>
      <xdr:spPr>
        <a:xfrm>
          <a:off x="20199427" y="1687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110507</xdr:rowOff>
    </xdr:from>
    <xdr:ext cx="469744" cy="259045"/>
    <xdr:sp macro="" textlink="">
      <xdr:nvSpPr>
        <xdr:cNvPr id="746" name="n_3mainValue【庁舎】&#10;一人当たり面積"/>
        <xdr:cNvSpPr txBox="1"/>
      </xdr:nvSpPr>
      <xdr:spPr>
        <a:xfrm>
          <a:off x="19310427" y="169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165116</xdr:rowOff>
    </xdr:from>
    <xdr:ext cx="469744" cy="259045"/>
    <xdr:sp macro="" textlink="">
      <xdr:nvSpPr>
        <xdr:cNvPr id="747" name="n_4mainValue【庁舎】&#10;一人当たり面積"/>
        <xdr:cNvSpPr txBox="1"/>
      </xdr:nvSpPr>
      <xdr:spPr>
        <a:xfrm>
          <a:off x="18421427" y="169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類似団体と比較して有形固定資産減価償却率が高くなっている施設は、体育館・プール、消防施設、庁舎</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低くなっている施設は、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福祉施設、市民会</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館</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一人当たり面積</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体育館・プール、福祉施設、市民会館及び庁舎の</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類型で類似団体平均を上回り、</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消防施設は、平均を下回っているが、これらは</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急速な人口減少</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が影響している状況となっている。</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体育館・プールについては町民プールの統廃合に取り組んでいる</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なか、老朽化が顕著であり、長寿命化が必要なプール施設については大規な改修を行うなど老朽化対策定にも取り組んでいる。</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本庁舎</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については耐震改修</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等をＲ元年度から令和２年度の２か年で実施し</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、当面、現庁舎の長寿命化</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及び防災機能の強化を</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図</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った。あわせて</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支所については機能の在り方を検討していく。</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％）に加え、町内に中心となる産業がないこと等により、財政基盤が弱く、類似団体内平均値をかなり下回っている。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安芸太田町中期財政運営方針（令和３年度～令和７年度）及び安芸太田町定員管理計画（令和３年度～令和７年度）の推進による行政の効率化と長期総合計画に掲げた本町のめざす姿の実現に向け、活力あるまちづくりの展開を両立しつつ、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xdr:cNvCxnSpPr/>
      </xdr:nvCxnSpPr>
      <xdr:spPr>
        <a:xfrm>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本町は地方税等の自主財源に乏しく、更に少子高齢化、過疎化の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著しい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進行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の影響もあり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自主財源は昨年から大幅に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令和２年度の比率は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９．９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縮減し９３．５％</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で、２年続けて１００％を超える水準</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から大幅な改善となっている。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各種行政改革</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の取組みでは、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人員削減等での人件費抑制や事務改善により事務費の縮減を行っているが、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高齢化の進展等による社会保障関係費の増加や公債費の高止まり、さらには新型コロナの影響による税収減等が見込まれ、依然として財源的余裕や財政構造の弾力性が希薄な財政運営が予測される。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60113</xdr:rowOff>
    </xdr:from>
    <xdr:to>
      <xdr:col>23</xdr:col>
      <xdr:colOff>133350</xdr:colOff>
      <xdr:row>65</xdr:row>
      <xdr:rowOff>32808</xdr:rowOff>
    </xdr:to>
    <xdr:cxnSp macro="">
      <xdr:nvCxnSpPr>
        <xdr:cNvPr id="128" name="直線コネクタ 127"/>
        <xdr:cNvCxnSpPr/>
      </xdr:nvCxnSpPr>
      <xdr:spPr>
        <a:xfrm flipV="1">
          <a:off x="4953000" y="10175663"/>
          <a:ext cx="0" cy="1001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4885</xdr:rowOff>
    </xdr:from>
    <xdr:ext cx="762000" cy="259045"/>
    <xdr:sp macro="" textlink="">
      <xdr:nvSpPr>
        <xdr:cNvPr id="129" name="財政構造の弾力性最小値テキスト"/>
        <xdr:cNvSpPr txBox="1"/>
      </xdr:nvSpPr>
      <xdr:spPr>
        <a:xfrm>
          <a:off x="5041900" y="1114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32808</xdr:rowOff>
    </xdr:from>
    <xdr:to>
      <xdr:col>24</xdr:col>
      <xdr:colOff>12700</xdr:colOff>
      <xdr:row>65</xdr:row>
      <xdr:rowOff>32808</xdr:rowOff>
    </xdr:to>
    <xdr:cxnSp macro="">
      <xdr:nvCxnSpPr>
        <xdr:cNvPr id="130" name="直線コネクタ 129"/>
        <xdr:cNvCxnSpPr/>
      </xdr:nvCxnSpPr>
      <xdr:spPr>
        <a:xfrm>
          <a:off x="4864100" y="111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146490</xdr:rowOff>
    </xdr:from>
    <xdr:ext cx="762000" cy="259045"/>
    <xdr:sp macro="" textlink="">
      <xdr:nvSpPr>
        <xdr:cNvPr id="131"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60113</xdr:rowOff>
    </xdr:from>
    <xdr:to>
      <xdr:col>24</xdr:col>
      <xdr:colOff>12700</xdr:colOff>
      <xdr:row>59</xdr:row>
      <xdr:rowOff>60113</xdr:rowOff>
    </xdr:to>
    <xdr:cxnSp macro="">
      <xdr:nvCxnSpPr>
        <xdr:cNvPr id="132" name="直線コネクタ 131"/>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66</xdr:row>
      <xdr:rowOff>18204</xdr:rowOff>
    </xdr:to>
    <xdr:cxnSp macro="">
      <xdr:nvCxnSpPr>
        <xdr:cNvPr id="133" name="直線コネクタ 132"/>
        <xdr:cNvCxnSpPr/>
      </xdr:nvCxnSpPr>
      <xdr:spPr>
        <a:xfrm flipV="1">
          <a:off x="4114800" y="10935758"/>
          <a:ext cx="838200" cy="3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4"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5" name="フローチャート: 判断 134"/>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14181</xdr:rowOff>
    </xdr:from>
    <xdr:to>
      <xdr:col>19</xdr:col>
      <xdr:colOff>133350</xdr:colOff>
      <xdr:row>66</xdr:row>
      <xdr:rowOff>18204</xdr:rowOff>
    </xdr:to>
    <xdr:cxnSp macro="">
      <xdr:nvCxnSpPr>
        <xdr:cNvPr id="136" name="直線コネクタ 135"/>
        <xdr:cNvCxnSpPr/>
      </xdr:nvCxnSpPr>
      <xdr:spPr>
        <a:xfrm>
          <a:off x="3225800" y="113298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7" name="フローチャート: 判断 136"/>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8" name="テキスト ボックス 137"/>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83608</xdr:rowOff>
    </xdr:from>
    <xdr:to>
      <xdr:col>15</xdr:col>
      <xdr:colOff>82550</xdr:colOff>
      <xdr:row>66</xdr:row>
      <xdr:rowOff>14181</xdr:rowOff>
    </xdr:to>
    <xdr:cxnSp macro="">
      <xdr:nvCxnSpPr>
        <xdr:cNvPr id="139" name="直線コネクタ 138"/>
        <xdr:cNvCxnSpPr/>
      </xdr:nvCxnSpPr>
      <xdr:spPr>
        <a:xfrm>
          <a:off x="2336800" y="11056408"/>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21802</xdr:rowOff>
    </xdr:from>
    <xdr:to>
      <xdr:col>11</xdr:col>
      <xdr:colOff>31750</xdr:colOff>
      <xdr:row>64</xdr:row>
      <xdr:rowOff>83608</xdr:rowOff>
    </xdr:to>
    <xdr:cxnSp macro="">
      <xdr:nvCxnSpPr>
        <xdr:cNvPr id="142" name="直線コネクタ 141"/>
        <xdr:cNvCxnSpPr/>
      </xdr:nvCxnSpPr>
      <xdr:spPr>
        <a:xfrm>
          <a:off x="1447800" y="1082315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118321</xdr:rowOff>
    </xdr:from>
    <xdr:to>
      <xdr:col>11</xdr:col>
      <xdr:colOff>82550</xdr:colOff>
      <xdr:row>63</xdr:row>
      <xdr:rowOff>48471</xdr:rowOff>
    </xdr:to>
    <xdr:sp macro="" textlink="">
      <xdr:nvSpPr>
        <xdr:cNvPr id="143" name="フローチャート: 判断 142"/>
        <xdr:cNvSpPr/>
      </xdr:nvSpPr>
      <xdr:spPr>
        <a:xfrm>
          <a:off x="2286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44" name="テキスト ボックス 143"/>
        <xdr:cNvSpPr txBox="1"/>
      </xdr:nvSpPr>
      <xdr:spPr>
        <a:xfrm>
          <a:off x="1955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45" name="フローチャート: 判断 144"/>
        <xdr:cNvSpPr/>
      </xdr:nvSpPr>
      <xdr:spPr>
        <a:xfrm>
          <a:off x="1397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46" name="テキスト ボックス 145"/>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52" name="楕円 151"/>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55685</xdr:rowOff>
    </xdr:from>
    <xdr:ext cx="762000" cy="259045"/>
    <xdr:sp macro="" textlink="">
      <xdr:nvSpPr>
        <xdr:cNvPr id="153" name="財政構造の弾力性該当値テキスト"/>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4" name="楕円 153"/>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5" name="テキスト ボックス 154"/>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134831</xdr:rowOff>
    </xdr:from>
    <xdr:to>
      <xdr:col>15</xdr:col>
      <xdr:colOff>133350</xdr:colOff>
      <xdr:row>66</xdr:row>
      <xdr:rowOff>64981</xdr:rowOff>
    </xdr:to>
    <xdr:sp macro="" textlink="">
      <xdr:nvSpPr>
        <xdr:cNvPr id="156" name="楕円 155"/>
        <xdr:cNvSpPr/>
      </xdr:nvSpPr>
      <xdr:spPr>
        <a:xfrm>
          <a:off x="3175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49758</xdr:rowOff>
    </xdr:from>
    <xdr:ext cx="762000" cy="259045"/>
    <xdr:sp macro="" textlink="">
      <xdr:nvSpPr>
        <xdr:cNvPr id="157" name="テキスト ボックス 156"/>
        <xdr:cNvSpPr txBox="1"/>
      </xdr:nvSpPr>
      <xdr:spPr>
        <a:xfrm>
          <a:off x="2844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32808</xdr:rowOff>
    </xdr:from>
    <xdr:to>
      <xdr:col>11</xdr:col>
      <xdr:colOff>82550</xdr:colOff>
      <xdr:row>64</xdr:row>
      <xdr:rowOff>134408</xdr:rowOff>
    </xdr:to>
    <xdr:sp macro="" textlink="">
      <xdr:nvSpPr>
        <xdr:cNvPr id="158" name="楕円 157"/>
        <xdr:cNvSpPr/>
      </xdr:nvSpPr>
      <xdr:spPr>
        <a:xfrm>
          <a:off x="2286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119185</xdr:rowOff>
    </xdr:from>
    <xdr:ext cx="762000" cy="259045"/>
    <xdr:sp macro="" textlink="">
      <xdr:nvSpPr>
        <xdr:cNvPr id="159" name="テキスト ボックス 158"/>
        <xdr:cNvSpPr txBox="1"/>
      </xdr:nvSpPr>
      <xdr:spPr>
        <a:xfrm>
          <a:off x="1955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60" name="楕円 159"/>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57379</xdr:rowOff>
    </xdr:from>
    <xdr:ext cx="762000" cy="259045"/>
    <xdr:sp macro="" textlink="">
      <xdr:nvSpPr>
        <xdr:cNvPr id="161" name="テキスト ボックス 160"/>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人当たりの金額が類似団体平均を上回っているのは、主に人口減が要因となっている。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今後も、公共施設の適正配置や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安芸太田町中期財政運営方針及び安芸太田町定員管理計画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の着実な推進により事業費等の更なる選択と集中を図る取組みや人件費等の経常的経費抑制を進め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、コストの低減を図る。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9" name="直線コネクタ 188"/>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90"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91" name="直線コネクタ 190"/>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2"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3" name="直線コネクタ 192"/>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38264</xdr:rowOff>
    </xdr:from>
    <xdr:to>
      <xdr:col>23</xdr:col>
      <xdr:colOff>133350</xdr:colOff>
      <xdr:row>84</xdr:row>
      <xdr:rowOff>84789</xdr:rowOff>
    </xdr:to>
    <xdr:cxnSp macro="">
      <xdr:nvCxnSpPr>
        <xdr:cNvPr id="194" name="直線コネクタ 193"/>
        <xdr:cNvCxnSpPr/>
      </xdr:nvCxnSpPr>
      <xdr:spPr>
        <a:xfrm>
          <a:off x="4114800" y="14440064"/>
          <a:ext cx="838200" cy="4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5" name="人件費・物件費等の状況平均値テキスト"/>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6" name="フローチャート: 判断 195"/>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38264</xdr:rowOff>
    </xdr:from>
    <xdr:to>
      <xdr:col>19</xdr:col>
      <xdr:colOff>133350</xdr:colOff>
      <xdr:row>84</xdr:row>
      <xdr:rowOff>67196</xdr:rowOff>
    </xdr:to>
    <xdr:cxnSp macro="">
      <xdr:nvCxnSpPr>
        <xdr:cNvPr id="197" name="直線コネクタ 196"/>
        <xdr:cNvCxnSpPr/>
      </xdr:nvCxnSpPr>
      <xdr:spPr>
        <a:xfrm flipV="1">
          <a:off x="3225800" y="14440064"/>
          <a:ext cx="889000" cy="2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8" name="フローチャート: 判断 197"/>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9" name="テキスト ボックス 198"/>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29497</xdr:rowOff>
    </xdr:from>
    <xdr:to>
      <xdr:col>15</xdr:col>
      <xdr:colOff>82550</xdr:colOff>
      <xdr:row>84</xdr:row>
      <xdr:rowOff>67196</xdr:rowOff>
    </xdr:to>
    <xdr:cxnSp macro="">
      <xdr:nvCxnSpPr>
        <xdr:cNvPr id="200" name="直線コネクタ 199"/>
        <xdr:cNvCxnSpPr/>
      </xdr:nvCxnSpPr>
      <xdr:spPr>
        <a:xfrm>
          <a:off x="2336800" y="14431297"/>
          <a:ext cx="8890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201" name="フローチャート: 判断 200"/>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2" name="テキスト ボックス 201"/>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90074</xdr:rowOff>
    </xdr:from>
    <xdr:to>
      <xdr:col>11</xdr:col>
      <xdr:colOff>31750</xdr:colOff>
      <xdr:row>84</xdr:row>
      <xdr:rowOff>29497</xdr:rowOff>
    </xdr:to>
    <xdr:cxnSp macro="">
      <xdr:nvCxnSpPr>
        <xdr:cNvPr id="203" name="直線コネクタ 202"/>
        <xdr:cNvCxnSpPr/>
      </xdr:nvCxnSpPr>
      <xdr:spPr>
        <a:xfrm>
          <a:off x="1447800" y="14320424"/>
          <a:ext cx="889000" cy="1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4" name="フローチャート: 判断 203"/>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5" name="テキスト ボックス 204"/>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6" name="フローチャート: 判断 205"/>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7" name="テキスト ボックス 206"/>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33989</xdr:rowOff>
    </xdr:from>
    <xdr:to>
      <xdr:col>23</xdr:col>
      <xdr:colOff>184150</xdr:colOff>
      <xdr:row>84</xdr:row>
      <xdr:rowOff>135589</xdr:rowOff>
    </xdr:to>
    <xdr:sp macro="" textlink="">
      <xdr:nvSpPr>
        <xdr:cNvPr id="213" name="楕円 212"/>
        <xdr:cNvSpPr/>
      </xdr:nvSpPr>
      <xdr:spPr>
        <a:xfrm>
          <a:off x="4902200" y="144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6066</xdr:rowOff>
    </xdr:from>
    <xdr:ext cx="762000" cy="259045"/>
    <xdr:sp macro="" textlink="">
      <xdr:nvSpPr>
        <xdr:cNvPr id="214" name="人件費・物件費等の状況該当値テキスト"/>
        <xdr:cNvSpPr txBox="1"/>
      </xdr:nvSpPr>
      <xdr:spPr>
        <a:xfrm>
          <a:off x="5041900" y="1440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158914</xdr:rowOff>
    </xdr:from>
    <xdr:to>
      <xdr:col>19</xdr:col>
      <xdr:colOff>184150</xdr:colOff>
      <xdr:row>84</xdr:row>
      <xdr:rowOff>89064</xdr:rowOff>
    </xdr:to>
    <xdr:sp macro="" textlink="">
      <xdr:nvSpPr>
        <xdr:cNvPr id="215" name="楕円 214"/>
        <xdr:cNvSpPr/>
      </xdr:nvSpPr>
      <xdr:spPr>
        <a:xfrm>
          <a:off x="4064000" y="14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73841</xdr:rowOff>
    </xdr:from>
    <xdr:ext cx="736600" cy="259045"/>
    <xdr:sp macro="" textlink="">
      <xdr:nvSpPr>
        <xdr:cNvPr id="216" name="テキスト ボックス 215"/>
        <xdr:cNvSpPr txBox="1"/>
      </xdr:nvSpPr>
      <xdr:spPr>
        <a:xfrm>
          <a:off x="3733800" y="1447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16396</xdr:rowOff>
    </xdr:from>
    <xdr:to>
      <xdr:col>15</xdr:col>
      <xdr:colOff>133350</xdr:colOff>
      <xdr:row>84</xdr:row>
      <xdr:rowOff>117996</xdr:rowOff>
    </xdr:to>
    <xdr:sp macro="" textlink="">
      <xdr:nvSpPr>
        <xdr:cNvPr id="217" name="楕円 216"/>
        <xdr:cNvSpPr/>
      </xdr:nvSpPr>
      <xdr:spPr>
        <a:xfrm>
          <a:off x="3175000" y="144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102773</xdr:rowOff>
    </xdr:from>
    <xdr:ext cx="762000" cy="259045"/>
    <xdr:sp macro="" textlink="">
      <xdr:nvSpPr>
        <xdr:cNvPr id="218" name="テキスト ボックス 217"/>
        <xdr:cNvSpPr txBox="1"/>
      </xdr:nvSpPr>
      <xdr:spPr>
        <a:xfrm>
          <a:off x="2844800" y="145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150147</xdr:rowOff>
    </xdr:from>
    <xdr:to>
      <xdr:col>11</xdr:col>
      <xdr:colOff>82550</xdr:colOff>
      <xdr:row>84</xdr:row>
      <xdr:rowOff>80297</xdr:rowOff>
    </xdr:to>
    <xdr:sp macro="" textlink="">
      <xdr:nvSpPr>
        <xdr:cNvPr id="219" name="楕円 218"/>
        <xdr:cNvSpPr/>
      </xdr:nvSpPr>
      <xdr:spPr>
        <a:xfrm>
          <a:off x="2286000" y="143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65074</xdr:rowOff>
    </xdr:from>
    <xdr:ext cx="762000" cy="259045"/>
    <xdr:sp macro="" textlink="">
      <xdr:nvSpPr>
        <xdr:cNvPr id="220" name="テキスト ボックス 219"/>
        <xdr:cNvSpPr txBox="1"/>
      </xdr:nvSpPr>
      <xdr:spPr>
        <a:xfrm>
          <a:off x="1955800" y="144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39274</xdr:rowOff>
    </xdr:from>
    <xdr:to>
      <xdr:col>7</xdr:col>
      <xdr:colOff>31750</xdr:colOff>
      <xdr:row>83</xdr:row>
      <xdr:rowOff>140874</xdr:rowOff>
    </xdr:to>
    <xdr:sp macro="" textlink="">
      <xdr:nvSpPr>
        <xdr:cNvPr id="221" name="楕円 220"/>
        <xdr:cNvSpPr/>
      </xdr:nvSpPr>
      <xdr:spPr>
        <a:xfrm>
          <a:off x="1397000" y="142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125651</xdr:rowOff>
    </xdr:from>
    <xdr:ext cx="762000" cy="259045"/>
    <xdr:sp macro="" textlink="">
      <xdr:nvSpPr>
        <xdr:cNvPr id="222" name="テキスト ボックス 221"/>
        <xdr:cNvSpPr txBox="1"/>
      </xdr:nvSpPr>
      <xdr:spPr>
        <a:xfrm>
          <a:off x="1066800" y="1435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平成２３年度から平成２７年度まで実施の第２次安芸太田町定員適正化計画により、類似団体内平均値水準に近づく状況と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その後は平均を上回る状態であったが、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前年度に比べ１ポイント下がり平均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値より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安芸太田町定員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管理計画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着実に推進するとともに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61913</xdr:rowOff>
    </xdr:from>
    <xdr:to>
      <xdr:col>81</xdr:col>
      <xdr:colOff>44450</xdr:colOff>
      <xdr:row>85</xdr:row>
      <xdr:rowOff>162454</xdr:rowOff>
    </xdr:to>
    <xdr:cxnSp macro="">
      <xdr:nvCxnSpPr>
        <xdr:cNvPr id="260" name="直線コネクタ 259"/>
        <xdr:cNvCxnSpPr/>
      </xdr:nvCxnSpPr>
      <xdr:spPr>
        <a:xfrm flipV="1">
          <a:off x="16179800" y="14635163"/>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162454</xdr:rowOff>
    </xdr:from>
    <xdr:to>
      <xdr:col>77</xdr:col>
      <xdr:colOff>44450</xdr:colOff>
      <xdr:row>86</xdr:row>
      <xdr:rowOff>11113</xdr:rowOff>
    </xdr:to>
    <xdr:cxnSp macro="">
      <xdr:nvCxnSpPr>
        <xdr:cNvPr id="263" name="直線コネクタ 262"/>
        <xdr:cNvCxnSpPr/>
      </xdr:nvCxnSpPr>
      <xdr:spPr>
        <a:xfrm flipV="1">
          <a:off x="15290800" y="147357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4" name="フローチャート: 判断 263"/>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5" name="テキスト ボックス 264"/>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11113</xdr:rowOff>
    </xdr:to>
    <xdr:cxnSp macro="">
      <xdr:nvCxnSpPr>
        <xdr:cNvPr id="266" name="直線コネクタ 265"/>
        <xdr:cNvCxnSpPr/>
      </xdr:nvCxnSpPr>
      <xdr:spPr>
        <a:xfrm>
          <a:off x="14401800" y="147256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7" name="フローチャート: 判断 266"/>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8" name="テキスト ボックス 267"/>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152400</xdr:rowOff>
    </xdr:to>
    <xdr:cxnSp macro="">
      <xdr:nvCxnSpPr>
        <xdr:cNvPr id="269" name="直線コネクタ 268"/>
        <xdr:cNvCxnSpPr/>
      </xdr:nvCxnSpPr>
      <xdr:spPr>
        <a:xfrm>
          <a:off x="13512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11113</xdr:rowOff>
    </xdr:from>
    <xdr:to>
      <xdr:col>81</xdr:col>
      <xdr:colOff>95250</xdr:colOff>
      <xdr:row>85</xdr:row>
      <xdr:rowOff>112713</xdr:rowOff>
    </xdr:to>
    <xdr:sp macro="" textlink="">
      <xdr:nvSpPr>
        <xdr:cNvPr id="279" name="楕円 278"/>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154640</xdr:rowOff>
    </xdr:from>
    <xdr:ext cx="762000" cy="259045"/>
    <xdr:sp macro="" textlink="">
      <xdr:nvSpPr>
        <xdr:cNvPr id="280" name="給与水準   （国との比較）該当値テキスト"/>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111654</xdr:rowOff>
    </xdr:from>
    <xdr:to>
      <xdr:col>77</xdr:col>
      <xdr:colOff>95250</xdr:colOff>
      <xdr:row>86</xdr:row>
      <xdr:rowOff>41804</xdr:rowOff>
    </xdr:to>
    <xdr:sp macro="" textlink="">
      <xdr:nvSpPr>
        <xdr:cNvPr id="281" name="楕円 280"/>
        <xdr:cNvSpPr/>
      </xdr:nvSpPr>
      <xdr:spPr>
        <a:xfrm>
          <a:off x="16129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26581</xdr:rowOff>
    </xdr:from>
    <xdr:ext cx="736600" cy="259045"/>
    <xdr:sp macro="" textlink="">
      <xdr:nvSpPr>
        <xdr:cNvPr id="282" name="テキスト ボックス 281"/>
        <xdr:cNvSpPr txBox="1"/>
      </xdr:nvSpPr>
      <xdr:spPr>
        <a:xfrm>
          <a:off x="15798800" y="1477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83" name="楕円 282"/>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46690</xdr:rowOff>
    </xdr:from>
    <xdr:ext cx="762000" cy="259045"/>
    <xdr:sp macro="" textlink="">
      <xdr:nvSpPr>
        <xdr:cNvPr id="284" name="テキスト ボックス 283"/>
        <xdr:cNvSpPr txBox="1"/>
      </xdr:nvSpPr>
      <xdr:spPr>
        <a:xfrm>
          <a:off x="14909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6" name="テキスト ボックス 28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7" name="楕円 286"/>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8" name="テキスト ボックス 28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本町は面積が広く集落が広域に散在しているという地理的な条件、過疎高齢化、及び町村合併等の理由から元々職員数が多いが、安芸太田町定</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員管理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職員の年齢構成、人件費、さらには町の政策、行政課題等を総合的に考慮し、適正な定員管理に取り組む中で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適正配置を行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縮減に努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6" name="直線コネクタ 315"/>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7"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8" name="直線コネクタ 317"/>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9"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0" name="直線コネクタ 319"/>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57099</xdr:rowOff>
    </xdr:from>
    <xdr:to>
      <xdr:col>81</xdr:col>
      <xdr:colOff>44450</xdr:colOff>
      <xdr:row>66</xdr:row>
      <xdr:rowOff>4369</xdr:rowOff>
    </xdr:to>
    <xdr:cxnSp macro="">
      <xdr:nvCxnSpPr>
        <xdr:cNvPr id="321" name="直線コネクタ 320"/>
        <xdr:cNvCxnSpPr/>
      </xdr:nvCxnSpPr>
      <xdr:spPr>
        <a:xfrm flipV="1">
          <a:off x="16179800" y="11201349"/>
          <a:ext cx="8382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2"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3" name="フローチャート: 判断 322"/>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4369</xdr:rowOff>
    </xdr:from>
    <xdr:to>
      <xdr:col>77</xdr:col>
      <xdr:colOff>44450</xdr:colOff>
      <xdr:row>66</xdr:row>
      <xdr:rowOff>36220</xdr:rowOff>
    </xdr:to>
    <xdr:cxnSp macro="">
      <xdr:nvCxnSpPr>
        <xdr:cNvPr id="324" name="直線コネクタ 323"/>
        <xdr:cNvCxnSpPr/>
      </xdr:nvCxnSpPr>
      <xdr:spPr>
        <a:xfrm flipV="1">
          <a:off x="15290800" y="11320069"/>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5" name="フローチャート: 判断 324"/>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6" name="テキスト ボックス 325"/>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36220</xdr:rowOff>
    </xdr:from>
    <xdr:to>
      <xdr:col>72</xdr:col>
      <xdr:colOff>203200</xdr:colOff>
      <xdr:row>66</xdr:row>
      <xdr:rowOff>57455</xdr:rowOff>
    </xdr:to>
    <xdr:cxnSp macro="">
      <xdr:nvCxnSpPr>
        <xdr:cNvPr id="327" name="直線コネクタ 326"/>
        <xdr:cNvCxnSpPr/>
      </xdr:nvCxnSpPr>
      <xdr:spPr>
        <a:xfrm flipV="1">
          <a:off x="14401800" y="11351920"/>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8" name="フローチャート: 判断 327"/>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9" name="テキスト ボックス 328"/>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11125</xdr:rowOff>
    </xdr:from>
    <xdr:to>
      <xdr:col>68</xdr:col>
      <xdr:colOff>152400</xdr:colOff>
      <xdr:row>66</xdr:row>
      <xdr:rowOff>57455</xdr:rowOff>
    </xdr:to>
    <xdr:cxnSp macro="">
      <xdr:nvCxnSpPr>
        <xdr:cNvPr id="330" name="直線コネクタ 329"/>
        <xdr:cNvCxnSpPr/>
      </xdr:nvCxnSpPr>
      <xdr:spPr>
        <a:xfrm>
          <a:off x="13512800" y="11326825"/>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31" name="フローチャート: 判断 330"/>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2" name="テキスト ボックス 331"/>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3" name="フローチャート: 判断 332"/>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4" name="テキスト ボックス 333"/>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6299</xdr:rowOff>
    </xdr:from>
    <xdr:to>
      <xdr:col>81</xdr:col>
      <xdr:colOff>95250</xdr:colOff>
      <xdr:row>65</xdr:row>
      <xdr:rowOff>107899</xdr:rowOff>
    </xdr:to>
    <xdr:sp macro="" textlink="">
      <xdr:nvSpPr>
        <xdr:cNvPr id="340" name="楕円 339"/>
        <xdr:cNvSpPr/>
      </xdr:nvSpPr>
      <xdr:spPr>
        <a:xfrm>
          <a:off x="16967200" y="1115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149826</xdr:rowOff>
    </xdr:from>
    <xdr:ext cx="762000" cy="259045"/>
    <xdr:sp macro="" textlink="">
      <xdr:nvSpPr>
        <xdr:cNvPr id="341" name="定員管理の状況該当値テキスト"/>
        <xdr:cNvSpPr txBox="1"/>
      </xdr:nvSpPr>
      <xdr:spPr>
        <a:xfrm>
          <a:off x="17106900" y="111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125019</xdr:rowOff>
    </xdr:from>
    <xdr:to>
      <xdr:col>77</xdr:col>
      <xdr:colOff>95250</xdr:colOff>
      <xdr:row>66</xdr:row>
      <xdr:rowOff>55169</xdr:rowOff>
    </xdr:to>
    <xdr:sp macro="" textlink="">
      <xdr:nvSpPr>
        <xdr:cNvPr id="342" name="楕円 341"/>
        <xdr:cNvSpPr/>
      </xdr:nvSpPr>
      <xdr:spPr>
        <a:xfrm>
          <a:off x="16129000" y="1126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39946</xdr:rowOff>
    </xdr:from>
    <xdr:ext cx="736600" cy="259045"/>
    <xdr:sp macro="" textlink="">
      <xdr:nvSpPr>
        <xdr:cNvPr id="343" name="テキスト ボックス 342"/>
        <xdr:cNvSpPr txBox="1"/>
      </xdr:nvSpPr>
      <xdr:spPr>
        <a:xfrm>
          <a:off x="15798800" y="11355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156870</xdr:rowOff>
    </xdr:from>
    <xdr:to>
      <xdr:col>73</xdr:col>
      <xdr:colOff>44450</xdr:colOff>
      <xdr:row>66</xdr:row>
      <xdr:rowOff>87020</xdr:rowOff>
    </xdr:to>
    <xdr:sp macro="" textlink="">
      <xdr:nvSpPr>
        <xdr:cNvPr id="344" name="楕円 343"/>
        <xdr:cNvSpPr/>
      </xdr:nvSpPr>
      <xdr:spPr>
        <a:xfrm>
          <a:off x="15240000" y="113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71797</xdr:rowOff>
    </xdr:from>
    <xdr:ext cx="762000" cy="259045"/>
    <xdr:sp macro="" textlink="">
      <xdr:nvSpPr>
        <xdr:cNvPr id="345" name="テキスト ボックス 344"/>
        <xdr:cNvSpPr txBox="1"/>
      </xdr:nvSpPr>
      <xdr:spPr>
        <a:xfrm>
          <a:off x="14909800" y="113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6655</xdr:rowOff>
    </xdr:from>
    <xdr:to>
      <xdr:col>68</xdr:col>
      <xdr:colOff>203200</xdr:colOff>
      <xdr:row>66</xdr:row>
      <xdr:rowOff>108255</xdr:rowOff>
    </xdr:to>
    <xdr:sp macro="" textlink="">
      <xdr:nvSpPr>
        <xdr:cNvPr id="346" name="楕円 345"/>
        <xdr:cNvSpPr/>
      </xdr:nvSpPr>
      <xdr:spPr>
        <a:xfrm>
          <a:off x="14351000" y="1132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93032</xdr:rowOff>
    </xdr:from>
    <xdr:ext cx="762000" cy="259045"/>
    <xdr:sp macro="" textlink="">
      <xdr:nvSpPr>
        <xdr:cNvPr id="347" name="テキスト ボックス 346"/>
        <xdr:cNvSpPr txBox="1"/>
      </xdr:nvSpPr>
      <xdr:spPr>
        <a:xfrm>
          <a:off x="14020800" y="1140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131775</xdr:rowOff>
    </xdr:from>
    <xdr:to>
      <xdr:col>64</xdr:col>
      <xdr:colOff>152400</xdr:colOff>
      <xdr:row>66</xdr:row>
      <xdr:rowOff>61925</xdr:rowOff>
    </xdr:to>
    <xdr:sp macro="" textlink="">
      <xdr:nvSpPr>
        <xdr:cNvPr id="348" name="楕円 347"/>
        <xdr:cNvSpPr/>
      </xdr:nvSpPr>
      <xdr:spPr>
        <a:xfrm>
          <a:off x="13462000" y="112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46702</xdr:rowOff>
    </xdr:from>
    <xdr:ext cx="762000" cy="259045"/>
    <xdr:sp macro="" textlink="">
      <xdr:nvSpPr>
        <xdr:cNvPr id="349" name="テキスト ボックス 348"/>
        <xdr:cNvSpPr txBox="1"/>
      </xdr:nvSpPr>
      <xdr:spPr>
        <a:xfrm>
          <a:off x="13131800" y="1136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平成１８年度からの第１次安芸太田町行財政改革大綱に伴う起債抑制策により一時は改善傾向にあったが、近年の学校統廃合などの大規模事業に伴う起債償還の開始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もあいまって０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高止まりしており、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依然として類似団体内平均値を上回っている状態である。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中期財政運営方針</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に基づき、投資的経費の抑制などに取り組み、引き続き水準を抑える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8" name="直線コネクタ 377"/>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9"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0" name="直線コネクタ 379"/>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164677</xdr:rowOff>
    </xdr:to>
    <xdr:cxnSp macro="">
      <xdr:nvCxnSpPr>
        <xdr:cNvPr id="383" name="直線コネクタ 382"/>
        <xdr:cNvCxnSpPr/>
      </xdr:nvCxnSpPr>
      <xdr:spPr>
        <a:xfrm flipV="1">
          <a:off x="16179800" y="71780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164677</xdr:rowOff>
    </xdr:to>
    <xdr:cxnSp macro="">
      <xdr:nvCxnSpPr>
        <xdr:cNvPr id="386" name="直線コネクタ 385"/>
        <xdr:cNvCxnSpPr/>
      </xdr:nvCxnSpPr>
      <xdr:spPr>
        <a:xfrm>
          <a:off x="15290800" y="70091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8" name="テキスト ボックス 387"/>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151130</xdr:rowOff>
    </xdr:to>
    <xdr:cxnSp macro="">
      <xdr:nvCxnSpPr>
        <xdr:cNvPr id="389" name="直線コネクタ 388"/>
        <xdr:cNvCxnSpPr/>
      </xdr:nvCxnSpPr>
      <xdr:spPr>
        <a:xfrm>
          <a:off x="14401800" y="69447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1" name="テキスト ボックス 390"/>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86783</xdr:rowOff>
    </xdr:to>
    <xdr:cxnSp macro="">
      <xdr:nvCxnSpPr>
        <xdr:cNvPr id="392" name="直線コネクタ 391"/>
        <xdr:cNvCxnSpPr/>
      </xdr:nvCxnSpPr>
      <xdr:spPr>
        <a:xfrm>
          <a:off x="13512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3" name="フローチャート: 判断 392"/>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4" name="テキスト ボックス 393"/>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5" name="フローチャート: 判断 394"/>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6" name="テキスト ボックス 395"/>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2" name="楕円 401"/>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3"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4" name="楕円 403"/>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5" name="テキスト ボックス 404"/>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6" name="楕円 40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7" name="テキスト ボックス 40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8" name="楕円 407"/>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409" name="テキスト ボックス 408"/>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0" name="楕円 409"/>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106273</xdr:rowOff>
    </xdr:from>
    <xdr:ext cx="762000" cy="259045"/>
    <xdr:sp macro="" textlink="">
      <xdr:nvSpPr>
        <xdr:cNvPr id="411" name="テキスト ボックス 410"/>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３３．２ポイント</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高いが、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昨年度より大幅に改善している。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近年の大型公共事業に伴う大規模な起債償還に対応する公債費の増加等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や、今後の起債借入によっては将来負担比率は悪化することが予測される。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中期財政運営方針</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を基に、計画的な起債借入と、償還額に見合った施策展開をしていく必要がある。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2" name="直線コネクタ 441"/>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3"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4" name="直線コネクタ 443"/>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162016</xdr:rowOff>
    </xdr:from>
    <xdr:to>
      <xdr:col>81</xdr:col>
      <xdr:colOff>44450</xdr:colOff>
      <xdr:row>17</xdr:row>
      <xdr:rowOff>115570</xdr:rowOff>
    </xdr:to>
    <xdr:cxnSp macro="">
      <xdr:nvCxnSpPr>
        <xdr:cNvPr id="447" name="直線コネクタ 446"/>
        <xdr:cNvCxnSpPr/>
      </xdr:nvCxnSpPr>
      <xdr:spPr>
        <a:xfrm flipV="1">
          <a:off x="16179800" y="2733766"/>
          <a:ext cx="8382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8"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9" name="フローチャート: 判断 448"/>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115570</xdr:rowOff>
    </xdr:from>
    <xdr:to>
      <xdr:col>77</xdr:col>
      <xdr:colOff>44450</xdr:colOff>
      <xdr:row>17</xdr:row>
      <xdr:rowOff>151190</xdr:rowOff>
    </xdr:to>
    <xdr:cxnSp macro="">
      <xdr:nvCxnSpPr>
        <xdr:cNvPr id="450" name="直線コネクタ 449"/>
        <xdr:cNvCxnSpPr/>
      </xdr:nvCxnSpPr>
      <xdr:spPr>
        <a:xfrm flipV="1">
          <a:off x="15290800" y="303022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51" name="フローチャート: 判断 450"/>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2" name="テキスト ボックス 451"/>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151190</xdr:rowOff>
    </xdr:from>
    <xdr:to>
      <xdr:col>72</xdr:col>
      <xdr:colOff>203200</xdr:colOff>
      <xdr:row>18</xdr:row>
      <xdr:rowOff>21106</xdr:rowOff>
    </xdr:to>
    <xdr:cxnSp macro="">
      <xdr:nvCxnSpPr>
        <xdr:cNvPr id="453" name="直線コネクタ 452"/>
        <xdr:cNvCxnSpPr/>
      </xdr:nvCxnSpPr>
      <xdr:spPr>
        <a:xfrm flipV="1">
          <a:off x="14401800" y="30658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4" name="フローチャート: 判断 453"/>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5" name="テキスト ボックス 454"/>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21106</xdr:rowOff>
    </xdr:from>
    <xdr:to>
      <xdr:col>68</xdr:col>
      <xdr:colOff>152400</xdr:colOff>
      <xdr:row>18</xdr:row>
      <xdr:rowOff>88900</xdr:rowOff>
    </xdr:to>
    <xdr:cxnSp macro="">
      <xdr:nvCxnSpPr>
        <xdr:cNvPr id="456" name="直線コネクタ 455"/>
        <xdr:cNvCxnSpPr/>
      </xdr:nvCxnSpPr>
      <xdr:spPr>
        <a:xfrm flipV="1">
          <a:off x="13512800" y="3107206"/>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7" name="フローチャート: 判断 456"/>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8" name="テキスト ボックス 457"/>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9" name="フローチャート: 判断 458"/>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60" name="テキスト ボックス 459"/>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111216</xdr:rowOff>
    </xdr:from>
    <xdr:to>
      <xdr:col>81</xdr:col>
      <xdr:colOff>95250</xdr:colOff>
      <xdr:row>16</xdr:row>
      <xdr:rowOff>41366</xdr:rowOff>
    </xdr:to>
    <xdr:sp macro="" textlink="">
      <xdr:nvSpPr>
        <xdr:cNvPr id="466" name="楕円 465"/>
        <xdr:cNvSpPr/>
      </xdr:nvSpPr>
      <xdr:spPr>
        <a:xfrm>
          <a:off x="16967200" y="26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83293</xdr:rowOff>
    </xdr:from>
    <xdr:ext cx="762000" cy="259045"/>
    <xdr:sp macro="" textlink="">
      <xdr:nvSpPr>
        <xdr:cNvPr id="467" name="将来負担の状況該当値テキスト"/>
        <xdr:cNvSpPr txBox="1"/>
      </xdr:nvSpPr>
      <xdr:spPr>
        <a:xfrm>
          <a:off x="17106900" y="265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64770</xdr:rowOff>
    </xdr:from>
    <xdr:to>
      <xdr:col>77</xdr:col>
      <xdr:colOff>95250</xdr:colOff>
      <xdr:row>17</xdr:row>
      <xdr:rowOff>166370</xdr:rowOff>
    </xdr:to>
    <xdr:sp macro="" textlink="">
      <xdr:nvSpPr>
        <xdr:cNvPr id="468" name="楕円 467"/>
        <xdr:cNvSpPr/>
      </xdr:nvSpPr>
      <xdr:spPr>
        <a:xfrm>
          <a:off x="16129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151147</xdr:rowOff>
    </xdr:from>
    <xdr:ext cx="736600" cy="259045"/>
    <xdr:sp macro="" textlink="">
      <xdr:nvSpPr>
        <xdr:cNvPr id="469" name="テキスト ボックス 468"/>
        <xdr:cNvSpPr txBox="1"/>
      </xdr:nvSpPr>
      <xdr:spPr>
        <a:xfrm>
          <a:off x="15798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100390</xdr:rowOff>
    </xdr:from>
    <xdr:to>
      <xdr:col>73</xdr:col>
      <xdr:colOff>44450</xdr:colOff>
      <xdr:row>18</xdr:row>
      <xdr:rowOff>30540</xdr:rowOff>
    </xdr:to>
    <xdr:sp macro="" textlink="">
      <xdr:nvSpPr>
        <xdr:cNvPr id="470" name="楕円 469"/>
        <xdr:cNvSpPr/>
      </xdr:nvSpPr>
      <xdr:spPr>
        <a:xfrm>
          <a:off x="15240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15317</xdr:rowOff>
    </xdr:from>
    <xdr:ext cx="762000" cy="259045"/>
    <xdr:sp macro="" textlink="">
      <xdr:nvSpPr>
        <xdr:cNvPr id="471" name="テキスト ボックス 470"/>
        <xdr:cNvSpPr txBox="1"/>
      </xdr:nvSpPr>
      <xdr:spPr>
        <a:xfrm>
          <a:off x="14909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141756</xdr:rowOff>
    </xdr:from>
    <xdr:to>
      <xdr:col>68</xdr:col>
      <xdr:colOff>203200</xdr:colOff>
      <xdr:row>18</xdr:row>
      <xdr:rowOff>71906</xdr:rowOff>
    </xdr:to>
    <xdr:sp macro="" textlink="">
      <xdr:nvSpPr>
        <xdr:cNvPr id="472" name="楕円 471"/>
        <xdr:cNvSpPr/>
      </xdr:nvSpPr>
      <xdr:spPr>
        <a:xfrm>
          <a:off x="14351000" y="30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56683</xdr:rowOff>
    </xdr:from>
    <xdr:ext cx="762000" cy="259045"/>
    <xdr:sp macro="" textlink="">
      <xdr:nvSpPr>
        <xdr:cNvPr id="473" name="テキスト ボックス 472"/>
        <xdr:cNvSpPr txBox="1"/>
      </xdr:nvSpPr>
      <xdr:spPr>
        <a:xfrm>
          <a:off x="14020800" y="314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74" name="楕円 473"/>
        <xdr:cNvSpPr/>
      </xdr:nvSpPr>
      <xdr:spPr>
        <a:xfrm>
          <a:off x="1346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124477</xdr:rowOff>
    </xdr:from>
    <xdr:ext cx="762000" cy="259045"/>
    <xdr:sp macro="" textlink="">
      <xdr:nvSpPr>
        <xdr:cNvPr id="475" name="テキスト ボックス 474"/>
        <xdr:cNvSpPr txBox="1"/>
      </xdr:nvSpPr>
      <xdr:spPr>
        <a:xfrm>
          <a:off x="1313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、令和３年度からの大幅な機構改革への移行を整理するなど、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職員数の抑制等もあり前年度より２．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類似団体内平均値では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４計画となる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、職員の適正配置を進めながら、人件費の削減に努める。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64951</xdr:rowOff>
    </xdr:from>
    <xdr:to>
      <xdr:col>24</xdr:col>
      <xdr:colOff>25400</xdr:colOff>
      <xdr:row>37</xdr:row>
      <xdr:rowOff>30661</xdr:rowOff>
    </xdr:to>
    <xdr:cxnSp macro="">
      <xdr:nvCxnSpPr>
        <xdr:cNvPr id="68" name="直線コネクタ 67"/>
        <xdr:cNvCxnSpPr/>
      </xdr:nvCxnSpPr>
      <xdr:spPr>
        <a:xfrm flipV="1">
          <a:off x="3987800" y="6237151"/>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30661</xdr:rowOff>
    </xdr:from>
    <xdr:to>
      <xdr:col>19</xdr:col>
      <xdr:colOff>187325</xdr:colOff>
      <xdr:row>38</xdr:row>
      <xdr:rowOff>9434</xdr:rowOff>
    </xdr:to>
    <xdr:cxnSp macro="">
      <xdr:nvCxnSpPr>
        <xdr:cNvPr id="71" name="直線コネクタ 70"/>
        <xdr:cNvCxnSpPr/>
      </xdr:nvCxnSpPr>
      <xdr:spPr>
        <a:xfrm flipV="1">
          <a:off x="3098800" y="637431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50256</xdr:rowOff>
    </xdr:from>
    <xdr:to>
      <xdr:col>15</xdr:col>
      <xdr:colOff>98425</xdr:colOff>
      <xdr:row>38</xdr:row>
      <xdr:rowOff>9434</xdr:rowOff>
    </xdr:to>
    <xdr:cxnSp macro="">
      <xdr:nvCxnSpPr>
        <xdr:cNvPr id="74" name="直線コネクタ 73"/>
        <xdr:cNvCxnSpPr/>
      </xdr:nvCxnSpPr>
      <xdr:spPr>
        <a:xfrm>
          <a:off x="2209800" y="639390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32294</xdr:rowOff>
    </xdr:from>
    <xdr:to>
      <xdr:col>11</xdr:col>
      <xdr:colOff>9525</xdr:colOff>
      <xdr:row>37</xdr:row>
      <xdr:rowOff>50256</xdr:rowOff>
    </xdr:to>
    <xdr:cxnSp macro="">
      <xdr:nvCxnSpPr>
        <xdr:cNvPr id="77" name="直線コネクタ 76"/>
        <xdr:cNvCxnSpPr/>
      </xdr:nvCxnSpPr>
      <xdr:spPr>
        <a:xfrm>
          <a:off x="1320800" y="6204494"/>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14151</xdr:rowOff>
    </xdr:from>
    <xdr:to>
      <xdr:col>24</xdr:col>
      <xdr:colOff>76200</xdr:colOff>
      <xdr:row>36</xdr:row>
      <xdr:rowOff>115751</xdr:rowOff>
    </xdr:to>
    <xdr:sp macro="" textlink="">
      <xdr:nvSpPr>
        <xdr:cNvPr id="87" name="楕円 86"/>
        <xdr:cNvSpPr/>
      </xdr:nvSpPr>
      <xdr:spPr>
        <a:xfrm>
          <a:off x="47752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30678</xdr:rowOff>
    </xdr:from>
    <xdr:ext cx="762000" cy="259045"/>
    <xdr:sp macro="" textlink="">
      <xdr:nvSpPr>
        <xdr:cNvPr id="88" name="人件費該当値テキスト"/>
        <xdr:cNvSpPr txBox="1"/>
      </xdr:nvSpPr>
      <xdr:spPr>
        <a:xfrm>
          <a:off x="4914900" y="60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151311</xdr:rowOff>
    </xdr:from>
    <xdr:to>
      <xdr:col>20</xdr:col>
      <xdr:colOff>38100</xdr:colOff>
      <xdr:row>37</xdr:row>
      <xdr:rowOff>81461</xdr:rowOff>
    </xdr:to>
    <xdr:sp macro="" textlink="">
      <xdr:nvSpPr>
        <xdr:cNvPr id="89" name="楕円 88"/>
        <xdr:cNvSpPr/>
      </xdr:nvSpPr>
      <xdr:spPr>
        <a:xfrm>
          <a:off x="3937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66238</xdr:rowOff>
    </xdr:from>
    <xdr:ext cx="736600" cy="259045"/>
    <xdr:sp macro="" textlink="">
      <xdr:nvSpPr>
        <xdr:cNvPr id="90" name="テキスト ボックス 89"/>
        <xdr:cNvSpPr txBox="1"/>
      </xdr:nvSpPr>
      <xdr:spPr>
        <a:xfrm>
          <a:off x="3606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130084</xdr:rowOff>
    </xdr:from>
    <xdr:to>
      <xdr:col>15</xdr:col>
      <xdr:colOff>149225</xdr:colOff>
      <xdr:row>38</xdr:row>
      <xdr:rowOff>60234</xdr:rowOff>
    </xdr:to>
    <xdr:sp macro="" textlink="">
      <xdr:nvSpPr>
        <xdr:cNvPr id="91" name="楕円 90"/>
        <xdr:cNvSpPr/>
      </xdr:nvSpPr>
      <xdr:spPr>
        <a:xfrm>
          <a:off x="3048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45011</xdr:rowOff>
    </xdr:from>
    <xdr:ext cx="762000" cy="259045"/>
    <xdr:sp macro="" textlink="">
      <xdr:nvSpPr>
        <xdr:cNvPr id="92" name="テキスト ボックス 91"/>
        <xdr:cNvSpPr txBox="1"/>
      </xdr:nvSpPr>
      <xdr:spPr>
        <a:xfrm>
          <a:off x="2717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170906</xdr:rowOff>
    </xdr:from>
    <xdr:to>
      <xdr:col>11</xdr:col>
      <xdr:colOff>60325</xdr:colOff>
      <xdr:row>37</xdr:row>
      <xdr:rowOff>101056</xdr:rowOff>
    </xdr:to>
    <xdr:sp macro="" textlink="">
      <xdr:nvSpPr>
        <xdr:cNvPr id="93" name="楕円 92"/>
        <xdr:cNvSpPr/>
      </xdr:nvSpPr>
      <xdr:spPr>
        <a:xfrm>
          <a:off x="2159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85833</xdr:rowOff>
    </xdr:from>
    <xdr:ext cx="762000" cy="259045"/>
    <xdr:sp macro="" textlink="">
      <xdr:nvSpPr>
        <xdr:cNvPr id="94" name="テキスト ボックス 93"/>
        <xdr:cNvSpPr txBox="1"/>
      </xdr:nvSpPr>
      <xdr:spPr>
        <a:xfrm>
          <a:off x="1828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152944</xdr:rowOff>
    </xdr:from>
    <xdr:to>
      <xdr:col>6</xdr:col>
      <xdr:colOff>171450</xdr:colOff>
      <xdr:row>36</xdr:row>
      <xdr:rowOff>83094</xdr:rowOff>
    </xdr:to>
    <xdr:sp macro="" textlink="">
      <xdr:nvSpPr>
        <xdr:cNvPr id="95" name="楕円 94"/>
        <xdr:cNvSpPr/>
      </xdr:nvSpPr>
      <xdr:spPr>
        <a:xfrm>
          <a:off x="1270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93271</xdr:rowOff>
    </xdr:from>
    <xdr:ext cx="762000" cy="259045"/>
    <xdr:sp macro="" textlink="">
      <xdr:nvSpPr>
        <xdr:cNvPr id="96" name="テキスト ボックス 95"/>
        <xdr:cNvSpPr txBox="1"/>
      </xdr:nvSpPr>
      <xdr:spPr>
        <a:xfrm>
          <a:off x="939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年度は物件費に充当した一般財源は前年度から減少し、対前年度から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ポイント減少しているが、類似団体内平均値では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ポイント上回っている。人口当たりの公共施設が過多であるという問題があるため、安芸太田町公共施設等総合管理計画に基づき、施設の解体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や有効活用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適正配置を進めていく。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147574</xdr:rowOff>
    </xdr:from>
    <xdr:to>
      <xdr:col>82</xdr:col>
      <xdr:colOff>107950</xdr:colOff>
      <xdr:row>18</xdr:row>
      <xdr:rowOff>154432</xdr:rowOff>
    </xdr:to>
    <xdr:cxnSp macro="">
      <xdr:nvCxnSpPr>
        <xdr:cNvPr id="126" name="直線コネクタ 125"/>
        <xdr:cNvCxnSpPr/>
      </xdr:nvCxnSpPr>
      <xdr:spPr>
        <a:xfrm flipV="1">
          <a:off x="15671800" y="3062224"/>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154432</xdr:rowOff>
    </xdr:from>
    <xdr:to>
      <xdr:col>78</xdr:col>
      <xdr:colOff>69850</xdr:colOff>
      <xdr:row>19</xdr:row>
      <xdr:rowOff>10414</xdr:rowOff>
    </xdr:to>
    <xdr:cxnSp macro="">
      <xdr:nvCxnSpPr>
        <xdr:cNvPr id="129" name="直線コネクタ 128"/>
        <xdr:cNvCxnSpPr/>
      </xdr:nvCxnSpPr>
      <xdr:spPr>
        <a:xfrm flipV="1">
          <a:off x="14782800" y="3240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136144</xdr:rowOff>
    </xdr:from>
    <xdr:to>
      <xdr:col>73</xdr:col>
      <xdr:colOff>180975</xdr:colOff>
      <xdr:row>19</xdr:row>
      <xdr:rowOff>10414</xdr:rowOff>
    </xdr:to>
    <xdr:cxnSp macro="">
      <xdr:nvCxnSpPr>
        <xdr:cNvPr id="132" name="直線コネクタ 131"/>
        <xdr:cNvCxnSpPr/>
      </xdr:nvCxnSpPr>
      <xdr:spPr>
        <a:xfrm>
          <a:off x="13893800" y="32222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136144</xdr:rowOff>
    </xdr:to>
    <xdr:cxnSp macro="">
      <xdr:nvCxnSpPr>
        <xdr:cNvPr id="135" name="直線コネクタ 134"/>
        <xdr:cNvCxnSpPr/>
      </xdr:nvCxnSpPr>
      <xdr:spPr>
        <a:xfrm>
          <a:off x="13004800" y="298450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96774</xdr:rowOff>
    </xdr:from>
    <xdr:to>
      <xdr:col>82</xdr:col>
      <xdr:colOff>158750</xdr:colOff>
      <xdr:row>18</xdr:row>
      <xdr:rowOff>26924</xdr:rowOff>
    </xdr:to>
    <xdr:sp macro="" textlink="">
      <xdr:nvSpPr>
        <xdr:cNvPr id="145" name="楕円 144"/>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68851</xdr:rowOff>
    </xdr:from>
    <xdr:ext cx="762000" cy="259045"/>
    <xdr:sp macro="" textlink="">
      <xdr:nvSpPr>
        <xdr:cNvPr id="146" name="物件費該当値テキスト"/>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103632</xdr:rowOff>
    </xdr:from>
    <xdr:to>
      <xdr:col>78</xdr:col>
      <xdr:colOff>120650</xdr:colOff>
      <xdr:row>19</xdr:row>
      <xdr:rowOff>33782</xdr:rowOff>
    </xdr:to>
    <xdr:sp macro="" textlink="">
      <xdr:nvSpPr>
        <xdr:cNvPr id="147" name="楕円 146"/>
        <xdr:cNvSpPr/>
      </xdr:nvSpPr>
      <xdr:spPr>
        <a:xfrm>
          <a:off x="15621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18559</xdr:rowOff>
    </xdr:from>
    <xdr:ext cx="736600" cy="259045"/>
    <xdr:sp macro="" textlink="">
      <xdr:nvSpPr>
        <xdr:cNvPr id="148" name="テキスト ボックス 147"/>
        <xdr:cNvSpPr txBox="1"/>
      </xdr:nvSpPr>
      <xdr:spPr>
        <a:xfrm>
          <a:off x="15290800" y="327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9" name="楕円 148"/>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50" name="テキスト ボックス 149"/>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51" name="楕円 150"/>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52" name="テキスト ボックス 151"/>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3" name="楕円 152"/>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4" name="テキスト ボックス 15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ポイント下回り、類似団体内でも最小値となっている。人口減少もあり対象者数の増加傾向はないものの、費用面では横ばいの状況である。引き続き各種手当等の資格審査の適正</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な運用に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84138</xdr:rowOff>
    </xdr:to>
    <xdr:cxnSp macro="">
      <xdr:nvCxnSpPr>
        <xdr:cNvPr id="190" name="直線コネクタ 189"/>
        <xdr:cNvCxnSpPr/>
      </xdr:nvCxnSpPr>
      <xdr:spPr>
        <a:xfrm>
          <a:off x="3987800" y="91567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84138</xdr:rowOff>
    </xdr:to>
    <xdr:cxnSp macro="">
      <xdr:nvCxnSpPr>
        <xdr:cNvPr id="193" name="直線コネクタ 192"/>
        <xdr:cNvCxnSpPr/>
      </xdr:nvCxnSpPr>
      <xdr:spPr>
        <a:xfrm flipV="1">
          <a:off x="3098800" y="91567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84138</xdr:rowOff>
    </xdr:to>
    <xdr:cxnSp macro="">
      <xdr:nvCxnSpPr>
        <xdr:cNvPr id="196" name="直線コネクタ 195"/>
        <xdr:cNvCxnSpPr/>
      </xdr:nvCxnSpPr>
      <xdr:spPr>
        <a:xfrm>
          <a:off x="2209800" y="91567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98425</xdr:rowOff>
    </xdr:to>
    <xdr:cxnSp macro="">
      <xdr:nvCxnSpPr>
        <xdr:cNvPr id="199" name="直線コネクタ 198"/>
        <xdr:cNvCxnSpPr/>
      </xdr:nvCxnSpPr>
      <xdr:spPr>
        <a:xfrm flipV="1">
          <a:off x="1320800" y="9156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33338</xdr:rowOff>
    </xdr:from>
    <xdr:to>
      <xdr:col>24</xdr:col>
      <xdr:colOff>76200</xdr:colOff>
      <xdr:row>53</xdr:row>
      <xdr:rowOff>134938</xdr:rowOff>
    </xdr:to>
    <xdr:sp macro="" textlink="">
      <xdr:nvSpPr>
        <xdr:cNvPr id="209" name="楕円 208"/>
        <xdr:cNvSpPr/>
      </xdr:nvSpPr>
      <xdr:spPr>
        <a:xfrm>
          <a:off x="47752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113365</xdr:rowOff>
    </xdr:from>
    <xdr:ext cx="762000" cy="259045"/>
    <xdr:sp macro="" textlink="">
      <xdr:nvSpPr>
        <xdr:cNvPr id="210" name="扶助費該当値テキスト"/>
        <xdr:cNvSpPr txBox="1"/>
      </xdr:nvSpPr>
      <xdr:spPr>
        <a:xfrm>
          <a:off x="4914900" y="9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33338</xdr:rowOff>
    </xdr:from>
    <xdr:to>
      <xdr:col>15</xdr:col>
      <xdr:colOff>149225</xdr:colOff>
      <xdr:row>53</xdr:row>
      <xdr:rowOff>134938</xdr:rowOff>
    </xdr:to>
    <xdr:sp macro="" textlink="">
      <xdr:nvSpPr>
        <xdr:cNvPr id="213" name="楕円 212"/>
        <xdr:cNvSpPr/>
      </xdr:nvSpPr>
      <xdr:spPr>
        <a:xfrm>
          <a:off x="3048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145115</xdr:rowOff>
    </xdr:from>
    <xdr:ext cx="762000" cy="259045"/>
    <xdr:sp macro="" textlink="">
      <xdr:nvSpPr>
        <xdr:cNvPr id="214" name="テキスト ボックス 213"/>
        <xdr:cNvSpPr txBox="1"/>
      </xdr:nvSpPr>
      <xdr:spPr>
        <a:xfrm>
          <a:off x="2717800" y="88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5" name="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47625</xdr:rowOff>
    </xdr:from>
    <xdr:to>
      <xdr:col>6</xdr:col>
      <xdr:colOff>171450</xdr:colOff>
      <xdr:row>53</xdr:row>
      <xdr:rowOff>149225</xdr:rowOff>
    </xdr:to>
    <xdr:sp macro="" textlink="">
      <xdr:nvSpPr>
        <xdr:cNvPr id="217" name="楕円 216"/>
        <xdr:cNvSpPr/>
      </xdr:nvSpPr>
      <xdr:spPr>
        <a:xfrm>
          <a:off x="1270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159402</xdr:rowOff>
    </xdr:from>
    <xdr:ext cx="762000" cy="259045"/>
    <xdr:sp macro="" textlink="">
      <xdr:nvSpPr>
        <xdr:cNvPr id="218" name="テキスト ボックス 217"/>
        <xdr:cNvSpPr txBox="1"/>
      </xdr:nvSpPr>
      <xdr:spPr>
        <a:xfrm>
          <a:off x="939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その他については、類似団体内平均値より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比においても３．６ポイント上回っている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。各特別会計への繰出金が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要因となっているが、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各事業の経費節減を行う中で普通会計の負担を減らしていくよう努める。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56</xdr:row>
      <xdr:rowOff>127000</xdr:rowOff>
    </xdr:to>
    <xdr:cxnSp macro="">
      <xdr:nvCxnSpPr>
        <xdr:cNvPr id="251" name="直線コネクタ 250"/>
        <xdr:cNvCxnSpPr/>
      </xdr:nvCxnSpPr>
      <xdr:spPr>
        <a:xfrm flipV="1">
          <a:off x="15671800" y="94538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127000</xdr:rowOff>
    </xdr:to>
    <xdr:cxnSp macro="">
      <xdr:nvCxnSpPr>
        <xdr:cNvPr id="254" name="直線コネクタ 253"/>
        <xdr:cNvCxnSpPr/>
      </xdr:nvCxnSpPr>
      <xdr:spPr>
        <a:xfrm>
          <a:off x="14782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50800</xdr:rowOff>
    </xdr:to>
    <xdr:cxnSp macro="">
      <xdr:nvCxnSpPr>
        <xdr:cNvPr id="257" name="直線コネクタ 256"/>
        <xdr:cNvCxnSpPr/>
      </xdr:nvCxnSpPr>
      <xdr:spPr>
        <a:xfrm>
          <a:off x="13893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149860</xdr:rowOff>
    </xdr:to>
    <xdr:cxnSp macro="">
      <xdr:nvCxnSpPr>
        <xdr:cNvPr id="260" name="直線コネクタ 259"/>
        <xdr:cNvCxnSpPr/>
      </xdr:nvCxnSpPr>
      <xdr:spPr>
        <a:xfrm flipV="1">
          <a:off x="13004800" y="96062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70" name="楕円 269"/>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71"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6" name="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8" name="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補助費等については、類似団体内平均値を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対前年度では、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している。補助費等その他に係る経費が多額となっているのは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後期高齢者医療費等の社会保障関係経費が主な要因となっており、介護予防の推進等により経費の節減に努めていく。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21844</xdr:rowOff>
    </xdr:to>
    <xdr:cxnSp macro="">
      <xdr:nvCxnSpPr>
        <xdr:cNvPr id="309" name="直線コネクタ 308"/>
        <xdr:cNvCxnSpPr/>
      </xdr:nvCxnSpPr>
      <xdr:spPr>
        <a:xfrm>
          <a:off x="15671800" y="64866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3556</xdr:rowOff>
    </xdr:to>
    <xdr:cxnSp macro="">
      <xdr:nvCxnSpPr>
        <xdr:cNvPr id="312" name="直線コネクタ 311"/>
        <xdr:cNvCxnSpPr/>
      </xdr:nvCxnSpPr>
      <xdr:spPr>
        <a:xfrm flipV="1">
          <a:off x="14782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3556</xdr:rowOff>
    </xdr:to>
    <xdr:cxnSp macro="">
      <xdr:nvCxnSpPr>
        <xdr:cNvPr id="315" name="直線コネクタ 314"/>
        <xdr:cNvCxnSpPr/>
      </xdr:nvCxnSpPr>
      <xdr:spPr>
        <a:xfrm>
          <a:off x="13893800" y="6459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17272</xdr:rowOff>
    </xdr:to>
    <xdr:cxnSp macro="">
      <xdr:nvCxnSpPr>
        <xdr:cNvPr id="318" name="直線コネクタ 317"/>
        <xdr:cNvCxnSpPr/>
      </xdr:nvCxnSpPr>
      <xdr:spPr>
        <a:xfrm flipV="1">
          <a:off x="13004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8" name="楕円 327"/>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9"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30" name="楕円 329"/>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31" name="テキスト ボックス 330"/>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2" name="楕円 331"/>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3" name="テキスト ボックス 332"/>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4" name="楕円 33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5" name="テキスト ボックス 334"/>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6" name="楕円 335"/>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7" name="テキスト ボックス 336"/>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している。近年大型の整備事業が集中し、今後順次償還が始まるため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ることが予測されるが、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中期財政運営方針</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に基づき、計画的な起債借入と、償還額に見合った施策展開をし、地方債の新規発行を伴う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事業を抑制する。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16511</xdr:rowOff>
    </xdr:from>
    <xdr:to>
      <xdr:col>24</xdr:col>
      <xdr:colOff>25400</xdr:colOff>
      <xdr:row>78</xdr:row>
      <xdr:rowOff>73661</xdr:rowOff>
    </xdr:to>
    <xdr:cxnSp macro="">
      <xdr:nvCxnSpPr>
        <xdr:cNvPr id="369" name="直線コネクタ 368"/>
        <xdr:cNvCxnSpPr/>
      </xdr:nvCxnSpPr>
      <xdr:spPr>
        <a:xfrm flipV="1">
          <a:off x="3987800" y="133896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73661</xdr:rowOff>
    </xdr:to>
    <xdr:cxnSp macro="">
      <xdr:nvCxnSpPr>
        <xdr:cNvPr id="372" name="直線コネクタ 371"/>
        <xdr:cNvCxnSpPr/>
      </xdr:nvCxnSpPr>
      <xdr:spPr>
        <a:xfrm>
          <a:off x="3098800" y="13340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138430</xdr:rowOff>
    </xdr:to>
    <xdr:cxnSp macro="">
      <xdr:nvCxnSpPr>
        <xdr:cNvPr id="375" name="直線コネクタ 374"/>
        <xdr:cNvCxnSpPr/>
      </xdr:nvCxnSpPr>
      <xdr:spPr>
        <a:xfrm>
          <a:off x="2209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69850</xdr:rowOff>
    </xdr:to>
    <xdr:cxnSp macro="">
      <xdr:nvCxnSpPr>
        <xdr:cNvPr id="378" name="直線コネクタ 377"/>
        <xdr:cNvCxnSpPr/>
      </xdr:nvCxnSpPr>
      <xdr:spPr>
        <a:xfrm>
          <a:off x="1320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137161</xdr:rowOff>
    </xdr:from>
    <xdr:to>
      <xdr:col>24</xdr:col>
      <xdr:colOff>76200</xdr:colOff>
      <xdr:row>78</xdr:row>
      <xdr:rowOff>67311</xdr:rowOff>
    </xdr:to>
    <xdr:sp macro="" textlink="">
      <xdr:nvSpPr>
        <xdr:cNvPr id="388" name="楕円 387"/>
        <xdr:cNvSpPr/>
      </xdr:nvSpPr>
      <xdr:spPr>
        <a:xfrm>
          <a:off x="4775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109238</xdr:rowOff>
    </xdr:from>
    <xdr:ext cx="762000" cy="259045"/>
    <xdr:sp macro="" textlink="">
      <xdr:nvSpPr>
        <xdr:cNvPr id="389" name="公債費該当値テキスト"/>
        <xdr:cNvSpPr txBox="1"/>
      </xdr:nvSpPr>
      <xdr:spPr>
        <a:xfrm>
          <a:off x="4914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0" name="楕円 389"/>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1" name="テキスト ボックス 390"/>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2" name="楕円 391"/>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3" name="テキスト ボックス 39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4" name="楕円 393"/>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5" name="テキスト ボックス 394"/>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6" name="楕円 395"/>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397" name="テキスト ボックス 396"/>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公債費以外の経費については、類似団体内平均値より３．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ポイント上回っており、対前年度は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引き続き選択と集中による事業コスト縮減化等に努める。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79</xdr:row>
      <xdr:rowOff>62230</xdr:rowOff>
    </xdr:to>
    <xdr:cxnSp macro="">
      <xdr:nvCxnSpPr>
        <xdr:cNvPr id="430" name="直線コネクタ 429"/>
        <xdr:cNvCxnSpPr/>
      </xdr:nvCxnSpPr>
      <xdr:spPr>
        <a:xfrm flipV="1">
          <a:off x="15671800" y="13286739"/>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62230</xdr:rowOff>
    </xdr:from>
    <xdr:to>
      <xdr:col>78</xdr:col>
      <xdr:colOff>69850</xdr:colOff>
      <xdr:row>79</xdr:row>
      <xdr:rowOff>165100</xdr:rowOff>
    </xdr:to>
    <xdr:cxnSp macro="">
      <xdr:nvCxnSpPr>
        <xdr:cNvPr id="433" name="直線コネクタ 432"/>
        <xdr:cNvCxnSpPr/>
      </xdr:nvCxnSpPr>
      <xdr:spPr>
        <a:xfrm flipV="1">
          <a:off x="14782800" y="136067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79</xdr:row>
      <xdr:rowOff>165100</xdr:rowOff>
    </xdr:to>
    <xdr:cxnSp macro="">
      <xdr:nvCxnSpPr>
        <xdr:cNvPr id="436" name="直線コネクタ 435"/>
        <xdr:cNvCxnSpPr/>
      </xdr:nvCxnSpPr>
      <xdr:spPr>
        <a:xfrm>
          <a:off x="13893800" y="13519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149861</xdr:rowOff>
    </xdr:from>
    <xdr:to>
      <xdr:col>69</xdr:col>
      <xdr:colOff>92075</xdr:colOff>
      <xdr:row>78</xdr:row>
      <xdr:rowOff>146050</xdr:rowOff>
    </xdr:to>
    <xdr:cxnSp macro="">
      <xdr:nvCxnSpPr>
        <xdr:cNvPr id="439" name="直線コネクタ 438"/>
        <xdr:cNvCxnSpPr/>
      </xdr:nvCxnSpPr>
      <xdr:spPr>
        <a:xfrm>
          <a:off x="13004800" y="1335151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49" name="楕円 448"/>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50816</xdr:rowOff>
    </xdr:from>
    <xdr:ext cx="762000" cy="259045"/>
    <xdr:sp macro="" textlink="">
      <xdr:nvSpPr>
        <xdr:cNvPr id="450" name="公債費以外該当値テキスト"/>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xdr:rowOff>
    </xdr:from>
    <xdr:to>
      <xdr:col>78</xdr:col>
      <xdr:colOff>120650</xdr:colOff>
      <xdr:row>79</xdr:row>
      <xdr:rowOff>113030</xdr:rowOff>
    </xdr:to>
    <xdr:sp macro="" textlink="">
      <xdr:nvSpPr>
        <xdr:cNvPr id="451" name="楕円 450"/>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97807</xdr:rowOff>
    </xdr:from>
    <xdr:ext cx="736600" cy="259045"/>
    <xdr:sp macro="" textlink="">
      <xdr:nvSpPr>
        <xdr:cNvPr id="452" name="テキスト ボックス 451"/>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114300</xdr:rowOff>
    </xdr:from>
    <xdr:to>
      <xdr:col>74</xdr:col>
      <xdr:colOff>31750</xdr:colOff>
      <xdr:row>80</xdr:row>
      <xdr:rowOff>44450</xdr:rowOff>
    </xdr:to>
    <xdr:sp macro="" textlink="">
      <xdr:nvSpPr>
        <xdr:cNvPr id="453" name="楕円 452"/>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29227</xdr:rowOff>
    </xdr:from>
    <xdr:ext cx="762000" cy="259045"/>
    <xdr:sp macro="" textlink="">
      <xdr:nvSpPr>
        <xdr:cNvPr id="454" name="テキスト ボックス 453"/>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55" name="楕円 454"/>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10177</xdr:rowOff>
    </xdr:from>
    <xdr:ext cx="762000" cy="259045"/>
    <xdr:sp macro="" textlink="">
      <xdr:nvSpPr>
        <xdr:cNvPr id="456" name="テキスト ボックス 455"/>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57" name="楕円 456"/>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58" name="テキスト ボックス 457"/>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137638</xdr:rowOff>
    </xdr:from>
    <xdr:to>
      <xdr:col>29</xdr:col>
      <xdr:colOff>127000</xdr:colOff>
      <xdr:row>12</xdr:row>
      <xdr:rowOff>155743</xdr:rowOff>
    </xdr:to>
    <xdr:cxnSp macro="">
      <xdr:nvCxnSpPr>
        <xdr:cNvPr id="50" name="直線コネクタ 49"/>
        <xdr:cNvCxnSpPr/>
      </xdr:nvCxnSpPr>
      <xdr:spPr bwMode="auto">
        <a:xfrm flipV="1">
          <a:off x="5003800" y="2242663"/>
          <a:ext cx="6477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117452</xdr:rowOff>
    </xdr:from>
    <xdr:to>
      <xdr:col>26</xdr:col>
      <xdr:colOff>50800</xdr:colOff>
      <xdr:row>12</xdr:row>
      <xdr:rowOff>155743</xdr:rowOff>
    </xdr:to>
    <xdr:cxnSp macro="">
      <xdr:nvCxnSpPr>
        <xdr:cNvPr id="53" name="直線コネクタ 52"/>
        <xdr:cNvCxnSpPr/>
      </xdr:nvCxnSpPr>
      <xdr:spPr bwMode="auto">
        <a:xfrm>
          <a:off x="4305300" y="2222477"/>
          <a:ext cx="6985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117452</xdr:rowOff>
    </xdr:from>
    <xdr:to>
      <xdr:col>22</xdr:col>
      <xdr:colOff>114300</xdr:colOff>
      <xdr:row>13</xdr:row>
      <xdr:rowOff>15245</xdr:rowOff>
    </xdr:to>
    <xdr:cxnSp macro="">
      <xdr:nvCxnSpPr>
        <xdr:cNvPr id="56" name="直線コネクタ 55"/>
        <xdr:cNvCxnSpPr/>
      </xdr:nvCxnSpPr>
      <xdr:spPr bwMode="auto">
        <a:xfrm flipV="1">
          <a:off x="3606800" y="2222477"/>
          <a:ext cx="698500" cy="69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15245</xdr:rowOff>
    </xdr:from>
    <xdr:to>
      <xdr:col>18</xdr:col>
      <xdr:colOff>177800</xdr:colOff>
      <xdr:row>13</xdr:row>
      <xdr:rowOff>63023</xdr:rowOff>
    </xdr:to>
    <xdr:cxnSp macro="">
      <xdr:nvCxnSpPr>
        <xdr:cNvPr id="59" name="直線コネクタ 58"/>
        <xdr:cNvCxnSpPr/>
      </xdr:nvCxnSpPr>
      <xdr:spPr bwMode="auto">
        <a:xfrm flipV="1">
          <a:off x="2908300" y="2291720"/>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86838</xdr:rowOff>
    </xdr:from>
    <xdr:to>
      <xdr:col>29</xdr:col>
      <xdr:colOff>177800</xdr:colOff>
      <xdr:row>13</xdr:row>
      <xdr:rowOff>16988</xdr:rowOff>
    </xdr:to>
    <xdr:sp macro="" textlink="">
      <xdr:nvSpPr>
        <xdr:cNvPr id="69" name="楕円 68"/>
        <xdr:cNvSpPr/>
      </xdr:nvSpPr>
      <xdr:spPr bwMode="auto">
        <a:xfrm>
          <a:off x="5600700" y="219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103365</xdr:rowOff>
    </xdr:from>
    <xdr:ext cx="762000" cy="259045"/>
    <xdr:sp macro="" textlink="">
      <xdr:nvSpPr>
        <xdr:cNvPr id="70" name="人口1人当たり決算額の推移該当値テキスト130"/>
        <xdr:cNvSpPr txBox="1"/>
      </xdr:nvSpPr>
      <xdr:spPr>
        <a:xfrm>
          <a:off x="5740400" y="203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104943</xdr:rowOff>
    </xdr:from>
    <xdr:to>
      <xdr:col>26</xdr:col>
      <xdr:colOff>101600</xdr:colOff>
      <xdr:row>13</xdr:row>
      <xdr:rowOff>35093</xdr:rowOff>
    </xdr:to>
    <xdr:sp macro="" textlink="">
      <xdr:nvSpPr>
        <xdr:cNvPr id="71" name="楕円 70"/>
        <xdr:cNvSpPr/>
      </xdr:nvSpPr>
      <xdr:spPr bwMode="auto">
        <a:xfrm>
          <a:off x="4953000" y="220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45270</xdr:rowOff>
    </xdr:from>
    <xdr:ext cx="736600" cy="259045"/>
    <xdr:sp macro="" textlink="">
      <xdr:nvSpPr>
        <xdr:cNvPr id="72" name="テキスト ボックス 71"/>
        <xdr:cNvSpPr txBox="1"/>
      </xdr:nvSpPr>
      <xdr:spPr>
        <a:xfrm>
          <a:off x="4622800" y="19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66652</xdr:rowOff>
    </xdr:from>
    <xdr:to>
      <xdr:col>22</xdr:col>
      <xdr:colOff>165100</xdr:colOff>
      <xdr:row>12</xdr:row>
      <xdr:rowOff>168252</xdr:rowOff>
    </xdr:to>
    <xdr:sp macro="" textlink="">
      <xdr:nvSpPr>
        <xdr:cNvPr id="73" name="楕円 72"/>
        <xdr:cNvSpPr/>
      </xdr:nvSpPr>
      <xdr:spPr bwMode="auto">
        <a:xfrm>
          <a:off x="4254500" y="2171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6979</xdr:rowOff>
    </xdr:from>
    <xdr:ext cx="762000" cy="259045"/>
    <xdr:sp macro="" textlink="">
      <xdr:nvSpPr>
        <xdr:cNvPr id="74" name="テキスト ボックス 73"/>
        <xdr:cNvSpPr txBox="1"/>
      </xdr:nvSpPr>
      <xdr:spPr>
        <a:xfrm>
          <a:off x="3924300" y="194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135895</xdr:rowOff>
    </xdr:from>
    <xdr:to>
      <xdr:col>19</xdr:col>
      <xdr:colOff>38100</xdr:colOff>
      <xdr:row>13</xdr:row>
      <xdr:rowOff>66045</xdr:rowOff>
    </xdr:to>
    <xdr:sp macro="" textlink="">
      <xdr:nvSpPr>
        <xdr:cNvPr id="75" name="楕円 74"/>
        <xdr:cNvSpPr/>
      </xdr:nvSpPr>
      <xdr:spPr bwMode="auto">
        <a:xfrm>
          <a:off x="3556000" y="224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76222</xdr:rowOff>
    </xdr:from>
    <xdr:ext cx="762000" cy="259045"/>
    <xdr:sp macro="" textlink="">
      <xdr:nvSpPr>
        <xdr:cNvPr id="76" name="テキスト ボックス 75"/>
        <xdr:cNvSpPr txBox="1"/>
      </xdr:nvSpPr>
      <xdr:spPr>
        <a:xfrm>
          <a:off x="3225800" y="200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12223</xdr:rowOff>
    </xdr:from>
    <xdr:to>
      <xdr:col>15</xdr:col>
      <xdr:colOff>101600</xdr:colOff>
      <xdr:row>13</xdr:row>
      <xdr:rowOff>113823</xdr:rowOff>
    </xdr:to>
    <xdr:sp macro="" textlink="">
      <xdr:nvSpPr>
        <xdr:cNvPr id="77" name="楕円 76"/>
        <xdr:cNvSpPr/>
      </xdr:nvSpPr>
      <xdr:spPr bwMode="auto">
        <a:xfrm>
          <a:off x="2857500" y="228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124000</xdr:rowOff>
    </xdr:from>
    <xdr:ext cx="762000" cy="259045"/>
    <xdr:sp macro="" textlink="">
      <xdr:nvSpPr>
        <xdr:cNvPr id="78" name="テキスト ボックス 77"/>
        <xdr:cNvSpPr txBox="1"/>
      </xdr:nvSpPr>
      <xdr:spPr>
        <a:xfrm>
          <a:off x="2527300" y="205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26824</xdr:rowOff>
    </xdr:from>
    <xdr:to>
      <xdr:col>29</xdr:col>
      <xdr:colOff>127000</xdr:colOff>
      <xdr:row>34</xdr:row>
      <xdr:rowOff>73034</xdr:rowOff>
    </xdr:to>
    <xdr:cxnSp macro="">
      <xdr:nvCxnSpPr>
        <xdr:cNvPr id="114" name="直線コネクタ 113"/>
        <xdr:cNvCxnSpPr/>
      </xdr:nvCxnSpPr>
      <xdr:spPr bwMode="auto">
        <a:xfrm>
          <a:off x="5003800" y="6294274"/>
          <a:ext cx="647700" cy="4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26824</xdr:rowOff>
    </xdr:from>
    <xdr:to>
      <xdr:col>26</xdr:col>
      <xdr:colOff>50800</xdr:colOff>
      <xdr:row>34</xdr:row>
      <xdr:rowOff>234703</xdr:rowOff>
    </xdr:to>
    <xdr:cxnSp macro="">
      <xdr:nvCxnSpPr>
        <xdr:cNvPr id="117" name="直線コネクタ 116"/>
        <xdr:cNvCxnSpPr/>
      </xdr:nvCxnSpPr>
      <xdr:spPr bwMode="auto">
        <a:xfrm flipV="1">
          <a:off x="4305300" y="6294274"/>
          <a:ext cx="698500" cy="20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227257</xdr:rowOff>
    </xdr:from>
    <xdr:to>
      <xdr:col>22</xdr:col>
      <xdr:colOff>114300</xdr:colOff>
      <xdr:row>34</xdr:row>
      <xdr:rowOff>234703</xdr:rowOff>
    </xdr:to>
    <xdr:cxnSp macro="">
      <xdr:nvCxnSpPr>
        <xdr:cNvPr id="120" name="直線コネクタ 119"/>
        <xdr:cNvCxnSpPr/>
      </xdr:nvCxnSpPr>
      <xdr:spPr bwMode="auto">
        <a:xfrm>
          <a:off x="3606800" y="6494707"/>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227257</xdr:rowOff>
    </xdr:from>
    <xdr:to>
      <xdr:col>18</xdr:col>
      <xdr:colOff>177800</xdr:colOff>
      <xdr:row>36</xdr:row>
      <xdr:rowOff>28980</xdr:rowOff>
    </xdr:to>
    <xdr:cxnSp macro="">
      <xdr:nvCxnSpPr>
        <xdr:cNvPr id="123" name="直線コネクタ 122"/>
        <xdr:cNvCxnSpPr/>
      </xdr:nvCxnSpPr>
      <xdr:spPr bwMode="auto">
        <a:xfrm flipV="1">
          <a:off x="2908300" y="6494707"/>
          <a:ext cx="698500" cy="487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22234</xdr:rowOff>
    </xdr:from>
    <xdr:to>
      <xdr:col>29</xdr:col>
      <xdr:colOff>177800</xdr:colOff>
      <xdr:row>34</xdr:row>
      <xdr:rowOff>123834</xdr:rowOff>
    </xdr:to>
    <xdr:sp macro="" textlink="">
      <xdr:nvSpPr>
        <xdr:cNvPr id="133" name="楕円 132"/>
        <xdr:cNvSpPr/>
      </xdr:nvSpPr>
      <xdr:spPr bwMode="auto">
        <a:xfrm>
          <a:off x="5600700" y="628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210211</xdr:rowOff>
    </xdr:from>
    <xdr:ext cx="762000" cy="259045"/>
    <xdr:sp macro="" textlink="">
      <xdr:nvSpPr>
        <xdr:cNvPr id="134" name="人口1人当たり決算額の推移該当値テキスト445"/>
        <xdr:cNvSpPr txBox="1"/>
      </xdr:nvSpPr>
      <xdr:spPr>
        <a:xfrm>
          <a:off x="5740400" y="613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318924</xdr:rowOff>
    </xdr:from>
    <xdr:to>
      <xdr:col>26</xdr:col>
      <xdr:colOff>101600</xdr:colOff>
      <xdr:row>34</xdr:row>
      <xdr:rowOff>77624</xdr:rowOff>
    </xdr:to>
    <xdr:sp macro="" textlink="">
      <xdr:nvSpPr>
        <xdr:cNvPr id="135" name="楕円 134"/>
        <xdr:cNvSpPr/>
      </xdr:nvSpPr>
      <xdr:spPr bwMode="auto">
        <a:xfrm>
          <a:off x="4953000" y="624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87801</xdr:rowOff>
    </xdr:from>
    <xdr:ext cx="736600" cy="259045"/>
    <xdr:sp macro="" textlink="">
      <xdr:nvSpPr>
        <xdr:cNvPr id="136" name="テキスト ボックス 135"/>
        <xdr:cNvSpPr txBox="1"/>
      </xdr:nvSpPr>
      <xdr:spPr>
        <a:xfrm>
          <a:off x="4622800" y="6012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183903</xdr:rowOff>
    </xdr:from>
    <xdr:to>
      <xdr:col>22</xdr:col>
      <xdr:colOff>165100</xdr:colOff>
      <xdr:row>34</xdr:row>
      <xdr:rowOff>285504</xdr:rowOff>
    </xdr:to>
    <xdr:sp macro="" textlink="">
      <xdr:nvSpPr>
        <xdr:cNvPr id="137" name="楕円 136"/>
        <xdr:cNvSpPr/>
      </xdr:nvSpPr>
      <xdr:spPr bwMode="auto">
        <a:xfrm>
          <a:off x="4254500" y="645135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295680</xdr:rowOff>
    </xdr:from>
    <xdr:ext cx="762000" cy="259045"/>
    <xdr:sp macro="" textlink="">
      <xdr:nvSpPr>
        <xdr:cNvPr id="138" name="テキスト ボックス 137"/>
        <xdr:cNvSpPr txBox="1"/>
      </xdr:nvSpPr>
      <xdr:spPr>
        <a:xfrm>
          <a:off x="3924300" y="622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176457</xdr:rowOff>
    </xdr:from>
    <xdr:to>
      <xdr:col>19</xdr:col>
      <xdr:colOff>38100</xdr:colOff>
      <xdr:row>34</xdr:row>
      <xdr:rowOff>278057</xdr:rowOff>
    </xdr:to>
    <xdr:sp macro="" textlink="">
      <xdr:nvSpPr>
        <xdr:cNvPr id="139" name="楕円 138"/>
        <xdr:cNvSpPr/>
      </xdr:nvSpPr>
      <xdr:spPr bwMode="auto">
        <a:xfrm>
          <a:off x="3556000" y="644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288234</xdr:rowOff>
    </xdr:from>
    <xdr:ext cx="762000" cy="259045"/>
    <xdr:sp macro="" textlink="">
      <xdr:nvSpPr>
        <xdr:cNvPr id="140" name="テキスト ボックス 139"/>
        <xdr:cNvSpPr txBox="1"/>
      </xdr:nvSpPr>
      <xdr:spPr>
        <a:xfrm>
          <a:off x="3225800" y="621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321080</xdr:rowOff>
    </xdr:from>
    <xdr:to>
      <xdr:col>15</xdr:col>
      <xdr:colOff>101600</xdr:colOff>
      <xdr:row>36</xdr:row>
      <xdr:rowOff>79780</xdr:rowOff>
    </xdr:to>
    <xdr:sp macro="" textlink="">
      <xdr:nvSpPr>
        <xdr:cNvPr id="141" name="楕円 140"/>
        <xdr:cNvSpPr/>
      </xdr:nvSpPr>
      <xdr:spPr bwMode="auto">
        <a:xfrm>
          <a:off x="2857500" y="693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89957</xdr:rowOff>
    </xdr:from>
    <xdr:ext cx="762000" cy="259045"/>
    <xdr:sp macro="" textlink="">
      <xdr:nvSpPr>
        <xdr:cNvPr id="142" name="テキスト ボックス 141"/>
        <xdr:cNvSpPr txBox="1"/>
      </xdr:nvSpPr>
      <xdr:spPr>
        <a:xfrm>
          <a:off x="2527300" y="670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30323</xdr:rowOff>
    </xdr:from>
    <xdr:to>
      <xdr:col>24</xdr:col>
      <xdr:colOff>63500</xdr:colOff>
      <xdr:row>31</xdr:row>
      <xdr:rowOff>150406</xdr:rowOff>
    </xdr:to>
    <xdr:cxnSp macro="">
      <xdr:nvCxnSpPr>
        <xdr:cNvPr id="61" name="直線コネクタ 60"/>
        <xdr:cNvCxnSpPr/>
      </xdr:nvCxnSpPr>
      <xdr:spPr>
        <a:xfrm flipV="1">
          <a:off x="3797300" y="5345273"/>
          <a:ext cx="8382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150406</xdr:rowOff>
    </xdr:from>
    <xdr:to>
      <xdr:col>19</xdr:col>
      <xdr:colOff>177800</xdr:colOff>
      <xdr:row>31</xdr:row>
      <xdr:rowOff>157439</xdr:rowOff>
    </xdr:to>
    <xdr:cxnSp macro="">
      <xdr:nvCxnSpPr>
        <xdr:cNvPr id="64" name="直線コネクタ 63"/>
        <xdr:cNvCxnSpPr/>
      </xdr:nvCxnSpPr>
      <xdr:spPr>
        <a:xfrm flipV="1">
          <a:off x="2908300" y="5465356"/>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157439</xdr:rowOff>
    </xdr:from>
    <xdr:to>
      <xdr:col>15</xdr:col>
      <xdr:colOff>50800</xdr:colOff>
      <xdr:row>32</xdr:row>
      <xdr:rowOff>8903</xdr:rowOff>
    </xdr:to>
    <xdr:cxnSp macro="">
      <xdr:nvCxnSpPr>
        <xdr:cNvPr id="67" name="直線コネクタ 66"/>
        <xdr:cNvCxnSpPr/>
      </xdr:nvCxnSpPr>
      <xdr:spPr>
        <a:xfrm flipV="1">
          <a:off x="2019300" y="5472389"/>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8903</xdr:rowOff>
    </xdr:from>
    <xdr:to>
      <xdr:col>10</xdr:col>
      <xdr:colOff>114300</xdr:colOff>
      <xdr:row>32</xdr:row>
      <xdr:rowOff>127683</xdr:rowOff>
    </xdr:to>
    <xdr:cxnSp macro="">
      <xdr:nvCxnSpPr>
        <xdr:cNvPr id="70" name="直線コネクタ 69"/>
        <xdr:cNvCxnSpPr/>
      </xdr:nvCxnSpPr>
      <xdr:spPr>
        <a:xfrm flipV="1">
          <a:off x="1130300" y="5495303"/>
          <a:ext cx="889000" cy="11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150973</xdr:rowOff>
    </xdr:from>
    <xdr:to>
      <xdr:col>24</xdr:col>
      <xdr:colOff>114300</xdr:colOff>
      <xdr:row>31</xdr:row>
      <xdr:rowOff>81123</xdr:rowOff>
    </xdr:to>
    <xdr:sp macro="" textlink="">
      <xdr:nvSpPr>
        <xdr:cNvPr id="80" name="楕円 79"/>
        <xdr:cNvSpPr/>
      </xdr:nvSpPr>
      <xdr:spPr>
        <a:xfrm>
          <a:off x="4584700" y="52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104000</xdr:rowOff>
    </xdr:from>
    <xdr:ext cx="599010" cy="259045"/>
    <xdr:sp macro="" textlink="">
      <xdr:nvSpPr>
        <xdr:cNvPr id="81" name="人件費該当値テキスト"/>
        <xdr:cNvSpPr txBox="1"/>
      </xdr:nvSpPr>
      <xdr:spPr>
        <a:xfrm>
          <a:off x="4686300" y="524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99606</xdr:rowOff>
    </xdr:from>
    <xdr:to>
      <xdr:col>20</xdr:col>
      <xdr:colOff>38100</xdr:colOff>
      <xdr:row>32</xdr:row>
      <xdr:rowOff>29756</xdr:rowOff>
    </xdr:to>
    <xdr:sp macro="" textlink="">
      <xdr:nvSpPr>
        <xdr:cNvPr id="82" name="楕円 81"/>
        <xdr:cNvSpPr/>
      </xdr:nvSpPr>
      <xdr:spPr>
        <a:xfrm>
          <a:off x="3746500" y="541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46283</xdr:rowOff>
    </xdr:from>
    <xdr:ext cx="599010" cy="259045"/>
    <xdr:sp macro="" textlink="">
      <xdr:nvSpPr>
        <xdr:cNvPr id="83" name="テキスト ボックス 82"/>
        <xdr:cNvSpPr txBox="1"/>
      </xdr:nvSpPr>
      <xdr:spPr>
        <a:xfrm>
          <a:off x="3497795" y="518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106639</xdr:rowOff>
    </xdr:from>
    <xdr:to>
      <xdr:col>15</xdr:col>
      <xdr:colOff>101600</xdr:colOff>
      <xdr:row>32</xdr:row>
      <xdr:rowOff>36789</xdr:rowOff>
    </xdr:to>
    <xdr:sp macro="" textlink="">
      <xdr:nvSpPr>
        <xdr:cNvPr id="84" name="楕円 83"/>
        <xdr:cNvSpPr/>
      </xdr:nvSpPr>
      <xdr:spPr>
        <a:xfrm>
          <a:off x="2857500" y="54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53316</xdr:rowOff>
    </xdr:from>
    <xdr:ext cx="599010" cy="259045"/>
    <xdr:sp macro="" textlink="">
      <xdr:nvSpPr>
        <xdr:cNvPr id="85" name="テキスト ボックス 84"/>
        <xdr:cNvSpPr txBox="1"/>
      </xdr:nvSpPr>
      <xdr:spPr>
        <a:xfrm>
          <a:off x="2608795" y="519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129553</xdr:rowOff>
    </xdr:from>
    <xdr:to>
      <xdr:col>10</xdr:col>
      <xdr:colOff>165100</xdr:colOff>
      <xdr:row>32</xdr:row>
      <xdr:rowOff>59703</xdr:rowOff>
    </xdr:to>
    <xdr:sp macro="" textlink="">
      <xdr:nvSpPr>
        <xdr:cNvPr id="86" name="楕円 85"/>
        <xdr:cNvSpPr/>
      </xdr:nvSpPr>
      <xdr:spPr>
        <a:xfrm>
          <a:off x="1968500" y="54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76230</xdr:rowOff>
    </xdr:from>
    <xdr:ext cx="599010" cy="259045"/>
    <xdr:sp macro="" textlink="">
      <xdr:nvSpPr>
        <xdr:cNvPr id="87" name="テキスト ボックス 86"/>
        <xdr:cNvSpPr txBox="1"/>
      </xdr:nvSpPr>
      <xdr:spPr>
        <a:xfrm>
          <a:off x="1719795" y="521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76883</xdr:rowOff>
    </xdr:from>
    <xdr:to>
      <xdr:col>6</xdr:col>
      <xdr:colOff>38100</xdr:colOff>
      <xdr:row>33</xdr:row>
      <xdr:rowOff>7033</xdr:rowOff>
    </xdr:to>
    <xdr:sp macro="" textlink="">
      <xdr:nvSpPr>
        <xdr:cNvPr id="88" name="楕円 87"/>
        <xdr:cNvSpPr/>
      </xdr:nvSpPr>
      <xdr:spPr>
        <a:xfrm>
          <a:off x="1079500" y="55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23560</xdr:rowOff>
    </xdr:from>
    <xdr:ext cx="599010" cy="259045"/>
    <xdr:sp macro="" textlink="">
      <xdr:nvSpPr>
        <xdr:cNvPr id="89" name="テキスト ボックス 88"/>
        <xdr:cNvSpPr txBox="1"/>
      </xdr:nvSpPr>
      <xdr:spPr>
        <a:xfrm>
          <a:off x="830795" y="533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92788</xdr:rowOff>
    </xdr:from>
    <xdr:to>
      <xdr:col>24</xdr:col>
      <xdr:colOff>63500</xdr:colOff>
      <xdr:row>55</xdr:row>
      <xdr:rowOff>169856</xdr:rowOff>
    </xdr:to>
    <xdr:cxnSp macro="">
      <xdr:nvCxnSpPr>
        <xdr:cNvPr id="120" name="直線コネクタ 119"/>
        <xdr:cNvCxnSpPr/>
      </xdr:nvCxnSpPr>
      <xdr:spPr>
        <a:xfrm>
          <a:off x="3797300" y="9522538"/>
          <a:ext cx="838200" cy="7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77008</xdr:rowOff>
    </xdr:from>
    <xdr:to>
      <xdr:col>19</xdr:col>
      <xdr:colOff>177800</xdr:colOff>
      <xdr:row>55</xdr:row>
      <xdr:rowOff>92788</xdr:rowOff>
    </xdr:to>
    <xdr:cxnSp macro="">
      <xdr:nvCxnSpPr>
        <xdr:cNvPr id="123" name="直線コネクタ 122"/>
        <xdr:cNvCxnSpPr/>
      </xdr:nvCxnSpPr>
      <xdr:spPr>
        <a:xfrm>
          <a:off x="2908300" y="9506758"/>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77008</xdr:rowOff>
    </xdr:from>
    <xdr:to>
      <xdr:col>15</xdr:col>
      <xdr:colOff>50800</xdr:colOff>
      <xdr:row>55</xdr:row>
      <xdr:rowOff>96272</xdr:rowOff>
    </xdr:to>
    <xdr:cxnSp macro="">
      <xdr:nvCxnSpPr>
        <xdr:cNvPr id="126" name="直線コネクタ 125"/>
        <xdr:cNvCxnSpPr/>
      </xdr:nvCxnSpPr>
      <xdr:spPr>
        <a:xfrm flipV="1">
          <a:off x="2019300" y="9506758"/>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96272</xdr:rowOff>
    </xdr:from>
    <xdr:to>
      <xdr:col>10</xdr:col>
      <xdr:colOff>114300</xdr:colOff>
      <xdr:row>56</xdr:row>
      <xdr:rowOff>34106</xdr:rowOff>
    </xdr:to>
    <xdr:cxnSp macro="">
      <xdr:nvCxnSpPr>
        <xdr:cNvPr id="129" name="直線コネクタ 128"/>
        <xdr:cNvCxnSpPr/>
      </xdr:nvCxnSpPr>
      <xdr:spPr>
        <a:xfrm flipV="1">
          <a:off x="1130300" y="9526022"/>
          <a:ext cx="889000" cy="10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119056</xdr:rowOff>
    </xdr:from>
    <xdr:to>
      <xdr:col>24</xdr:col>
      <xdr:colOff>114300</xdr:colOff>
      <xdr:row>56</xdr:row>
      <xdr:rowOff>49206</xdr:rowOff>
    </xdr:to>
    <xdr:sp macro="" textlink="">
      <xdr:nvSpPr>
        <xdr:cNvPr id="139" name="楕円 138"/>
        <xdr:cNvSpPr/>
      </xdr:nvSpPr>
      <xdr:spPr>
        <a:xfrm>
          <a:off x="4584700" y="95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141933</xdr:rowOff>
    </xdr:from>
    <xdr:ext cx="599010" cy="259045"/>
    <xdr:sp macro="" textlink="">
      <xdr:nvSpPr>
        <xdr:cNvPr id="140" name="物件費該当値テキスト"/>
        <xdr:cNvSpPr txBox="1"/>
      </xdr:nvSpPr>
      <xdr:spPr>
        <a:xfrm>
          <a:off x="4686300" y="940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41988</xdr:rowOff>
    </xdr:from>
    <xdr:to>
      <xdr:col>20</xdr:col>
      <xdr:colOff>38100</xdr:colOff>
      <xdr:row>55</xdr:row>
      <xdr:rowOff>143588</xdr:rowOff>
    </xdr:to>
    <xdr:sp macro="" textlink="">
      <xdr:nvSpPr>
        <xdr:cNvPr id="141" name="楕円 140"/>
        <xdr:cNvSpPr/>
      </xdr:nvSpPr>
      <xdr:spPr>
        <a:xfrm>
          <a:off x="3746500" y="947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160115</xdr:rowOff>
    </xdr:from>
    <xdr:ext cx="599010" cy="259045"/>
    <xdr:sp macro="" textlink="">
      <xdr:nvSpPr>
        <xdr:cNvPr id="142" name="テキスト ボックス 141"/>
        <xdr:cNvSpPr txBox="1"/>
      </xdr:nvSpPr>
      <xdr:spPr>
        <a:xfrm>
          <a:off x="3497795" y="924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26208</xdr:rowOff>
    </xdr:from>
    <xdr:to>
      <xdr:col>15</xdr:col>
      <xdr:colOff>101600</xdr:colOff>
      <xdr:row>55</xdr:row>
      <xdr:rowOff>127808</xdr:rowOff>
    </xdr:to>
    <xdr:sp macro="" textlink="">
      <xdr:nvSpPr>
        <xdr:cNvPr id="143" name="楕円 142"/>
        <xdr:cNvSpPr/>
      </xdr:nvSpPr>
      <xdr:spPr>
        <a:xfrm>
          <a:off x="2857500" y="94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144335</xdr:rowOff>
    </xdr:from>
    <xdr:ext cx="599010" cy="259045"/>
    <xdr:sp macro="" textlink="">
      <xdr:nvSpPr>
        <xdr:cNvPr id="144" name="テキスト ボックス 143"/>
        <xdr:cNvSpPr txBox="1"/>
      </xdr:nvSpPr>
      <xdr:spPr>
        <a:xfrm>
          <a:off x="2608795" y="923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45472</xdr:rowOff>
    </xdr:from>
    <xdr:to>
      <xdr:col>10</xdr:col>
      <xdr:colOff>165100</xdr:colOff>
      <xdr:row>55</xdr:row>
      <xdr:rowOff>147072</xdr:rowOff>
    </xdr:to>
    <xdr:sp macro="" textlink="">
      <xdr:nvSpPr>
        <xdr:cNvPr id="145" name="楕円 144"/>
        <xdr:cNvSpPr/>
      </xdr:nvSpPr>
      <xdr:spPr>
        <a:xfrm>
          <a:off x="1968500" y="9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163599</xdr:rowOff>
    </xdr:from>
    <xdr:ext cx="599010" cy="259045"/>
    <xdr:sp macro="" textlink="">
      <xdr:nvSpPr>
        <xdr:cNvPr id="146" name="テキスト ボックス 145"/>
        <xdr:cNvSpPr txBox="1"/>
      </xdr:nvSpPr>
      <xdr:spPr>
        <a:xfrm>
          <a:off x="1719795" y="92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154756</xdr:rowOff>
    </xdr:from>
    <xdr:to>
      <xdr:col>6</xdr:col>
      <xdr:colOff>38100</xdr:colOff>
      <xdr:row>56</xdr:row>
      <xdr:rowOff>84906</xdr:rowOff>
    </xdr:to>
    <xdr:sp macro="" textlink="">
      <xdr:nvSpPr>
        <xdr:cNvPr id="147" name="楕円 146"/>
        <xdr:cNvSpPr/>
      </xdr:nvSpPr>
      <xdr:spPr>
        <a:xfrm>
          <a:off x="1079500" y="95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101433</xdr:rowOff>
    </xdr:from>
    <xdr:ext cx="599010" cy="259045"/>
    <xdr:sp macro="" textlink="">
      <xdr:nvSpPr>
        <xdr:cNvPr id="148" name="テキスト ボックス 147"/>
        <xdr:cNvSpPr txBox="1"/>
      </xdr:nvSpPr>
      <xdr:spPr>
        <a:xfrm>
          <a:off x="830795" y="935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120817</xdr:rowOff>
    </xdr:from>
    <xdr:to>
      <xdr:col>24</xdr:col>
      <xdr:colOff>63500</xdr:colOff>
      <xdr:row>74</xdr:row>
      <xdr:rowOff>130945</xdr:rowOff>
    </xdr:to>
    <xdr:cxnSp macro="">
      <xdr:nvCxnSpPr>
        <xdr:cNvPr id="175" name="直線コネクタ 174"/>
        <xdr:cNvCxnSpPr/>
      </xdr:nvCxnSpPr>
      <xdr:spPr>
        <a:xfrm flipV="1">
          <a:off x="3797300" y="12465217"/>
          <a:ext cx="838200" cy="3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130099</xdr:rowOff>
    </xdr:from>
    <xdr:to>
      <xdr:col>19</xdr:col>
      <xdr:colOff>177800</xdr:colOff>
      <xdr:row>74</xdr:row>
      <xdr:rowOff>130945</xdr:rowOff>
    </xdr:to>
    <xdr:cxnSp macro="">
      <xdr:nvCxnSpPr>
        <xdr:cNvPr id="178" name="直線コネクタ 177"/>
        <xdr:cNvCxnSpPr/>
      </xdr:nvCxnSpPr>
      <xdr:spPr>
        <a:xfrm>
          <a:off x="2908300" y="12645949"/>
          <a:ext cx="889000" cy="17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130099</xdr:rowOff>
    </xdr:from>
    <xdr:to>
      <xdr:col>15</xdr:col>
      <xdr:colOff>50800</xdr:colOff>
      <xdr:row>74</xdr:row>
      <xdr:rowOff>130282</xdr:rowOff>
    </xdr:to>
    <xdr:cxnSp macro="">
      <xdr:nvCxnSpPr>
        <xdr:cNvPr id="181" name="直線コネクタ 180"/>
        <xdr:cNvCxnSpPr/>
      </xdr:nvCxnSpPr>
      <xdr:spPr>
        <a:xfrm flipV="1">
          <a:off x="2019300" y="12645949"/>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74961</xdr:rowOff>
    </xdr:from>
    <xdr:to>
      <xdr:col>10</xdr:col>
      <xdr:colOff>114300</xdr:colOff>
      <xdr:row>74</xdr:row>
      <xdr:rowOff>130282</xdr:rowOff>
    </xdr:to>
    <xdr:cxnSp macro="">
      <xdr:nvCxnSpPr>
        <xdr:cNvPr id="184" name="直線コネクタ 183"/>
        <xdr:cNvCxnSpPr/>
      </xdr:nvCxnSpPr>
      <xdr:spPr>
        <a:xfrm>
          <a:off x="1130300" y="12762261"/>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70017</xdr:rowOff>
    </xdr:from>
    <xdr:to>
      <xdr:col>24</xdr:col>
      <xdr:colOff>114300</xdr:colOff>
      <xdr:row>73</xdr:row>
      <xdr:rowOff>167</xdr:rowOff>
    </xdr:to>
    <xdr:sp macro="" textlink="">
      <xdr:nvSpPr>
        <xdr:cNvPr id="194" name="楕円 193"/>
        <xdr:cNvSpPr/>
      </xdr:nvSpPr>
      <xdr:spPr>
        <a:xfrm>
          <a:off x="4584700" y="1241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92894</xdr:rowOff>
    </xdr:from>
    <xdr:ext cx="534377" cy="259045"/>
    <xdr:sp macro="" textlink="">
      <xdr:nvSpPr>
        <xdr:cNvPr id="195" name="維持補修費該当値テキスト"/>
        <xdr:cNvSpPr txBox="1"/>
      </xdr:nvSpPr>
      <xdr:spPr>
        <a:xfrm>
          <a:off x="4686300" y="1226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80145</xdr:rowOff>
    </xdr:from>
    <xdr:to>
      <xdr:col>20</xdr:col>
      <xdr:colOff>38100</xdr:colOff>
      <xdr:row>75</xdr:row>
      <xdr:rowOff>10295</xdr:rowOff>
    </xdr:to>
    <xdr:sp macro="" textlink="">
      <xdr:nvSpPr>
        <xdr:cNvPr id="196" name="楕円 195"/>
        <xdr:cNvSpPr/>
      </xdr:nvSpPr>
      <xdr:spPr>
        <a:xfrm>
          <a:off x="3746500" y="127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26822</xdr:rowOff>
    </xdr:from>
    <xdr:ext cx="534377" cy="259045"/>
    <xdr:sp macro="" textlink="">
      <xdr:nvSpPr>
        <xdr:cNvPr id="197" name="テキスト ボックス 196"/>
        <xdr:cNvSpPr txBox="1"/>
      </xdr:nvSpPr>
      <xdr:spPr>
        <a:xfrm>
          <a:off x="3530111" y="125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79299</xdr:rowOff>
    </xdr:from>
    <xdr:to>
      <xdr:col>15</xdr:col>
      <xdr:colOff>101600</xdr:colOff>
      <xdr:row>74</xdr:row>
      <xdr:rowOff>9449</xdr:rowOff>
    </xdr:to>
    <xdr:sp macro="" textlink="">
      <xdr:nvSpPr>
        <xdr:cNvPr id="198" name="楕円 197"/>
        <xdr:cNvSpPr/>
      </xdr:nvSpPr>
      <xdr:spPr>
        <a:xfrm>
          <a:off x="2857500" y="125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25976</xdr:rowOff>
    </xdr:from>
    <xdr:ext cx="534377" cy="259045"/>
    <xdr:sp macro="" textlink="">
      <xdr:nvSpPr>
        <xdr:cNvPr id="199" name="テキスト ボックス 198"/>
        <xdr:cNvSpPr txBox="1"/>
      </xdr:nvSpPr>
      <xdr:spPr>
        <a:xfrm>
          <a:off x="2641111" y="1237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79482</xdr:rowOff>
    </xdr:from>
    <xdr:to>
      <xdr:col>10</xdr:col>
      <xdr:colOff>165100</xdr:colOff>
      <xdr:row>75</xdr:row>
      <xdr:rowOff>9632</xdr:rowOff>
    </xdr:to>
    <xdr:sp macro="" textlink="">
      <xdr:nvSpPr>
        <xdr:cNvPr id="200" name="楕円 199"/>
        <xdr:cNvSpPr/>
      </xdr:nvSpPr>
      <xdr:spPr>
        <a:xfrm>
          <a:off x="1968500" y="127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26159</xdr:rowOff>
    </xdr:from>
    <xdr:ext cx="534377" cy="259045"/>
    <xdr:sp macro="" textlink="">
      <xdr:nvSpPr>
        <xdr:cNvPr id="201" name="テキスト ボックス 200"/>
        <xdr:cNvSpPr txBox="1"/>
      </xdr:nvSpPr>
      <xdr:spPr>
        <a:xfrm>
          <a:off x="1752111" y="125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24161</xdr:rowOff>
    </xdr:from>
    <xdr:to>
      <xdr:col>6</xdr:col>
      <xdr:colOff>38100</xdr:colOff>
      <xdr:row>74</xdr:row>
      <xdr:rowOff>125761</xdr:rowOff>
    </xdr:to>
    <xdr:sp macro="" textlink="">
      <xdr:nvSpPr>
        <xdr:cNvPr id="202" name="楕円 201"/>
        <xdr:cNvSpPr/>
      </xdr:nvSpPr>
      <xdr:spPr>
        <a:xfrm>
          <a:off x="1079500" y="127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142288</xdr:rowOff>
    </xdr:from>
    <xdr:ext cx="534377" cy="259045"/>
    <xdr:sp macro="" textlink="">
      <xdr:nvSpPr>
        <xdr:cNvPr id="203" name="テキスト ボックス 202"/>
        <xdr:cNvSpPr txBox="1"/>
      </xdr:nvSpPr>
      <xdr:spPr>
        <a:xfrm>
          <a:off x="863111" y="124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84886</xdr:rowOff>
    </xdr:from>
    <xdr:to>
      <xdr:col>24</xdr:col>
      <xdr:colOff>63500</xdr:colOff>
      <xdr:row>96</xdr:row>
      <xdr:rowOff>152870</xdr:rowOff>
    </xdr:to>
    <xdr:cxnSp macro="">
      <xdr:nvCxnSpPr>
        <xdr:cNvPr id="233" name="直線コネクタ 232"/>
        <xdr:cNvCxnSpPr/>
      </xdr:nvCxnSpPr>
      <xdr:spPr>
        <a:xfrm flipV="1">
          <a:off x="3797300" y="16544086"/>
          <a:ext cx="838200" cy="6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152870</xdr:rowOff>
    </xdr:from>
    <xdr:to>
      <xdr:col>19</xdr:col>
      <xdr:colOff>177800</xdr:colOff>
      <xdr:row>97</xdr:row>
      <xdr:rowOff>1321</xdr:rowOff>
    </xdr:to>
    <xdr:cxnSp macro="">
      <xdr:nvCxnSpPr>
        <xdr:cNvPr id="236" name="直線コネクタ 235"/>
        <xdr:cNvCxnSpPr/>
      </xdr:nvCxnSpPr>
      <xdr:spPr>
        <a:xfrm flipV="1">
          <a:off x="2908300" y="16612070"/>
          <a:ext cx="8890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122073</xdr:rowOff>
    </xdr:from>
    <xdr:to>
      <xdr:col>15</xdr:col>
      <xdr:colOff>50800</xdr:colOff>
      <xdr:row>97</xdr:row>
      <xdr:rowOff>1321</xdr:rowOff>
    </xdr:to>
    <xdr:cxnSp macro="">
      <xdr:nvCxnSpPr>
        <xdr:cNvPr id="239" name="直線コネクタ 238"/>
        <xdr:cNvCxnSpPr/>
      </xdr:nvCxnSpPr>
      <xdr:spPr>
        <a:xfrm>
          <a:off x="2019300" y="16581273"/>
          <a:ext cx="889000" cy="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70345</xdr:rowOff>
    </xdr:from>
    <xdr:to>
      <xdr:col>10</xdr:col>
      <xdr:colOff>114300</xdr:colOff>
      <xdr:row>96</xdr:row>
      <xdr:rowOff>122073</xdr:rowOff>
    </xdr:to>
    <xdr:cxnSp macro="">
      <xdr:nvCxnSpPr>
        <xdr:cNvPr id="242" name="直線コネクタ 241"/>
        <xdr:cNvCxnSpPr/>
      </xdr:nvCxnSpPr>
      <xdr:spPr>
        <a:xfrm>
          <a:off x="1130300" y="16529545"/>
          <a:ext cx="889000" cy="5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34086</xdr:rowOff>
    </xdr:from>
    <xdr:to>
      <xdr:col>24</xdr:col>
      <xdr:colOff>114300</xdr:colOff>
      <xdr:row>96</xdr:row>
      <xdr:rowOff>135686</xdr:rowOff>
    </xdr:to>
    <xdr:sp macro="" textlink="">
      <xdr:nvSpPr>
        <xdr:cNvPr id="252" name="楕円 251"/>
        <xdr:cNvSpPr/>
      </xdr:nvSpPr>
      <xdr:spPr>
        <a:xfrm>
          <a:off x="4584700" y="164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12513</xdr:rowOff>
    </xdr:from>
    <xdr:ext cx="534377" cy="259045"/>
    <xdr:sp macro="" textlink="">
      <xdr:nvSpPr>
        <xdr:cNvPr id="253" name="扶助費該当値テキスト"/>
        <xdr:cNvSpPr txBox="1"/>
      </xdr:nvSpPr>
      <xdr:spPr>
        <a:xfrm>
          <a:off x="4686300" y="164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102070</xdr:rowOff>
    </xdr:from>
    <xdr:to>
      <xdr:col>20</xdr:col>
      <xdr:colOff>38100</xdr:colOff>
      <xdr:row>97</xdr:row>
      <xdr:rowOff>32220</xdr:rowOff>
    </xdr:to>
    <xdr:sp macro="" textlink="">
      <xdr:nvSpPr>
        <xdr:cNvPr id="254" name="楕円 253"/>
        <xdr:cNvSpPr/>
      </xdr:nvSpPr>
      <xdr:spPr>
        <a:xfrm>
          <a:off x="3746500" y="165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23347</xdr:rowOff>
    </xdr:from>
    <xdr:ext cx="534377" cy="259045"/>
    <xdr:sp macro="" textlink="">
      <xdr:nvSpPr>
        <xdr:cNvPr id="255" name="テキスト ボックス 254"/>
        <xdr:cNvSpPr txBox="1"/>
      </xdr:nvSpPr>
      <xdr:spPr>
        <a:xfrm>
          <a:off x="3530111" y="166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121971</xdr:rowOff>
    </xdr:from>
    <xdr:to>
      <xdr:col>15</xdr:col>
      <xdr:colOff>101600</xdr:colOff>
      <xdr:row>97</xdr:row>
      <xdr:rowOff>52121</xdr:rowOff>
    </xdr:to>
    <xdr:sp macro="" textlink="">
      <xdr:nvSpPr>
        <xdr:cNvPr id="256" name="楕円 255"/>
        <xdr:cNvSpPr/>
      </xdr:nvSpPr>
      <xdr:spPr>
        <a:xfrm>
          <a:off x="2857500" y="165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43248</xdr:rowOff>
    </xdr:from>
    <xdr:ext cx="534377" cy="259045"/>
    <xdr:sp macro="" textlink="">
      <xdr:nvSpPr>
        <xdr:cNvPr id="257" name="テキスト ボックス 256"/>
        <xdr:cNvSpPr txBox="1"/>
      </xdr:nvSpPr>
      <xdr:spPr>
        <a:xfrm>
          <a:off x="2641111" y="166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71273</xdr:rowOff>
    </xdr:from>
    <xdr:to>
      <xdr:col>10</xdr:col>
      <xdr:colOff>165100</xdr:colOff>
      <xdr:row>97</xdr:row>
      <xdr:rowOff>1423</xdr:rowOff>
    </xdr:to>
    <xdr:sp macro="" textlink="">
      <xdr:nvSpPr>
        <xdr:cNvPr id="258" name="楕円 257"/>
        <xdr:cNvSpPr/>
      </xdr:nvSpPr>
      <xdr:spPr>
        <a:xfrm>
          <a:off x="1968500" y="165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164000</xdr:rowOff>
    </xdr:from>
    <xdr:ext cx="534377" cy="259045"/>
    <xdr:sp macro="" textlink="">
      <xdr:nvSpPr>
        <xdr:cNvPr id="259" name="テキスト ボックス 258"/>
        <xdr:cNvSpPr txBox="1"/>
      </xdr:nvSpPr>
      <xdr:spPr>
        <a:xfrm>
          <a:off x="1752111" y="166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19545</xdr:rowOff>
    </xdr:from>
    <xdr:to>
      <xdr:col>6</xdr:col>
      <xdr:colOff>38100</xdr:colOff>
      <xdr:row>96</xdr:row>
      <xdr:rowOff>121145</xdr:rowOff>
    </xdr:to>
    <xdr:sp macro="" textlink="">
      <xdr:nvSpPr>
        <xdr:cNvPr id="260" name="楕円 259"/>
        <xdr:cNvSpPr/>
      </xdr:nvSpPr>
      <xdr:spPr>
        <a:xfrm>
          <a:off x="1079500" y="164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137672</xdr:rowOff>
    </xdr:from>
    <xdr:ext cx="534377" cy="259045"/>
    <xdr:sp macro="" textlink="">
      <xdr:nvSpPr>
        <xdr:cNvPr id="261" name="テキスト ボックス 260"/>
        <xdr:cNvSpPr txBox="1"/>
      </xdr:nvSpPr>
      <xdr:spPr>
        <a:xfrm>
          <a:off x="863111" y="162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102722</xdr:rowOff>
    </xdr:from>
    <xdr:to>
      <xdr:col>55</xdr:col>
      <xdr:colOff>0</xdr:colOff>
      <xdr:row>34</xdr:row>
      <xdr:rowOff>158815</xdr:rowOff>
    </xdr:to>
    <xdr:cxnSp macro="">
      <xdr:nvCxnSpPr>
        <xdr:cNvPr id="289" name="直線コネクタ 288"/>
        <xdr:cNvCxnSpPr/>
      </xdr:nvCxnSpPr>
      <xdr:spPr>
        <a:xfrm flipV="1">
          <a:off x="9639300" y="5589122"/>
          <a:ext cx="838200" cy="39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158815</xdr:rowOff>
    </xdr:from>
    <xdr:to>
      <xdr:col>50</xdr:col>
      <xdr:colOff>114300</xdr:colOff>
      <xdr:row>35</xdr:row>
      <xdr:rowOff>96257</xdr:rowOff>
    </xdr:to>
    <xdr:cxnSp macro="">
      <xdr:nvCxnSpPr>
        <xdr:cNvPr id="292" name="直線コネクタ 291"/>
        <xdr:cNvCxnSpPr/>
      </xdr:nvCxnSpPr>
      <xdr:spPr>
        <a:xfrm flipV="1">
          <a:off x="8750300" y="5988115"/>
          <a:ext cx="889000" cy="10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96257</xdr:rowOff>
    </xdr:from>
    <xdr:to>
      <xdr:col>45</xdr:col>
      <xdr:colOff>177800</xdr:colOff>
      <xdr:row>35</xdr:row>
      <xdr:rowOff>100596</xdr:rowOff>
    </xdr:to>
    <xdr:cxnSp macro="">
      <xdr:nvCxnSpPr>
        <xdr:cNvPr id="295" name="直線コネクタ 294"/>
        <xdr:cNvCxnSpPr/>
      </xdr:nvCxnSpPr>
      <xdr:spPr>
        <a:xfrm flipV="1">
          <a:off x="7861300" y="6097007"/>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65707</xdr:rowOff>
    </xdr:from>
    <xdr:to>
      <xdr:col>41</xdr:col>
      <xdr:colOff>50800</xdr:colOff>
      <xdr:row>35</xdr:row>
      <xdr:rowOff>100596</xdr:rowOff>
    </xdr:to>
    <xdr:cxnSp macro="">
      <xdr:nvCxnSpPr>
        <xdr:cNvPr id="298" name="直線コネクタ 297"/>
        <xdr:cNvCxnSpPr/>
      </xdr:nvCxnSpPr>
      <xdr:spPr>
        <a:xfrm>
          <a:off x="6972300" y="6066457"/>
          <a:ext cx="8890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51922</xdr:rowOff>
    </xdr:from>
    <xdr:to>
      <xdr:col>55</xdr:col>
      <xdr:colOff>50800</xdr:colOff>
      <xdr:row>32</xdr:row>
      <xdr:rowOff>153522</xdr:rowOff>
    </xdr:to>
    <xdr:sp macro="" textlink="">
      <xdr:nvSpPr>
        <xdr:cNvPr id="308" name="楕円 307"/>
        <xdr:cNvSpPr/>
      </xdr:nvSpPr>
      <xdr:spPr>
        <a:xfrm>
          <a:off x="10426700" y="55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74799</xdr:rowOff>
    </xdr:from>
    <xdr:ext cx="599010" cy="259045"/>
    <xdr:sp macro="" textlink="">
      <xdr:nvSpPr>
        <xdr:cNvPr id="309" name="補助費等該当値テキスト"/>
        <xdr:cNvSpPr txBox="1"/>
      </xdr:nvSpPr>
      <xdr:spPr>
        <a:xfrm>
          <a:off x="10528300" y="538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108015</xdr:rowOff>
    </xdr:from>
    <xdr:to>
      <xdr:col>50</xdr:col>
      <xdr:colOff>165100</xdr:colOff>
      <xdr:row>35</xdr:row>
      <xdr:rowOff>38165</xdr:rowOff>
    </xdr:to>
    <xdr:sp macro="" textlink="">
      <xdr:nvSpPr>
        <xdr:cNvPr id="310" name="楕円 309"/>
        <xdr:cNvSpPr/>
      </xdr:nvSpPr>
      <xdr:spPr>
        <a:xfrm>
          <a:off x="9588500" y="59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54692</xdr:rowOff>
    </xdr:from>
    <xdr:ext cx="599010" cy="259045"/>
    <xdr:sp macro="" textlink="">
      <xdr:nvSpPr>
        <xdr:cNvPr id="311" name="テキスト ボックス 310"/>
        <xdr:cNvSpPr txBox="1"/>
      </xdr:nvSpPr>
      <xdr:spPr>
        <a:xfrm>
          <a:off x="9339795" y="571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45457</xdr:rowOff>
    </xdr:from>
    <xdr:to>
      <xdr:col>46</xdr:col>
      <xdr:colOff>38100</xdr:colOff>
      <xdr:row>35</xdr:row>
      <xdr:rowOff>147057</xdr:rowOff>
    </xdr:to>
    <xdr:sp macro="" textlink="">
      <xdr:nvSpPr>
        <xdr:cNvPr id="312" name="楕円 311"/>
        <xdr:cNvSpPr/>
      </xdr:nvSpPr>
      <xdr:spPr>
        <a:xfrm>
          <a:off x="8699500" y="60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163584</xdr:rowOff>
    </xdr:from>
    <xdr:ext cx="599010" cy="259045"/>
    <xdr:sp macro="" textlink="">
      <xdr:nvSpPr>
        <xdr:cNvPr id="313" name="テキスト ボックス 312"/>
        <xdr:cNvSpPr txBox="1"/>
      </xdr:nvSpPr>
      <xdr:spPr>
        <a:xfrm>
          <a:off x="8450795" y="582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49796</xdr:rowOff>
    </xdr:from>
    <xdr:to>
      <xdr:col>41</xdr:col>
      <xdr:colOff>101600</xdr:colOff>
      <xdr:row>35</xdr:row>
      <xdr:rowOff>151396</xdr:rowOff>
    </xdr:to>
    <xdr:sp macro="" textlink="">
      <xdr:nvSpPr>
        <xdr:cNvPr id="314" name="楕円 313"/>
        <xdr:cNvSpPr/>
      </xdr:nvSpPr>
      <xdr:spPr>
        <a:xfrm>
          <a:off x="7810500" y="60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167923</xdr:rowOff>
    </xdr:from>
    <xdr:ext cx="599010" cy="259045"/>
    <xdr:sp macro="" textlink="">
      <xdr:nvSpPr>
        <xdr:cNvPr id="315" name="テキスト ボックス 314"/>
        <xdr:cNvSpPr txBox="1"/>
      </xdr:nvSpPr>
      <xdr:spPr>
        <a:xfrm>
          <a:off x="7561795" y="582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14907</xdr:rowOff>
    </xdr:from>
    <xdr:to>
      <xdr:col>36</xdr:col>
      <xdr:colOff>165100</xdr:colOff>
      <xdr:row>35</xdr:row>
      <xdr:rowOff>116507</xdr:rowOff>
    </xdr:to>
    <xdr:sp macro="" textlink="">
      <xdr:nvSpPr>
        <xdr:cNvPr id="316" name="楕円 315"/>
        <xdr:cNvSpPr/>
      </xdr:nvSpPr>
      <xdr:spPr>
        <a:xfrm>
          <a:off x="6921500" y="60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133034</xdr:rowOff>
    </xdr:from>
    <xdr:ext cx="599010" cy="259045"/>
    <xdr:sp macro="" textlink="">
      <xdr:nvSpPr>
        <xdr:cNvPr id="317" name="テキスト ボックス 316"/>
        <xdr:cNvSpPr txBox="1"/>
      </xdr:nvSpPr>
      <xdr:spPr>
        <a:xfrm>
          <a:off x="6672795" y="579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122855</xdr:rowOff>
    </xdr:from>
    <xdr:to>
      <xdr:col>55</xdr:col>
      <xdr:colOff>0</xdr:colOff>
      <xdr:row>58</xdr:row>
      <xdr:rowOff>87787</xdr:rowOff>
    </xdr:to>
    <xdr:cxnSp macro="">
      <xdr:nvCxnSpPr>
        <xdr:cNvPr id="348" name="直線コネクタ 347"/>
        <xdr:cNvCxnSpPr/>
      </xdr:nvCxnSpPr>
      <xdr:spPr>
        <a:xfrm flipV="1">
          <a:off x="9639300" y="9895505"/>
          <a:ext cx="838200" cy="1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87787</xdr:rowOff>
    </xdr:from>
    <xdr:to>
      <xdr:col>50</xdr:col>
      <xdr:colOff>114300</xdr:colOff>
      <xdr:row>59</xdr:row>
      <xdr:rowOff>1960</xdr:rowOff>
    </xdr:to>
    <xdr:cxnSp macro="">
      <xdr:nvCxnSpPr>
        <xdr:cNvPr id="351" name="直線コネクタ 350"/>
        <xdr:cNvCxnSpPr/>
      </xdr:nvCxnSpPr>
      <xdr:spPr>
        <a:xfrm flipV="1">
          <a:off x="8750300" y="10031887"/>
          <a:ext cx="889000" cy="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5638</xdr:rowOff>
    </xdr:from>
    <xdr:to>
      <xdr:col>45</xdr:col>
      <xdr:colOff>177800</xdr:colOff>
      <xdr:row>59</xdr:row>
      <xdr:rowOff>1960</xdr:rowOff>
    </xdr:to>
    <xdr:cxnSp macro="">
      <xdr:nvCxnSpPr>
        <xdr:cNvPr id="354" name="直線コネクタ 353"/>
        <xdr:cNvCxnSpPr/>
      </xdr:nvCxnSpPr>
      <xdr:spPr>
        <a:xfrm>
          <a:off x="7861300" y="9949738"/>
          <a:ext cx="889000" cy="16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27735</xdr:rowOff>
    </xdr:from>
    <xdr:to>
      <xdr:col>41</xdr:col>
      <xdr:colOff>50800</xdr:colOff>
      <xdr:row>58</xdr:row>
      <xdr:rowOff>5638</xdr:rowOff>
    </xdr:to>
    <xdr:cxnSp macro="">
      <xdr:nvCxnSpPr>
        <xdr:cNvPr id="357" name="直線コネクタ 356"/>
        <xdr:cNvCxnSpPr/>
      </xdr:nvCxnSpPr>
      <xdr:spPr>
        <a:xfrm>
          <a:off x="6972300" y="9800385"/>
          <a:ext cx="889000" cy="14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72055</xdr:rowOff>
    </xdr:from>
    <xdr:to>
      <xdr:col>55</xdr:col>
      <xdr:colOff>50800</xdr:colOff>
      <xdr:row>58</xdr:row>
      <xdr:rowOff>2205</xdr:rowOff>
    </xdr:to>
    <xdr:sp macro="" textlink="">
      <xdr:nvSpPr>
        <xdr:cNvPr id="367" name="楕円 366"/>
        <xdr:cNvSpPr/>
      </xdr:nvSpPr>
      <xdr:spPr>
        <a:xfrm>
          <a:off x="10426700" y="98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94932</xdr:rowOff>
    </xdr:from>
    <xdr:ext cx="599010" cy="259045"/>
    <xdr:sp macro="" textlink="">
      <xdr:nvSpPr>
        <xdr:cNvPr id="368" name="普通建設事業費該当値テキスト"/>
        <xdr:cNvSpPr txBox="1"/>
      </xdr:nvSpPr>
      <xdr:spPr>
        <a:xfrm>
          <a:off x="10528300" y="969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36987</xdr:rowOff>
    </xdr:from>
    <xdr:to>
      <xdr:col>50</xdr:col>
      <xdr:colOff>165100</xdr:colOff>
      <xdr:row>58</xdr:row>
      <xdr:rowOff>138587</xdr:rowOff>
    </xdr:to>
    <xdr:sp macro="" textlink="">
      <xdr:nvSpPr>
        <xdr:cNvPr id="369" name="楕円 368"/>
        <xdr:cNvSpPr/>
      </xdr:nvSpPr>
      <xdr:spPr>
        <a:xfrm>
          <a:off x="9588500" y="998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129714</xdr:rowOff>
    </xdr:from>
    <xdr:ext cx="599010" cy="259045"/>
    <xdr:sp macro="" textlink="">
      <xdr:nvSpPr>
        <xdr:cNvPr id="370" name="テキスト ボックス 369"/>
        <xdr:cNvSpPr txBox="1"/>
      </xdr:nvSpPr>
      <xdr:spPr>
        <a:xfrm>
          <a:off x="9339795" y="1007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122610</xdr:rowOff>
    </xdr:from>
    <xdr:to>
      <xdr:col>46</xdr:col>
      <xdr:colOff>38100</xdr:colOff>
      <xdr:row>59</xdr:row>
      <xdr:rowOff>52760</xdr:rowOff>
    </xdr:to>
    <xdr:sp macro="" textlink="">
      <xdr:nvSpPr>
        <xdr:cNvPr id="371" name="楕円 370"/>
        <xdr:cNvSpPr/>
      </xdr:nvSpPr>
      <xdr:spPr>
        <a:xfrm>
          <a:off x="8699500" y="100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43887</xdr:rowOff>
    </xdr:from>
    <xdr:ext cx="534377" cy="259045"/>
    <xdr:sp macro="" textlink="">
      <xdr:nvSpPr>
        <xdr:cNvPr id="372" name="テキスト ボックス 371"/>
        <xdr:cNvSpPr txBox="1"/>
      </xdr:nvSpPr>
      <xdr:spPr>
        <a:xfrm>
          <a:off x="8483111" y="1015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126288</xdr:rowOff>
    </xdr:from>
    <xdr:to>
      <xdr:col>41</xdr:col>
      <xdr:colOff>101600</xdr:colOff>
      <xdr:row>58</xdr:row>
      <xdr:rowOff>56438</xdr:rowOff>
    </xdr:to>
    <xdr:sp macro="" textlink="">
      <xdr:nvSpPr>
        <xdr:cNvPr id="373" name="楕円 372"/>
        <xdr:cNvSpPr/>
      </xdr:nvSpPr>
      <xdr:spPr>
        <a:xfrm>
          <a:off x="7810500" y="9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72965</xdr:rowOff>
    </xdr:from>
    <xdr:ext cx="599010" cy="259045"/>
    <xdr:sp macro="" textlink="">
      <xdr:nvSpPr>
        <xdr:cNvPr id="374" name="テキスト ボックス 373"/>
        <xdr:cNvSpPr txBox="1"/>
      </xdr:nvSpPr>
      <xdr:spPr>
        <a:xfrm>
          <a:off x="7561795" y="967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148385</xdr:rowOff>
    </xdr:from>
    <xdr:to>
      <xdr:col>36</xdr:col>
      <xdr:colOff>165100</xdr:colOff>
      <xdr:row>57</xdr:row>
      <xdr:rowOff>78535</xdr:rowOff>
    </xdr:to>
    <xdr:sp macro="" textlink="">
      <xdr:nvSpPr>
        <xdr:cNvPr id="375" name="楕円 374"/>
        <xdr:cNvSpPr/>
      </xdr:nvSpPr>
      <xdr:spPr>
        <a:xfrm>
          <a:off x="6921500" y="97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95062</xdr:rowOff>
    </xdr:from>
    <xdr:ext cx="599010" cy="259045"/>
    <xdr:sp macro="" textlink="">
      <xdr:nvSpPr>
        <xdr:cNvPr id="376" name="テキスト ボックス 375"/>
        <xdr:cNvSpPr txBox="1"/>
      </xdr:nvSpPr>
      <xdr:spPr>
        <a:xfrm>
          <a:off x="6672795" y="952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7" name="直線コネクタ 406"/>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97555</xdr:rowOff>
    </xdr:from>
    <xdr:to>
      <xdr:col>50</xdr:col>
      <xdr:colOff>114300</xdr:colOff>
      <xdr:row>79</xdr:row>
      <xdr:rowOff>98879</xdr:rowOff>
    </xdr:to>
    <xdr:cxnSp macro="">
      <xdr:nvCxnSpPr>
        <xdr:cNvPr id="410" name="直線コネクタ 409"/>
        <xdr:cNvCxnSpPr/>
      </xdr:nvCxnSpPr>
      <xdr:spPr>
        <a:xfrm>
          <a:off x="8750300" y="13642105"/>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57835</xdr:rowOff>
    </xdr:from>
    <xdr:to>
      <xdr:col>45</xdr:col>
      <xdr:colOff>177800</xdr:colOff>
      <xdr:row>79</xdr:row>
      <xdr:rowOff>97555</xdr:rowOff>
    </xdr:to>
    <xdr:cxnSp macro="">
      <xdr:nvCxnSpPr>
        <xdr:cNvPr id="413" name="直線コネクタ 412"/>
        <xdr:cNvCxnSpPr/>
      </xdr:nvCxnSpPr>
      <xdr:spPr>
        <a:xfrm>
          <a:off x="7861300" y="13602385"/>
          <a:ext cx="889000" cy="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57835</xdr:rowOff>
    </xdr:from>
    <xdr:to>
      <xdr:col>41</xdr:col>
      <xdr:colOff>50800</xdr:colOff>
      <xdr:row>79</xdr:row>
      <xdr:rowOff>70824</xdr:rowOff>
    </xdr:to>
    <xdr:cxnSp macro="">
      <xdr:nvCxnSpPr>
        <xdr:cNvPr id="416" name="直線コネクタ 415"/>
        <xdr:cNvCxnSpPr/>
      </xdr:nvCxnSpPr>
      <xdr:spPr>
        <a:xfrm flipV="1">
          <a:off x="6972300" y="13602385"/>
          <a:ext cx="8890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6" name="楕円 425"/>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7"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8" name="楕円 427"/>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9" name="テキスト ボックス 428"/>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46755</xdr:rowOff>
    </xdr:from>
    <xdr:to>
      <xdr:col>46</xdr:col>
      <xdr:colOff>38100</xdr:colOff>
      <xdr:row>79</xdr:row>
      <xdr:rowOff>148355</xdr:rowOff>
    </xdr:to>
    <xdr:sp macro="" textlink="">
      <xdr:nvSpPr>
        <xdr:cNvPr id="430" name="楕円 429"/>
        <xdr:cNvSpPr/>
      </xdr:nvSpPr>
      <xdr:spPr>
        <a:xfrm>
          <a:off x="8699500" y="135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139482</xdr:rowOff>
    </xdr:from>
    <xdr:ext cx="378565" cy="259045"/>
    <xdr:sp macro="" textlink="">
      <xdr:nvSpPr>
        <xdr:cNvPr id="431" name="テキスト ボックス 430"/>
        <xdr:cNvSpPr txBox="1"/>
      </xdr:nvSpPr>
      <xdr:spPr>
        <a:xfrm>
          <a:off x="8561017" y="1368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7035</xdr:rowOff>
    </xdr:from>
    <xdr:to>
      <xdr:col>41</xdr:col>
      <xdr:colOff>101600</xdr:colOff>
      <xdr:row>79</xdr:row>
      <xdr:rowOff>108635</xdr:rowOff>
    </xdr:to>
    <xdr:sp macro="" textlink="">
      <xdr:nvSpPr>
        <xdr:cNvPr id="432" name="楕円 431"/>
        <xdr:cNvSpPr/>
      </xdr:nvSpPr>
      <xdr:spPr>
        <a:xfrm>
          <a:off x="7810500" y="135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99762</xdr:rowOff>
    </xdr:from>
    <xdr:ext cx="534377" cy="259045"/>
    <xdr:sp macro="" textlink="">
      <xdr:nvSpPr>
        <xdr:cNvPr id="433" name="テキスト ボックス 432"/>
        <xdr:cNvSpPr txBox="1"/>
      </xdr:nvSpPr>
      <xdr:spPr>
        <a:xfrm>
          <a:off x="7594111" y="136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20024</xdr:rowOff>
    </xdr:from>
    <xdr:to>
      <xdr:col>36</xdr:col>
      <xdr:colOff>165100</xdr:colOff>
      <xdr:row>79</xdr:row>
      <xdr:rowOff>121624</xdr:rowOff>
    </xdr:to>
    <xdr:sp macro="" textlink="">
      <xdr:nvSpPr>
        <xdr:cNvPr id="434" name="楕円 433"/>
        <xdr:cNvSpPr/>
      </xdr:nvSpPr>
      <xdr:spPr>
        <a:xfrm>
          <a:off x="6921500" y="135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112751</xdr:rowOff>
    </xdr:from>
    <xdr:ext cx="534377" cy="259045"/>
    <xdr:sp macro="" textlink="">
      <xdr:nvSpPr>
        <xdr:cNvPr id="435" name="テキスト ボックス 434"/>
        <xdr:cNvSpPr txBox="1"/>
      </xdr:nvSpPr>
      <xdr:spPr>
        <a:xfrm>
          <a:off x="6705111" y="1365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10747</xdr:rowOff>
    </xdr:from>
    <xdr:to>
      <xdr:col>54</xdr:col>
      <xdr:colOff>189865</xdr:colOff>
      <xdr:row>98</xdr:row>
      <xdr:rowOff>125989</xdr:rowOff>
    </xdr:to>
    <xdr:cxnSp macro="">
      <xdr:nvCxnSpPr>
        <xdr:cNvPr id="457" name="直線コネクタ 456"/>
        <xdr:cNvCxnSpPr/>
      </xdr:nvCxnSpPr>
      <xdr:spPr>
        <a:xfrm flipV="1">
          <a:off x="10475595" y="15955597"/>
          <a:ext cx="1270" cy="9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129816</xdr:rowOff>
    </xdr:from>
    <xdr:ext cx="469744" cy="259045"/>
    <xdr:sp macro="" textlink="">
      <xdr:nvSpPr>
        <xdr:cNvPr id="458" name="普通建設事業費 （ うち更新整備　）最小値テキスト"/>
        <xdr:cNvSpPr txBox="1"/>
      </xdr:nvSpPr>
      <xdr:spPr>
        <a:xfrm>
          <a:off x="10528300" y="16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125989</xdr:rowOff>
    </xdr:from>
    <xdr:to>
      <xdr:col>55</xdr:col>
      <xdr:colOff>88900</xdr:colOff>
      <xdr:row>98</xdr:row>
      <xdr:rowOff>125989</xdr:rowOff>
    </xdr:to>
    <xdr:cxnSp macro="">
      <xdr:nvCxnSpPr>
        <xdr:cNvPr id="459" name="直線コネクタ 458"/>
        <xdr:cNvCxnSpPr/>
      </xdr:nvCxnSpPr>
      <xdr:spPr>
        <a:xfrm>
          <a:off x="10388600" y="169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128874</xdr:rowOff>
    </xdr:from>
    <xdr:ext cx="599010" cy="259045"/>
    <xdr:sp macro="" textlink="">
      <xdr:nvSpPr>
        <xdr:cNvPr id="460" name="普通建設事業費 （ うち更新整備　）最大値テキスト"/>
        <xdr:cNvSpPr txBox="1"/>
      </xdr:nvSpPr>
      <xdr:spPr>
        <a:xfrm>
          <a:off x="10528300" y="1573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10747</xdr:rowOff>
    </xdr:from>
    <xdr:to>
      <xdr:col>55</xdr:col>
      <xdr:colOff>88900</xdr:colOff>
      <xdr:row>93</xdr:row>
      <xdr:rowOff>10747</xdr:rowOff>
    </xdr:to>
    <xdr:cxnSp macro="">
      <xdr:nvCxnSpPr>
        <xdr:cNvPr id="461" name="直線コネクタ 460"/>
        <xdr:cNvCxnSpPr/>
      </xdr:nvCxnSpPr>
      <xdr:spPr>
        <a:xfrm>
          <a:off x="10388600" y="1595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124599</xdr:rowOff>
    </xdr:from>
    <xdr:to>
      <xdr:col>55</xdr:col>
      <xdr:colOff>0</xdr:colOff>
      <xdr:row>96</xdr:row>
      <xdr:rowOff>17624</xdr:rowOff>
    </xdr:to>
    <xdr:cxnSp macro="">
      <xdr:nvCxnSpPr>
        <xdr:cNvPr id="462" name="直線コネクタ 461"/>
        <xdr:cNvCxnSpPr/>
      </xdr:nvCxnSpPr>
      <xdr:spPr>
        <a:xfrm flipV="1">
          <a:off x="9639300" y="16069449"/>
          <a:ext cx="838200" cy="40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77861</xdr:rowOff>
    </xdr:from>
    <xdr:ext cx="534377" cy="259045"/>
    <xdr:sp macro="" textlink="">
      <xdr:nvSpPr>
        <xdr:cNvPr id="463" name="普通建設事業費 （ うち更新整備　）平均値テキスト"/>
        <xdr:cNvSpPr txBox="1"/>
      </xdr:nvSpPr>
      <xdr:spPr>
        <a:xfrm>
          <a:off x="10528300" y="165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99434</xdr:rowOff>
    </xdr:from>
    <xdr:to>
      <xdr:col>55</xdr:col>
      <xdr:colOff>50800</xdr:colOff>
      <xdr:row>97</xdr:row>
      <xdr:rowOff>29584</xdr:rowOff>
    </xdr:to>
    <xdr:sp macro="" textlink="">
      <xdr:nvSpPr>
        <xdr:cNvPr id="464" name="フローチャート: 判断 463"/>
        <xdr:cNvSpPr/>
      </xdr:nvSpPr>
      <xdr:spPr>
        <a:xfrm>
          <a:off x="104267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17624</xdr:rowOff>
    </xdr:from>
    <xdr:to>
      <xdr:col>50</xdr:col>
      <xdr:colOff>114300</xdr:colOff>
      <xdr:row>97</xdr:row>
      <xdr:rowOff>51008</xdr:rowOff>
    </xdr:to>
    <xdr:cxnSp macro="">
      <xdr:nvCxnSpPr>
        <xdr:cNvPr id="465" name="直線コネクタ 464"/>
        <xdr:cNvCxnSpPr/>
      </xdr:nvCxnSpPr>
      <xdr:spPr>
        <a:xfrm flipV="1">
          <a:off x="8750300" y="16476824"/>
          <a:ext cx="889000" cy="20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74115</xdr:rowOff>
    </xdr:from>
    <xdr:to>
      <xdr:col>50</xdr:col>
      <xdr:colOff>165100</xdr:colOff>
      <xdr:row>97</xdr:row>
      <xdr:rowOff>4265</xdr:rowOff>
    </xdr:to>
    <xdr:sp macro="" textlink="">
      <xdr:nvSpPr>
        <xdr:cNvPr id="466" name="フローチャート: 判断 465"/>
        <xdr:cNvSpPr/>
      </xdr:nvSpPr>
      <xdr:spPr>
        <a:xfrm>
          <a:off x="9588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166842</xdr:rowOff>
    </xdr:from>
    <xdr:ext cx="534377" cy="259045"/>
    <xdr:sp macro="" textlink="">
      <xdr:nvSpPr>
        <xdr:cNvPr id="467" name="テキスト ボックス 466"/>
        <xdr:cNvSpPr txBox="1"/>
      </xdr:nvSpPr>
      <xdr:spPr>
        <a:xfrm>
          <a:off x="9372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60120</xdr:rowOff>
    </xdr:from>
    <xdr:to>
      <xdr:col>45</xdr:col>
      <xdr:colOff>177800</xdr:colOff>
      <xdr:row>97</xdr:row>
      <xdr:rowOff>51008</xdr:rowOff>
    </xdr:to>
    <xdr:cxnSp macro="">
      <xdr:nvCxnSpPr>
        <xdr:cNvPr id="468" name="直線コネクタ 467"/>
        <xdr:cNvCxnSpPr/>
      </xdr:nvCxnSpPr>
      <xdr:spPr>
        <a:xfrm>
          <a:off x="7861300" y="16347870"/>
          <a:ext cx="889000" cy="3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128997</xdr:rowOff>
    </xdr:from>
    <xdr:to>
      <xdr:col>46</xdr:col>
      <xdr:colOff>38100</xdr:colOff>
      <xdr:row>97</xdr:row>
      <xdr:rowOff>59147</xdr:rowOff>
    </xdr:to>
    <xdr:sp macro="" textlink="">
      <xdr:nvSpPr>
        <xdr:cNvPr id="469" name="フローチャート: 判断 468"/>
        <xdr:cNvSpPr/>
      </xdr:nvSpPr>
      <xdr:spPr>
        <a:xfrm>
          <a:off x="8699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75674</xdr:rowOff>
    </xdr:from>
    <xdr:ext cx="534377" cy="259045"/>
    <xdr:sp macro="" textlink="">
      <xdr:nvSpPr>
        <xdr:cNvPr id="470" name="テキスト ボックス 469"/>
        <xdr:cNvSpPr txBox="1"/>
      </xdr:nvSpPr>
      <xdr:spPr>
        <a:xfrm>
          <a:off x="8483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94904</xdr:rowOff>
    </xdr:from>
    <xdr:to>
      <xdr:col>41</xdr:col>
      <xdr:colOff>50800</xdr:colOff>
      <xdr:row>95</xdr:row>
      <xdr:rowOff>60120</xdr:rowOff>
    </xdr:to>
    <xdr:cxnSp macro="">
      <xdr:nvCxnSpPr>
        <xdr:cNvPr id="471" name="直線コネクタ 470"/>
        <xdr:cNvCxnSpPr/>
      </xdr:nvCxnSpPr>
      <xdr:spPr>
        <a:xfrm>
          <a:off x="6972300" y="15868304"/>
          <a:ext cx="889000" cy="47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162697</xdr:rowOff>
    </xdr:from>
    <xdr:to>
      <xdr:col>41</xdr:col>
      <xdr:colOff>101600</xdr:colOff>
      <xdr:row>97</xdr:row>
      <xdr:rowOff>92847</xdr:rowOff>
    </xdr:to>
    <xdr:sp macro="" textlink="">
      <xdr:nvSpPr>
        <xdr:cNvPr id="472" name="フローチャート: 判断 471"/>
        <xdr:cNvSpPr/>
      </xdr:nvSpPr>
      <xdr:spPr>
        <a:xfrm>
          <a:off x="7810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83974</xdr:rowOff>
    </xdr:from>
    <xdr:ext cx="534377" cy="259045"/>
    <xdr:sp macro="" textlink="">
      <xdr:nvSpPr>
        <xdr:cNvPr id="473" name="テキスト ボックス 472"/>
        <xdr:cNvSpPr txBox="1"/>
      </xdr:nvSpPr>
      <xdr:spPr>
        <a:xfrm>
          <a:off x="7594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154417</xdr:rowOff>
    </xdr:from>
    <xdr:to>
      <xdr:col>36</xdr:col>
      <xdr:colOff>165100</xdr:colOff>
      <xdr:row>97</xdr:row>
      <xdr:rowOff>84567</xdr:rowOff>
    </xdr:to>
    <xdr:sp macro="" textlink="">
      <xdr:nvSpPr>
        <xdr:cNvPr id="474" name="フローチャート: 判断 473"/>
        <xdr:cNvSpPr/>
      </xdr:nvSpPr>
      <xdr:spPr>
        <a:xfrm>
          <a:off x="6921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75694</xdr:rowOff>
    </xdr:from>
    <xdr:ext cx="534377" cy="259045"/>
    <xdr:sp macro="" textlink="">
      <xdr:nvSpPr>
        <xdr:cNvPr id="475" name="テキスト ボックス 474"/>
        <xdr:cNvSpPr txBox="1"/>
      </xdr:nvSpPr>
      <xdr:spPr>
        <a:xfrm>
          <a:off x="6705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73799</xdr:rowOff>
    </xdr:from>
    <xdr:to>
      <xdr:col>55</xdr:col>
      <xdr:colOff>50800</xdr:colOff>
      <xdr:row>94</xdr:row>
      <xdr:rowOff>3949</xdr:rowOff>
    </xdr:to>
    <xdr:sp macro="" textlink="">
      <xdr:nvSpPr>
        <xdr:cNvPr id="481" name="楕円 480"/>
        <xdr:cNvSpPr/>
      </xdr:nvSpPr>
      <xdr:spPr>
        <a:xfrm>
          <a:off x="10426700" y="160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160176</xdr:rowOff>
    </xdr:from>
    <xdr:ext cx="599010" cy="259045"/>
    <xdr:sp macro="" textlink="">
      <xdr:nvSpPr>
        <xdr:cNvPr id="482" name="普通建設事業費 （ うち更新整備　）該当値テキスト"/>
        <xdr:cNvSpPr txBox="1"/>
      </xdr:nvSpPr>
      <xdr:spPr>
        <a:xfrm>
          <a:off x="10528300" y="1593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138274</xdr:rowOff>
    </xdr:from>
    <xdr:to>
      <xdr:col>50</xdr:col>
      <xdr:colOff>165100</xdr:colOff>
      <xdr:row>96</xdr:row>
      <xdr:rowOff>68424</xdr:rowOff>
    </xdr:to>
    <xdr:sp macro="" textlink="">
      <xdr:nvSpPr>
        <xdr:cNvPr id="483" name="楕円 482"/>
        <xdr:cNvSpPr/>
      </xdr:nvSpPr>
      <xdr:spPr>
        <a:xfrm>
          <a:off x="9588500" y="164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84951</xdr:rowOff>
    </xdr:from>
    <xdr:ext cx="599010" cy="259045"/>
    <xdr:sp macro="" textlink="">
      <xdr:nvSpPr>
        <xdr:cNvPr id="484" name="テキスト ボックス 483"/>
        <xdr:cNvSpPr txBox="1"/>
      </xdr:nvSpPr>
      <xdr:spPr>
        <a:xfrm>
          <a:off x="9339795" y="162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208</xdr:rowOff>
    </xdr:from>
    <xdr:to>
      <xdr:col>46</xdr:col>
      <xdr:colOff>38100</xdr:colOff>
      <xdr:row>97</xdr:row>
      <xdr:rowOff>101808</xdr:rowOff>
    </xdr:to>
    <xdr:sp macro="" textlink="">
      <xdr:nvSpPr>
        <xdr:cNvPr id="485" name="楕円 484"/>
        <xdr:cNvSpPr/>
      </xdr:nvSpPr>
      <xdr:spPr>
        <a:xfrm>
          <a:off x="8699500" y="166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92935</xdr:rowOff>
    </xdr:from>
    <xdr:ext cx="534377" cy="259045"/>
    <xdr:sp macro="" textlink="">
      <xdr:nvSpPr>
        <xdr:cNvPr id="486" name="テキスト ボックス 485"/>
        <xdr:cNvSpPr txBox="1"/>
      </xdr:nvSpPr>
      <xdr:spPr>
        <a:xfrm>
          <a:off x="8483111" y="167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9320</xdr:rowOff>
    </xdr:from>
    <xdr:to>
      <xdr:col>41</xdr:col>
      <xdr:colOff>101600</xdr:colOff>
      <xdr:row>95</xdr:row>
      <xdr:rowOff>110920</xdr:rowOff>
    </xdr:to>
    <xdr:sp macro="" textlink="">
      <xdr:nvSpPr>
        <xdr:cNvPr id="487" name="楕円 486"/>
        <xdr:cNvSpPr/>
      </xdr:nvSpPr>
      <xdr:spPr>
        <a:xfrm>
          <a:off x="7810500" y="162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127447</xdr:rowOff>
    </xdr:from>
    <xdr:ext cx="599010" cy="259045"/>
    <xdr:sp macro="" textlink="">
      <xdr:nvSpPr>
        <xdr:cNvPr id="488" name="テキスト ボックス 487"/>
        <xdr:cNvSpPr txBox="1"/>
      </xdr:nvSpPr>
      <xdr:spPr>
        <a:xfrm>
          <a:off x="7561795" y="160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44104</xdr:rowOff>
    </xdr:from>
    <xdr:to>
      <xdr:col>36</xdr:col>
      <xdr:colOff>165100</xdr:colOff>
      <xdr:row>92</xdr:row>
      <xdr:rowOff>145704</xdr:rowOff>
    </xdr:to>
    <xdr:sp macro="" textlink="">
      <xdr:nvSpPr>
        <xdr:cNvPr id="489" name="楕円 488"/>
        <xdr:cNvSpPr/>
      </xdr:nvSpPr>
      <xdr:spPr>
        <a:xfrm>
          <a:off x="6921500" y="158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162231</xdr:rowOff>
    </xdr:from>
    <xdr:ext cx="599010" cy="259045"/>
    <xdr:sp macro="" textlink="">
      <xdr:nvSpPr>
        <xdr:cNvPr id="490" name="テキスト ボックス 489"/>
        <xdr:cNvSpPr txBox="1"/>
      </xdr:nvSpPr>
      <xdr:spPr>
        <a:xfrm>
          <a:off x="6672795" y="1559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2" name="テキスト ボックス 50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5" name="直線コネクタ 50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6" name="テキスト ボックス 50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10" name="直線コネクタ 509"/>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2" name="直線コネクタ 51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3"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4" name="直線コネクタ 513"/>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141792</xdr:rowOff>
    </xdr:from>
    <xdr:to>
      <xdr:col>85</xdr:col>
      <xdr:colOff>127000</xdr:colOff>
      <xdr:row>37</xdr:row>
      <xdr:rowOff>156045</xdr:rowOff>
    </xdr:to>
    <xdr:cxnSp macro="">
      <xdr:nvCxnSpPr>
        <xdr:cNvPr id="515" name="直線コネクタ 514"/>
        <xdr:cNvCxnSpPr/>
      </xdr:nvCxnSpPr>
      <xdr:spPr>
        <a:xfrm>
          <a:off x="15481300" y="6485442"/>
          <a:ext cx="83820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6"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7" name="フローチャート: 判断 516"/>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136237</xdr:rowOff>
    </xdr:from>
    <xdr:to>
      <xdr:col>81</xdr:col>
      <xdr:colOff>50800</xdr:colOff>
      <xdr:row>37</xdr:row>
      <xdr:rowOff>141792</xdr:rowOff>
    </xdr:to>
    <xdr:cxnSp macro="">
      <xdr:nvCxnSpPr>
        <xdr:cNvPr id="518" name="直線コネクタ 517"/>
        <xdr:cNvCxnSpPr/>
      </xdr:nvCxnSpPr>
      <xdr:spPr>
        <a:xfrm>
          <a:off x="14592300" y="6479887"/>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9" name="フローチャート: 判断 518"/>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20" name="テキスト ボックス 519"/>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136237</xdr:rowOff>
    </xdr:from>
    <xdr:to>
      <xdr:col>76</xdr:col>
      <xdr:colOff>114300</xdr:colOff>
      <xdr:row>37</xdr:row>
      <xdr:rowOff>161223</xdr:rowOff>
    </xdr:to>
    <xdr:cxnSp macro="">
      <xdr:nvCxnSpPr>
        <xdr:cNvPr id="521" name="直線コネクタ 520"/>
        <xdr:cNvCxnSpPr/>
      </xdr:nvCxnSpPr>
      <xdr:spPr>
        <a:xfrm flipV="1">
          <a:off x="13703300" y="6479887"/>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2" name="フローチャート: 判断 521"/>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3" name="テキスト ボックス 522"/>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161223</xdr:rowOff>
    </xdr:from>
    <xdr:to>
      <xdr:col>71</xdr:col>
      <xdr:colOff>177800</xdr:colOff>
      <xdr:row>38</xdr:row>
      <xdr:rowOff>21634</xdr:rowOff>
    </xdr:to>
    <xdr:cxnSp macro="">
      <xdr:nvCxnSpPr>
        <xdr:cNvPr id="524" name="直線コネクタ 523"/>
        <xdr:cNvCxnSpPr/>
      </xdr:nvCxnSpPr>
      <xdr:spPr>
        <a:xfrm flipV="1">
          <a:off x="12814300" y="6504873"/>
          <a:ext cx="889000" cy="3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5" name="フローチャート: 判断 524"/>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6" name="テキスト ボックス 525"/>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7" name="フローチャート: 判断 526"/>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8" name="テキスト ボックス 527"/>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105245</xdr:rowOff>
    </xdr:from>
    <xdr:to>
      <xdr:col>85</xdr:col>
      <xdr:colOff>177800</xdr:colOff>
      <xdr:row>38</xdr:row>
      <xdr:rowOff>35395</xdr:rowOff>
    </xdr:to>
    <xdr:sp macro="" textlink="">
      <xdr:nvSpPr>
        <xdr:cNvPr id="534" name="楕円 533"/>
        <xdr:cNvSpPr/>
      </xdr:nvSpPr>
      <xdr:spPr>
        <a:xfrm>
          <a:off x="16268700" y="6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5" name="災害復旧事業費該当値テキスト"/>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90992</xdr:rowOff>
    </xdr:from>
    <xdr:to>
      <xdr:col>81</xdr:col>
      <xdr:colOff>101600</xdr:colOff>
      <xdr:row>38</xdr:row>
      <xdr:rowOff>21141</xdr:rowOff>
    </xdr:to>
    <xdr:sp macro="" textlink="">
      <xdr:nvSpPr>
        <xdr:cNvPr id="536" name="楕円 535"/>
        <xdr:cNvSpPr/>
      </xdr:nvSpPr>
      <xdr:spPr>
        <a:xfrm>
          <a:off x="15430500" y="64346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12268</xdr:rowOff>
    </xdr:from>
    <xdr:ext cx="469744" cy="259045"/>
    <xdr:sp macro="" textlink="">
      <xdr:nvSpPr>
        <xdr:cNvPr id="537" name="テキスト ボックス 536"/>
        <xdr:cNvSpPr txBox="1"/>
      </xdr:nvSpPr>
      <xdr:spPr>
        <a:xfrm>
          <a:off x="15246428" y="652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85437</xdr:rowOff>
    </xdr:from>
    <xdr:to>
      <xdr:col>76</xdr:col>
      <xdr:colOff>165100</xdr:colOff>
      <xdr:row>38</xdr:row>
      <xdr:rowOff>15587</xdr:rowOff>
    </xdr:to>
    <xdr:sp macro="" textlink="">
      <xdr:nvSpPr>
        <xdr:cNvPr id="538" name="楕円 537"/>
        <xdr:cNvSpPr/>
      </xdr:nvSpPr>
      <xdr:spPr>
        <a:xfrm>
          <a:off x="14541500" y="642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6714</xdr:rowOff>
    </xdr:from>
    <xdr:ext cx="534377" cy="259045"/>
    <xdr:sp macro="" textlink="">
      <xdr:nvSpPr>
        <xdr:cNvPr id="539" name="テキスト ボックス 538"/>
        <xdr:cNvSpPr txBox="1"/>
      </xdr:nvSpPr>
      <xdr:spPr>
        <a:xfrm>
          <a:off x="14325111" y="65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110423</xdr:rowOff>
    </xdr:from>
    <xdr:to>
      <xdr:col>72</xdr:col>
      <xdr:colOff>38100</xdr:colOff>
      <xdr:row>38</xdr:row>
      <xdr:rowOff>40573</xdr:rowOff>
    </xdr:to>
    <xdr:sp macro="" textlink="">
      <xdr:nvSpPr>
        <xdr:cNvPr id="540" name="楕円 539"/>
        <xdr:cNvSpPr/>
      </xdr:nvSpPr>
      <xdr:spPr>
        <a:xfrm>
          <a:off x="13652500" y="64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31700</xdr:rowOff>
    </xdr:from>
    <xdr:ext cx="469744" cy="259045"/>
    <xdr:sp macro="" textlink="">
      <xdr:nvSpPr>
        <xdr:cNvPr id="541" name="テキスト ボックス 540"/>
        <xdr:cNvSpPr txBox="1"/>
      </xdr:nvSpPr>
      <xdr:spPr>
        <a:xfrm>
          <a:off x="13468428" y="65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142284</xdr:rowOff>
    </xdr:from>
    <xdr:to>
      <xdr:col>67</xdr:col>
      <xdr:colOff>101600</xdr:colOff>
      <xdr:row>38</xdr:row>
      <xdr:rowOff>72434</xdr:rowOff>
    </xdr:to>
    <xdr:sp macro="" textlink="">
      <xdr:nvSpPr>
        <xdr:cNvPr id="542" name="楕円 541"/>
        <xdr:cNvSpPr/>
      </xdr:nvSpPr>
      <xdr:spPr>
        <a:xfrm>
          <a:off x="12763500" y="64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63561</xdr:rowOff>
    </xdr:from>
    <xdr:ext cx="378565" cy="259045"/>
    <xdr:sp macro="" textlink="">
      <xdr:nvSpPr>
        <xdr:cNvPr id="543" name="テキスト ボックス 542"/>
        <xdr:cNvSpPr txBox="1"/>
      </xdr:nvSpPr>
      <xdr:spPr>
        <a:xfrm>
          <a:off x="12625017" y="657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4" name="直線コネクタ 613"/>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5"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6" name="直線コネクタ 615"/>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7"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8" name="直線コネクタ 617"/>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81681</xdr:rowOff>
    </xdr:from>
    <xdr:to>
      <xdr:col>85</xdr:col>
      <xdr:colOff>127000</xdr:colOff>
      <xdr:row>73</xdr:row>
      <xdr:rowOff>140779</xdr:rowOff>
    </xdr:to>
    <xdr:cxnSp macro="">
      <xdr:nvCxnSpPr>
        <xdr:cNvPr id="619" name="直線コネクタ 618"/>
        <xdr:cNvCxnSpPr/>
      </xdr:nvCxnSpPr>
      <xdr:spPr>
        <a:xfrm flipV="1">
          <a:off x="15481300" y="12597531"/>
          <a:ext cx="838200" cy="5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20" name="公債費平均値テキスト"/>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1" name="フローチャート: 判断 620"/>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140779</xdr:rowOff>
    </xdr:from>
    <xdr:to>
      <xdr:col>81</xdr:col>
      <xdr:colOff>50800</xdr:colOff>
      <xdr:row>74</xdr:row>
      <xdr:rowOff>124599</xdr:rowOff>
    </xdr:to>
    <xdr:cxnSp macro="">
      <xdr:nvCxnSpPr>
        <xdr:cNvPr id="622" name="直線コネクタ 621"/>
        <xdr:cNvCxnSpPr/>
      </xdr:nvCxnSpPr>
      <xdr:spPr>
        <a:xfrm flipV="1">
          <a:off x="14592300" y="12656629"/>
          <a:ext cx="889000" cy="1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3" name="フローチャート: 判断 622"/>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4" name="テキスト ボックス 623"/>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124599</xdr:rowOff>
    </xdr:from>
    <xdr:to>
      <xdr:col>76</xdr:col>
      <xdr:colOff>114300</xdr:colOff>
      <xdr:row>74</xdr:row>
      <xdr:rowOff>156223</xdr:rowOff>
    </xdr:to>
    <xdr:cxnSp macro="">
      <xdr:nvCxnSpPr>
        <xdr:cNvPr id="625" name="直線コネクタ 624"/>
        <xdr:cNvCxnSpPr/>
      </xdr:nvCxnSpPr>
      <xdr:spPr>
        <a:xfrm flipV="1">
          <a:off x="13703300" y="12811899"/>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6" name="フローチャート: 判断 625"/>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7" name="テキスト ボックス 626"/>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156223</xdr:rowOff>
    </xdr:from>
    <xdr:to>
      <xdr:col>71</xdr:col>
      <xdr:colOff>177800</xdr:colOff>
      <xdr:row>75</xdr:row>
      <xdr:rowOff>12932</xdr:rowOff>
    </xdr:to>
    <xdr:cxnSp macro="">
      <xdr:nvCxnSpPr>
        <xdr:cNvPr id="628" name="直線コネクタ 627"/>
        <xdr:cNvCxnSpPr/>
      </xdr:nvCxnSpPr>
      <xdr:spPr>
        <a:xfrm flipV="1">
          <a:off x="12814300" y="12843523"/>
          <a:ext cx="889000" cy="2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9" name="フローチャート: 判断 628"/>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30" name="テキスト ボックス 629"/>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1" name="フローチャート: 判断 630"/>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2" name="テキスト ボックス 631"/>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30881</xdr:rowOff>
    </xdr:from>
    <xdr:to>
      <xdr:col>85</xdr:col>
      <xdr:colOff>177800</xdr:colOff>
      <xdr:row>73</xdr:row>
      <xdr:rowOff>132481</xdr:rowOff>
    </xdr:to>
    <xdr:sp macro="" textlink="">
      <xdr:nvSpPr>
        <xdr:cNvPr id="638" name="楕円 637"/>
        <xdr:cNvSpPr/>
      </xdr:nvSpPr>
      <xdr:spPr>
        <a:xfrm>
          <a:off x="16268700" y="125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53758</xdr:rowOff>
    </xdr:from>
    <xdr:ext cx="599010" cy="259045"/>
    <xdr:sp macro="" textlink="">
      <xdr:nvSpPr>
        <xdr:cNvPr id="639" name="公債費該当値テキスト"/>
        <xdr:cNvSpPr txBox="1"/>
      </xdr:nvSpPr>
      <xdr:spPr>
        <a:xfrm>
          <a:off x="16370300" y="1239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89979</xdr:rowOff>
    </xdr:from>
    <xdr:to>
      <xdr:col>81</xdr:col>
      <xdr:colOff>101600</xdr:colOff>
      <xdr:row>74</xdr:row>
      <xdr:rowOff>20129</xdr:rowOff>
    </xdr:to>
    <xdr:sp macro="" textlink="">
      <xdr:nvSpPr>
        <xdr:cNvPr id="640" name="楕円 639"/>
        <xdr:cNvSpPr/>
      </xdr:nvSpPr>
      <xdr:spPr>
        <a:xfrm>
          <a:off x="15430500" y="12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36656</xdr:rowOff>
    </xdr:from>
    <xdr:ext cx="599010" cy="259045"/>
    <xdr:sp macro="" textlink="">
      <xdr:nvSpPr>
        <xdr:cNvPr id="641" name="テキスト ボックス 640"/>
        <xdr:cNvSpPr txBox="1"/>
      </xdr:nvSpPr>
      <xdr:spPr>
        <a:xfrm>
          <a:off x="15181795" y="1238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73799</xdr:rowOff>
    </xdr:from>
    <xdr:to>
      <xdr:col>76</xdr:col>
      <xdr:colOff>165100</xdr:colOff>
      <xdr:row>75</xdr:row>
      <xdr:rowOff>3949</xdr:rowOff>
    </xdr:to>
    <xdr:sp macro="" textlink="">
      <xdr:nvSpPr>
        <xdr:cNvPr id="642" name="楕円 641"/>
        <xdr:cNvSpPr/>
      </xdr:nvSpPr>
      <xdr:spPr>
        <a:xfrm>
          <a:off x="14541500" y="127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20476</xdr:rowOff>
    </xdr:from>
    <xdr:ext cx="599010" cy="259045"/>
    <xdr:sp macro="" textlink="">
      <xdr:nvSpPr>
        <xdr:cNvPr id="643" name="テキスト ボックス 642"/>
        <xdr:cNvSpPr txBox="1"/>
      </xdr:nvSpPr>
      <xdr:spPr>
        <a:xfrm>
          <a:off x="14292795" y="1253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105423</xdr:rowOff>
    </xdr:from>
    <xdr:to>
      <xdr:col>72</xdr:col>
      <xdr:colOff>38100</xdr:colOff>
      <xdr:row>75</xdr:row>
      <xdr:rowOff>35573</xdr:rowOff>
    </xdr:to>
    <xdr:sp macro="" textlink="">
      <xdr:nvSpPr>
        <xdr:cNvPr id="644" name="楕円 643"/>
        <xdr:cNvSpPr/>
      </xdr:nvSpPr>
      <xdr:spPr>
        <a:xfrm>
          <a:off x="13652500" y="127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52100</xdr:rowOff>
    </xdr:from>
    <xdr:ext cx="599010" cy="259045"/>
    <xdr:sp macro="" textlink="">
      <xdr:nvSpPr>
        <xdr:cNvPr id="645" name="テキスト ボックス 644"/>
        <xdr:cNvSpPr txBox="1"/>
      </xdr:nvSpPr>
      <xdr:spPr>
        <a:xfrm>
          <a:off x="13403795" y="1256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133582</xdr:rowOff>
    </xdr:from>
    <xdr:to>
      <xdr:col>67</xdr:col>
      <xdr:colOff>101600</xdr:colOff>
      <xdr:row>75</xdr:row>
      <xdr:rowOff>63732</xdr:rowOff>
    </xdr:to>
    <xdr:sp macro="" textlink="">
      <xdr:nvSpPr>
        <xdr:cNvPr id="646" name="楕円 645"/>
        <xdr:cNvSpPr/>
      </xdr:nvSpPr>
      <xdr:spPr>
        <a:xfrm>
          <a:off x="12763500" y="128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80259</xdr:rowOff>
    </xdr:from>
    <xdr:ext cx="599010" cy="259045"/>
    <xdr:sp macro="" textlink="">
      <xdr:nvSpPr>
        <xdr:cNvPr id="647" name="テキスト ボックス 646"/>
        <xdr:cNvSpPr txBox="1"/>
      </xdr:nvSpPr>
      <xdr:spPr>
        <a:xfrm>
          <a:off x="12514795" y="1259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1" name="テキスト ボックス 66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3" name="テキスト ボックス 66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5" name="テキスト ボックス 66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3" name="直線コネクタ 672"/>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4"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5" name="直線コネクタ 674"/>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6"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7" name="直線コネクタ 676"/>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56480</xdr:rowOff>
    </xdr:from>
    <xdr:to>
      <xdr:col>85</xdr:col>
      <xdr:colOff>127000</xdr:colOff>
      <xdr:row>99</xdr:row>
      <xdr:rowOff>17269</xdr:rowOff>
    </xdr:to>
    <xdr:cxnSp macro="">
      <xdr:nvCxnSpPr>
        <xdr:cNvPr id="678" name="直線コネクタ 677"/>
        <xdr:cNvCxnSpPr/>
      </xdr:nvCxnSpPr>
      <xdr:spPr>
        <a:xfrm flipV="1">
          <a:off x="15481300" y="16858580"/>
          <a:ext cx="838200" cy="13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9" name="積立金平均値テキスト"/>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80" name="フローチャート: 判断 679"/>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129896</xdr:rowOff>
    </xdr:from>
    <xdr:to>
      <xdr:col>81</xdr:col>
      <xdr:colOff>50800</xdr:colOff>
      <xdr:row>99</xdr:row>
      <xdr:rowOff>17269</xdr:rowOff>
    </xdr:to>
    <xdr:cxnSp macro="">
      <xdr:nvCxnSpPr>
        <xdr:cNvPr id="681" name="直線コネクタ 680"/>
        <xdr:cNvCxnSpPr/>
      </xdr:nvCxnSpPr>
      <xdr:spPr>
        <a:xfrm>
          <a:off x="14592300" y="16931996"/>
          <a:ext cx="889000" cy="5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2" name="フローチャート: 判断 681"/>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3" name="テキスト ボックス 682"/>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129896</xdr:rowOff>
    </xdr:from>
    <xdr:to>
      <xdr:col>76</xdr:col>
      <xdr:colOff>114300</xdr:colOff>
      <xdr:row>98</xdr:row>
      <xdr:rowOff>139680</xdr:rowOff>
    </xdr:to>
    <xdr:cxnSp macro="">
      <xdr:nvCxnSpPr>
        <xdr:cNvPr id="684" name="直線コネクタ 683"/>
        <xdr:cNvCxnSpPr/>
      </xdr:nvCxnSpPr>
      <xdr:spPr>
        <a:xfrm flipV="1">
          <a:off x="13703300" y="16931996"/>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5" name="フローチャート: 判断 684"/>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6" name="テキスト ボックス 685"/>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94934</xdr:rowOff>
    </xdr:from>
    <xdr:to>
      <xdr:col>71</xdr:col>
      <xdr:colOff>177800</xdr:colOff>
      <xdr:row>98</xdr:row>
      <xdr:rowOff>139680</xdr:rowOff>
    </xdr:to>
    <xdr:cxnSp macro="">
      <xdr:nvCxnSpPr>
        <xdr:cNvPr id="687" name="直線コネクタ 686"/>
        <xdr:cNvCxnSpPr/>
      </xdr:nvCxnSpPr>
      <xdr:spPr>
        <a:xfrm>
          <a:off x="12814300" y="16897034"/>
          <a:ext cx="889000" cy="4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8" name="フローチャート: 判断 687"/>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9" name="テキスト ボックス 688"/>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90" name="フローチャート: 判断 689"/>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91" name="テキスト ボックス 690"/>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5680</xdr:rowOff>
    </xdr:from>
    <xdr:to>
      <xdr:col>85</xdr:col>
      <xdr:colOff>177800</xdr:colOff>
      <xdr:row>98</xdr:row>
      <xdr:rowOff>107280</xdr:rowOff>
    </xdr:to>
    <xdr:sp macro="" textlink="">
      <xdr:nvSpPr>
        <xdr:cNvPr id="697" name="楕円 696"/>
        <xdr:cNvSpPr/>
      </xdr:nvSpPr>
      <xdr:spPr>
        <a:xfrm>
          <a:off x="16268700" y="168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28557</xdr:rowOff>
    </xdr:from>
    <xdr:ext cx="534377" cy="259045"/>
    <xdr:sp macro="" textlink="">
      <xdr:nvSpPr>
        <xdr:cNvPr id="698" name="積立金該当値テキスト"/>
        <xdr:cNvSpPr txBox="1"/>
      </xdr:nvSpPr>
      <xdr:spPr>
        <a:xfrm>
          <a:off x="16370300" y="166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137919</xdr:rowOff>
    </xdr:from>
    <xdr:to>
      <xdr:col>81</xdr:col>
      <xdr:colOff>101600</xdr:colOff>
      <xdr:row>99</xdr:row>
      <xdr:rowOff>68069</xdr:rowOff>
    </xdr:to>
    <xdr:sp macro="" textlink="">
      <xdr:nvSpPr>
        <xdr:cNvPr id="699" name="楕円 698"/>
        <xdr:cNvSpPr/>
      </xdr:nvSpPr>
      <xdr:spPr>
        <a:xfrm>
          <a:off x="15430500" y="16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59196</xdr:rowOff>
    </xdr:from>
    <xdr:ext cx="534377" cy="259045"/>
    <xdr:sp macro="" textlink="">
      <xdr:nvSpPr>
        <xdr:cNvPr id="700" name="テキスト ボックス 699"/>
        <xdr:cNvSpPr txBox="1"/>
      </xdr:nvSpPr>
      <xdr:spPr>
        <a:xfrm>
          <a:off x="15214111" y="170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79096</xdr:rowOff>
    </xdr:from>
    <xdr:to>
      <xdr:col>76</xdr:col>
      <xdr:colOff>165100</xdr:colOff>
      <xdr:row>99</xdr:row>
      <xdr:rowOff>9246</xdr:rowOff>
    </xdr:to>
    <xdr:sp macro="" textlink="">
      <xdr:nvSpPr>
        <xdr:cNvPr id="701" name="楕円 700"/>
        <xdr:cNvSpPr/>
      </xdr:nvSpPr>
      <xdr:spPr>
        <a:xfrm>
          <a:off x="14541500" y="168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373</xdr:rowOff>
    </xdr:from>
    <xdr:ext cx="534377" cy="259045"/>
    <xdr:sp macro="" textlink="">
      <xdr:nvSpPr>
        <xdr:cNvPr id="702" name="テキスト ボックス 701"/>
        <xdr:cNvSpPr txBox="1"/>
      </xdr:nvSpPr>
      <xdr:spPr>
        <a:xfrm>
          <a:off x="14325111" y="1697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88880</xdr:rowOff>
    </xdr:from>
    <xdr:to>
      <xdr:col>72</xdr:col>
      <xdr:colOff>38100</xdr:colOff>
      <xdr:row>99</xdr:row>
      <xdr:rowOff>19030</xdr:rowOff>
    </xdr:to>
    <xdr:sp macro="" textlink="">
      <xdr:nvSpPr>
        <xdr:cNvPr id="703" name="楕円 702"/>
        <xdr:cNvSpPr/>
      </xdr:nvSpPr>
      <xdr:spPr>
        <a:xfrm>
          <a:off x="13652500" y="168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10157</xdr:rowOff>
    </xdr:from>
    <xdr:ext cx="534377" cy="259045"/>
    <xdr:sp macro="" textlink="">
      <xdr:nvSpPr>
        <xdr:cNvPr id="704" name="テキスト ボックス 703"/>
        <xdr:cNvSpPr txBox="1"/>
      </xdr:nvSpPr>
      <xdr:spPr>
        <a:xfrm>
          <a:off x="13436111" y="1698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44134</xdr:rowOff>
    </xdr:from>
    <xdr:to>
      <xdr:col>67</xdr:col>
      <xdr:colOff>101600</xdr:colOff>
      <xdr:row>98</xdr:row>
      <xdr:rowOff>145734</xdr:rowOff>
    </xdr:to>
    <xdr:sp macro="" textlink="">
      <xdr:nvSpPr>
        <xdr:cNvPr id="705" name="楕円 704"/>
        <xdr:cNvSpPr/>
      </xdr:nvSpPr>
      <xdr:spPr>
        <a:xfrm>
          <a:off x="12763500" y="168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162261</xdr:rowOff>
    </xdr:from>
    <xdr:ext cx="534377" cy="259045"/>
    <xdr:sp macro="" textlink="">
      <xdr:nvSpPr>
        <xdr:cNvPr id="706" name="テキスト ボックス 705"/>
        <xdr:cNvSpPr txBox="1"/>
      </xdr:nvSpPr>
      <xdr:spPr>
        <a:xfrm>
          <a:off x="12547111" y="166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8" name="直線コネクタ 727"/>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1"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2" name="直線コネクタ 731"/>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4"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5" name="フローチャート: 判断 734"/>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7" name="フローチャート: 判断 736"/>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8" name="テキスト ボックス 737"/>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40" name="フローチャート: 判断 739"/>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1" name="テキスト ボックス 740"/>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3" name="フローチャート: 判断 742"/>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4" name="テキスト ボックス 743"/>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5" name="フローチャート: 判断 744"/>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6" name="テキスト ボックス 745"/>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5" name="直線コネクタ 784"/>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8"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9" name="直線コネクタ 788"/>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150502</xdr:rowOff>
    </xdr:from>
    <xdr:to>
      <xdr:col>116</xdr:col>
      <xdr:colOff>63500</xdr:colOff>
      <xdr:row>58</xdr:row>
      <xdr:rowOff>155283</xdr:rowOff>
    </xdr:to>
    <xdr:cxnSp macro="">
      <xdr:nvCxnSpPr>
        <xdr:cNvPr id="790" name="直線コネクタ 789"/>
        <xdr:cNvCxnSpPr/>
      </xdr:nvCxnSpPr>
      <xdr:spPr>
        <a:xfrm>
          <a:off x="21323300" y="10094602"/>
          <a:ext cx="8382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1"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2" name="フローチャート: 判断 791"/>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137281</xdr:rowOff>
    </xdr:from>
    <xdr:to>
      <xdr:col>111</xdr:col>
      <xdr:colOff>177800</xdr:colOff>
      <xdr:row>58</xdr:row>
      <xdr:rowOff>150502</xdr:rowOff>
    </xdr:to>
    <xdr:cxnSp macro="">
      <xdr:nvCxnSpPr>
        <xdr:cNvPr id="793" name="直線コネクタ 792"/>
        <xdr:cNvCxnSpPr/>
      </xdr:nvCxnSpPr>
      <xdr:spPr>
        <a:xfrm>
          <a:off x="20434300" y="10081381"/>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4" name="フローチャート: 判断 793"/>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5" name="テキスト ボックス 794"/>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124613</xdr:rowOff>
    </xdr:from>
    <xdr:to>
      <xdr:col>107</xdr:col>
      <xdr:colOff>50800</xdr:colOff>
      <xdr:row>58</xdr:row>
      <xdr:rowOff>137281</xdr:rowOff>
    </xdr:to>
    <xdr:cxnSp macro="">
      <xdr:nvCxnSpPr>
        <xdr:cNvPr id="796" name="直線コネクタ 795"/>
        <xdr:cNvCxnSpPr/>
      </xdr:nvCxnSpPr>
      <xdr:spPr>
        <a:xfrm>
          <a:off x="19545300" y="1006871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7" name="フローチャート: 判断 796"/>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8" name="テキスト ボックス 797"/>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124613</xdr:rowOff>
    </xdr:from>
    <xdr:to>
      <xdr:col>102</xdr:col>
      <xdr:colOff>114300</xdr:colOff>
      <xdr:row>58</xdr:row>
      <xdr:rowOff>148577</xdr:rowOff>
    </xdr:to>
    <xdr:cxnSp macro="">
      <xdr:nvCxnSpPr>
        <xdr:cNvPr id="799" name="直線コネクタ 798"/>
        <xdr:cNvCxnSpPr/>
      </xdr:nvCxnSpPr>
      <xdr:spPr>
        <a:xfrm flipV="1">
          <a:off x="18656300" y="10068713"/>
          <a:ext cx="8890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800" name="フローチャート: 判断 799"/>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801" name="テキスト ボックス 800"/>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2" name="フローチャート: 判断 801"/>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3" name="テキスト ボックス 802"/>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104483</xdr:rowOff>
    </xdr:from>
    <xdr:to>
      <xdr:col>116</xdr:col>
      <xdr:colOff>114300</xdr:colOff>
      <xdr:row>59</xdr:row>
      <xdr:rowOff>34633</xdr:rowOff>
    </xdr:to>
    <xdr:sp macro="" textlink="">
      <xdr:nvSpPr>
        <xdr:cNvPr id="809" name="楕円 808"/>
        <xdr:cNvSpPr/>
      </xdr:nvSpPr>
      <xdr:spPr>
        <a:xfrm>
          <a:off x="22110700" y="100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76585</xdr:rowOff>
    </xdr:from>
    <xdr:ext cx="469744" cy="259045"/>
    <xdr:sp macro="" textlink="">
      <xdr:nvSpPr>
        <xdr:cNvPr id="810" name="貸付金該当値テキスト"/>
        <xdr:cNvSpPr txBox="1"/>
      </xdr:nvSpPr>
      <xdr:spPr>
        <a:xfrm>
          <a:off x="22212300" y="100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99702</xdr:rowOff>
    </xdr:from>
    <xdr:to>
      <xdr:col>112</xdr:col>
      <xdr:colOff>38100</xdr:colOff>
      <xdr:row>59</xdr:row>
      <xdr:rowOff>29852</xdr:rowOff>
    </xdr:to>
    <xdr:sp macro="" textlink="">
      <xdr:nvSpPr>
        <xdr:cNvPr id="811" name="楕円 810"/>
        <xdr:cNvSpPr/>
      </xdr:nvSpPr>
      <xdr:spPr>
        <a:xfrm>
          <a:off x="21272500" y="100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46379</xdr:rowOff>
    </xdr:from>
    <xdr:ext cx="469744" cy="259045"/>
    <xdr:sp macro="" textlink="">
      <xdr:nvSpPr>
        <xdr:cNvPr id="812" name="テキスト ボックス 811"/>
        <xdr:cNvSpPr txBox="1"/>
      </xdr:nvSpPr>
      <xdr:spPr>
        <a:xfrm>
          <a:off x="21088428" y="98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86481</xdr:rowOff>
    </xdr:from>
    <xdr:to>
      <xdr:col>107</xdr:col>
      <xdr:colOff>101600</xdr:colOff>
      <xdr:row>59</xdr:row>
      <xdr:rowOff>16631</xdr:rowOff>
    </xdr:to>
    <xdr:sp macro="" textlink="">
      <xdr:nvSpPr>
        <xdr:cNvPr id="813" name="楕円 812"/>
        <xdr:cNvSpPr/>
      </xdr:nvSpPr>
      <xdr:spPr>
        <a:xfrm>
          <a:off x="20383500" y="100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33158</xdr:rowOff>
    </xdr:from>
    <xdr:ext cx="469744" cy="259045"/>
    <xdr:sp macro="" textlink="">
      <xdr:nvSpPr>
        <xdr:cNvPr id="814" name="テキスト ボックス 813"/>
        <xdr:cNvSpPr txBox="1"/>
      </xdr:nvSpPr>
      <xdr:spPr>
        <a:xfrm>
          <a:off x="20199428" y="980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73813</xdr:rowOff>
    </xdr:from>
    <xdr:to>
      <xdr:col>102</xdr:col>
      <xdr:colOff>165100</xdr:colOff>
      <xdr:row>59</xdr:row>
      <xdr:rowOff>3963</xdr:rowOff>
    </xdr:to>
    <xdr:sp macro="" textlink="">
      <xdr:nvSpPr>
        <xdr:cNvPr id="815" name="楕円 814"/>
        <xdr:cNvSpPr/>
      </xdr:nvSpPr>
      <xdr:spPr>
        <a:xfrm>
          <a:off x="19494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20490</xdr:rowOff>
    </xdr:from>
    <xdr:ext cx="469744" cy="259045"/>
    <xdr:sp macro="" textlink="">
      <xdr:nvSpPr>
        <xdr:cNvPr id="816" name="テキスト ボックス 815"/>
        <xdr:cNvSpPr txBox="1"/>
      </xdr:nvSpPr>
      <xdr:spPr>
        <a:xfrm>
          <a:off x="19310428" y="97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97777</xdr:rowOff>
    </xdr:from>
    <xdr:to>
      <xdr:col>98</xdr:col>
      <xdr:colOff>38100</xdr:colOff>
      <xdr:row>59</xdr:row>
      <xdr:rowOff>27927</xdr:rowOff>
    </xdr:to>
    <xdr:sp macro="" textlink="">
      <xdr:nvSpPr>
        <xdr:cNvPr id="817" name="楕円 816"/>
        <xdr:cNvSpPr/>
      </xdr:nvSpPr>
      <xdr:spPr>
        <a:xfrm>
          <a:off x="18605500" y="100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44454</xdr:rowOff>
    </xdr:from>
    <xdr:ext cx="469744" cy="259045"/>
    <xdr:sp macro="" textlink="">
      <xdr:nvSpPr>
        <xdr:cNvPr id="818" name="テキスト ボックス 817"/>
        <xdr:cNvSpPr txBox="1"/>
      </xdr:nvSpPr>
      <xdr:spPr>
        <a:xfrm>
          <a:off x="18421428" y="98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5" name="直線コネクタ 844"/>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6"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7" name="直線コネクタ 846"/>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8"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9" name="直線コネクタ 848"/>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77668</xdr:rowOff>
    </xdr:from>
    <xdr:to>
      <xdr:col>116</xdr:col>
      <xdr:colOff>63500</xdr:colOff>
      <xdr:row>72</xdr:row>
      <xdr:rowOff>146835</xdr:rowOff>
    </xdr:to>
    <xdr:cxnSp macro="">
      <xdr:nvCxnSpPr>
        <xdr:cNvPr id="850" name="直線コネクタ 849"/>
        <xdr:cNvCxnSpPr/>
      </xdr:nvCxnSpPr>
      <xdr:spPr>
        <a:xfrm>
          <a:off x="21323300" y="12422068"/>
          <a:ext cx="838200" cy="6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51" name="繰出金平均値テキスト"/>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2" name="フローチャート: 判断 851"/>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25384</xdr:rowOff>
    </xdr:from>
    <xdr:to>
      <xdr:col>111</xdr:col>
      <xdr:colOff>177800</xdr:colOff>
      <xdr:row>72</xdr:row>
      <xdr:rowOff>77668</xdr:rowOff>
    </xdr:to>
    <xdr:cxnSp macro="">
      <xdr:nvCxnSpPr>
        <xdr:cNvPr id="853" name="直線コネクタ 852"/>
        <xdr:cNvCxnSpPr/>
      </xdr:nvCxnSpPr>
      <xdr:spPr>
        <a:xfrm>
          <a:off x="20434300" y="12369784"/>
          <a:ext cx="889000" cy="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4" name="フローチャート: 判断 853"/>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5" name="テキスト ボックス 854"/>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25384</xdr:rowOff>
    </xdr:from>
    <xdr:to>
      <xdr:col>107</xdr:col>
      <xdr:colOff>50800</xdr:colOff>
      <xdr:row>72</xdr:row>
      <xdr:rowOff>36079</xdr:rowOff>
    </xdr:to>
    <xdr:cxnSp macro="">
      <xdr:nvCxnSpPr>
        <xdr:cNvPr id="856" name="直線コネクタ 855"/>
        <xdr:cNvCxnSpPr/>
      </xdr:nvCxnSpPr>
      <xdr:spPr>
        <a:xfrm flipV="1">
          <a:off x="19545300" y="12369784"/>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7" name="フローチャート: 判断 856"/>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8" name="テキスト ボックス 857"/>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13839</xdr:rowOff>
    </xdr:from>
    <xdr:to>
      <xdr:col>102</xdr:col>
      <xdr:colOff>114300</xdr:colOff>
      <xdr:row>72</xdr:row>
      <xdr:rowOff>36079</xdr:rowOff>
    </xdr:to>
    <xdr:cxnSp macro="">
      <xdr:nvCxnSpPr>
        <xdr:cNvPr id="859" name="直線コネクタ 858"/>
        <xdr:cNvCxnSpPr/>
      </xdr:nvCxnSpPr>
      <xdr:spPr>
        <a:xfrm>
          <a:off x="18656300" y="12358239"/>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60" name="フローチャート: 判断 859"/>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61" name="テキスト ボックス 860"/>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2" name="フローチャート: 判断 861"/>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3" name="テキスト ボックス 862"/>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96035</xdr:rowOff>
    </xdr:from>
    <xdr:to>
      <xdr:col>116</xdr:col>
      <xdr:colOff>114300</xdr:colOff>
      <xdr:row>73</xdr:row>
      <xdr:rowOff>26185</xdr:rowOff>
    </xdr:to>
    <xdr:sp macro="" textlink="">
      <xdr:nvSpPr>
        <xdr:cNvPr id="869" name="楕円 868"/>
        <xdr:cNvSpPr/>
      </xdr:nvSpPr>
      <xdr:spPr>
        <a:xfrm>
          <a:off x="22110700" y="124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118912</xdr:rowOff>
    </xdr:from>
    <xdr:ext cx="599010" cy="259045"/>
    <xdr:sp macro="" textlink="">
      <xdr:nvSpPr>
        <xdr:cNvPr id="870" name="繰出金該当値テキスト"/>
        <xdr:cNvSpPr txBox="1"/>
      </xdr:nvSpPr>
      <xdr:spPr>
        <a:xfrm>
          <a:off x="22212300" y="1229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26868</xdr:rowOff>
    </xdr:from>
    <xdr:to>
      <xdr:col>112</xdr:col>
      <xdr:colOff>38100</xdr:colOff>
      <xdr:row>72</xdr:row>
      <xdr:rowOff>128468</xdr:rowOff>
    </xdr:to>
    <xdr:sp macro="" textlink="">
      <xdr:nvSpPr>
        <xdr:cNvPr id="871" name="楕円 870"/>
        <xdr:cNvSpPr/>
      </xdr:nvSpPr>
      <xdr:spPr>
        <a:xfrm>
          <a:off x="21272500" y="1237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144995</xdr:rowOff>
    </xdr:from>
    <xdr:ext cx="599010" cy="259045"/>
    <xdr:sp macro="" textlink="">
      <xdr:nvSpPr>
        <xdr:cNvPr id="872" name="テキスト ボックス 871"/>
        <xdr:cNvSpPr txBox="1"/>
      </xdr:nvSpPr>
      <xdr:spPr>
        <a:xfrm>
          <a:off x="21023795" y="1214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146034</xdr:rowOff>
    </xdr:from>
    <xdr:to>
      <xdr:col>107</xdr:col>
      <xdr:colOff>101600</xdr:colOff>
      <xdr:row>72</xdr:row>
      <xdr:rowOff>76184</xdr:rowOff>
    </xdr:to>
    <xdr:sp macro="" textlink="">
      <xdr:nvSpPr>
        <xdr:cNvPr id="873" name="楕円 872"/>
        <xdr:cNvSpPr/>
      </xdr:nvSpPr>
      <xdr:spPr>
        <a:xfrm>
          <a:off x="20383500" y="123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92711</xdr:rowOff>
    </xdr:from>
    <xdr:ext cx="599010" cy="259045"/>
    <xdr:sp macro="" textlink="">
      <xdr:nvSpPr>
        <xdr:cNvPr id="874" name="テキスト ボックス 873"/>
        <xdr:cNvSpPr txBox="1"/>
      </xdr:nvSpPr>
      <xdr:spPr>
        <a:xfrm>
          <a:off x="20134795" y="1209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156729</xdr:rowOff>
    </xdr:from>
    <xdr:to>
      <xdr:col>102</xdr:col>
      <xdr:colOff>165100</xdr:colOff>
      <xdr:row>72</xdr:row>
      <xdr:rowOff>86879</xdr:rowOff>
    </xdr:to>
    <xdr:sp macro="" textlink="">
      <xdr:nvSpPr>
        <xdr:cNvPr id="875" name="楕円 874"/>
        <xdr:cNvSpPr/>
      </xdr:nvSpPr>
      <xdr:spPr>
        <a:xfrm>
          <a:off x="19494500" y="123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103406</xdr:rowOff>
    </xdr:from>
    <xdr:ext cx="599010" cy="259045"/>
    <xdr:sp macro="" textlink="">
      <xdr:nvSpPr>
        <xdr:cNvPr id="876" name="テキスト ボックス 875"/>
        <xdr:cNvSpPr txBox="1"/>
      </xdr:nvSpPr>
      <xdr:spPr>
        <a:xfrm>
          <a:off x="19245795" y="1210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134489</xdr:rowOff>
    </xdr:from>
    <xdr:to>
      <xdr:col>98</xdr:col>
      <xdr:colOff>38100</xdr:colOff>
      <xdr:row>72</xdr:row>
      <xdr:rowOff>64639</xdr:rowOff>
    </xdr:to>
    <xdr:sp macro="" textlink="">
      <xdr:nvSpPr>
        <xdr:cNvPr id="877" name="楕円 876"/>
        <xdr:cNvSpPr/>
      </xdr:nvSpPr>
      <xdr:spPr>
        <a:xfrm>
          <a:off x="18605500" y="123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81166</xdr:rowOff>
    </xdr:from>
    <xdr:ext cx="599010" cy="259045"/>
    <xdr:sp macro="" textlink="">
      <xdr:nvSpPr>
        <xdr:cNvPr id="878" name="テキスト ボックス 877"/>
        <xdr:cNvSpPr txBox="1"/>
      </xdr:nvSpPr>
      <xdr:spPr>
        <a:xfrm>
          <a:off x="18356795" y="1208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人件費は引き続き類似団体中最高となっており、高止まりの傾向にある。主に人口減が要因だが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会計年度任用職員制度導入等の影響により人件費が増加した。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維持補修費は道路の維持補修や橋梁点検に掛かる経費が多くを占めている。人口当たりの公共施設が過多であるという問題があるため、安芸太田町公共施設等総合管理計画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を見直す中で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、施設の解体等適正配置を進め、維持補修費が過大となることを防ぐ必要がある。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補助費等は、病院事業会計補助金や広島市への消防事務の負担金が多額となっている。病院事業については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公立病院</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改革プラン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に基づく地域の医療機能のあり方や規模の見直しを検討し公営企業として自立・持続可能な経営基盤強化に努める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本庁舎耐震改修工事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や筒賀保育所改修工事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等により増額となった。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アナログ防災行政無線のデジタル化事業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も実施した。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基本</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新規整備は真に必要な事業のみ実施する方針である。一方で施設の老朽化が進んでおり、更新整備は増加する見通し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公債費は、近年の大型事業の償還が始まり、今後数年は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高止まりの状態で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あるため、起債対象事業費は、真に必要な事業規模など十分に精査の上、事業を行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い起債の新規発行額の抑制に努める。</a:t>
          </a:r>
          <a:endParaRPr kumimoji="0"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繰出金は、簡易水道事業や下水道事業</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において起債償還金減額などに伴う繰</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出金の減等により、</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昨年度より</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住民一人当たりのコストも減となった。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広島県安芸太田町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6,034
5,990
341.89
9,190,316
8,738,594
382,339
5,187,867
11,321,504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36259</xdr:rowOff>
    </xdr:from>
    <xdr:to>
      <xdr:col>24</xdr:col>
      <xdr:colOff>63500</xdr:colOff>
      <xdr:row>33</xdr:row>
      <xdr:rowOff>68643</xdr:rowOff>
    </xdr:to>
    <xdr:cxnSp macro="">
      <xdr:nvCxnSpPr>
        <xdr:cNvPr id="61" name="直線コネクタ 60"/>
        <xdr:cNvCxnSpPr/>
      </xdr:nvCxnSpPr>
      <xdr:spPr>
        <a:xfrm>
          <a:off x="3797300" y="5694109"/>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36259</xdr:rowOff>
    </xdr:from>
    <xdr:to>
      <xdr:col>19</xdr:col>
      <xdr:colOff>177800</xdr:colOff>
      <xdr:row>33</xdr:row>
      <xdr:rowOff>88265</xdr:rowOff>
    </xdr:to>
    <xdr:cxnSp macro="">
      <xdr:nvCxnSpPr>
        <xdr:cNvPr id="64" name="直線コネクタ 63"/>
        <xdr:cNvCxnSpPr/>
      </xdr:nvCxnSpPr>
      <xdr:spPr>
        <a:xfrm flipV="1">
          <a:off x="2908300" y="5694109"/>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88265</xdr:rowOff>
    </xdr:from>
    <xdr:to>
      <xdr:col>15</xdr:col>
      <xdr:colOff>50800</xdr:colOff>
      <xdr:row>34</xdr:row>
      <xdr:rowOff>76264</xdr:rowOff>
    </xdr:to>
    <xdr:cxnSp macro="">
      <xdr:nvCxnSpPr>
        <xdr:cNvPr id="67" name="直線コネクタ 66"/>
        <xdr:cNvCxnSpPr/>
      </xdr:nvCxnSpPr>
      <xdr:spPr>
        <a:xfrm flipV="1">
          <a:off x="2019300" y="5746115"/>
          <a:ext cx="889000" cy="1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38545</xdr:rowOff>
    </xdr:from>
    <xdr:to>
      <xdr:col>10</xdr:col>
      <xdr:colOff>114300</xdr:colOff>
      <xdr:row>34</xdr:row>
      <xdr:rowOff>76264</xdr:rowOff>
    </xdr:to>
    <xdr:cxnSp macro="">
      <xdr:nvCxnSpPr>
        <xdr:cNvPr id="70" name="直線コネクタ 69"/>
        <xdr:cNvCxnSpPr/>
      </xdr:nvCxnSpPr>
      <xdr:spPr>
        <a:xfrm>
          <a:off x="1130300" y="586784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17843</xdr:rowOff>
    </xdr:from>
    <xdr:to>
      <xdr:col>24</xdr:col>
      <xdr:colOff>114300</xdr:colOff>
      <xdr:row>33</xdr:row>
      <xdr:rowOff>119443</xdr:rowOff>
    </xdr:to>
    <xdr:sp macro="" textlink="">
      <xdr:nvSpPr>
        <xdr:cNvPr id="80" name="楕円 79"/>
        <xdr:cNvSpPr/>
      </xdr:nvSpPr>
      <xdr:spPr>
        <a:xfrm>
          <a:off x="4584700" y="56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40720</xdr:rowOff>
    </xdr:from>
    <xdr:ext cx="534377" cy="259045"/>
    <xdr:sp macro="" textlink="">
      <xdr:nvSpPr>
        <xdr:cNvPr id="81" name="議会費該当値テキスト"/>
        <xdr:cNvSpPr txBox="1"/>
      </xdr:nvSpPr>
      <xdr:spPr>
        <a:xfrm>
          <a:off x="4686300" y="552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156909</xdr:rowOff>
    </xdr:from>
    <xdr:to>
      <xdr:col>20</xdr:col>
      <xdr:colOff>38100</xdr:colOff>
      <xdr:row>33</xdr:row>
      <xdr:rowOff>87059</xdr:rowOff>
    </xdr:to>
    <xdr:sp macro="" textlink="">
      <xdr:nvSpPr>
        <xdr:cNvPr id="82" name="楕円 81"/>
        <xdr:cNvSpPr/>
      </xdr:nvSpPr>
      <xdr:spPr>
        <a:xfrm>
          <a:off x="3746500" y="5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103586</xdr:rowOff>
    </xdr:from>
    <xdr:ext cx="534377" cy="259045"/>
    <xdr:sp macro="" textlink="">
      <xdr:nvSpPr>
        <xdr:cNvPr id="83" name="テキスト ボックス 82"/>
        <xdr:cNvSpPr txBox="1"/>
      </xdr:nvSpPr>
      <xdr:spPr>
        <a:xfrm>
          <a:off x="3530111" y="54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37465</xdr:rowOff>
    </xdr:from>
    <xdr:to>
      <xdr:col>15</xdr:col>
      <xdr:colOff>101600</xdr:colOff>
      <xdr:row>33</xdr:row>
      <xdr:rowOff>139065</xdr:rowOff>
    </xdr:to>
    <xdr:sp macro="" textlink="">
      <xdr:nvSpPr>
        <xdr:cNvPr id="84" name="楕円 83"/>
        <xdr:cNvSpPr/>
      </xdr:nvSpPr>
      <xdr:spPr>
        <a:xfrm>
          <a:off x="2857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155592</xdr:rowOff>
    </xdr:from>
    <xdr:ext cx="534377" cy="259045"/>
    <xdr:sp macro="" textlink="">
      <xdr:nvSpPr>
        <xdr:cNvPr id="85" name="テキスト ボックス 84"/>
        <xdr:cNvSpPr txBox="1"/>
      </xdr:nvSpPr>
      <xdr:spPr>
        <a:xfrm>
          <a:off x="2641111" y="547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25464</xdr:rowOff>
    </xdr:from>
    <xdr:to>
      <xdr:col>10</xdr:col>
      <xdr:colOff>165100</xdr:colOff>
      <xdr:row>34</xdr:row>
      <xdr:rowOff>127064</xdr:rowOff>
    </xdr:to>
    <xdr:sp macro="" textlink="">
      <xdr:nvSpPr>
        <xdr:cNvPr id="86" name="楕円 85"/>
        <xdr:cNvSpPr/>
      </xdr:nvSpPr>
      <xdr:spPr>
        <a:xfrm>
          <a:off x="1968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143591</xdr:rowOff>
    </xdr:from>
    <xdr:ext cx="534377" cy="259045"/>
    <xdr:sp macro="" textlink="">
      <xdr:nvSpPr>
        <xdr:cNvPr id="87" name="テキスト ボックス 86"/>
        <xdr:cNvSpPr txBox="1"/>
      </xdr:nvSpPr>
      <xdr:spPr>
        <a:xfrm>
          <a:off x="1752111" y="562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159195</xdr:rowOff>
    </xdr:from>
    <xdr:to>
      <xdr:col>6</xdr:col>
      <xdr:colOff>38100</xdr:colOff>
      <xdr:row>34</xdr:row>
      <xdr:rowOff>89345</xdr:rowOff>
    </xdr:to>
    <xdr:sp macro="" textlink="">
      <xdr:nvSpPr>
        <xdr:cNvPr id="88" name="楕円 87"/>
        <xdr:cNvSpPr/>
      </xdr:nvSpPr>
      <xdr:spPr>
        <a:xfrm>
          <a:off x="1079500" y="58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105872</xdr:rowOff>
    </xdr:from>
    <xdr:ext cx="534377" cy="259045"/>
    <xdr:sp macro="" textlink="">
      <xdr:nvSpPr>
        <xdr:cNvPr id="89" name="テキスト ボックス 88"/>
        <xdr:cNvSpPr txBox="1"/>
      </xdr:nvSpPr>
      <xdr:spPr>
        <a:xfrm>
          <a:off x="863111" y="559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104408</xdr:rowOff>
    </xdr:from>
    <xdr:to>
      <xdr:col>24</xdr:col>
      <xdr:colOff>63500</xdr:colOff>
      <xdr:row>57</xdr:row>
      <xdr:rowOff>9560</xdr:rowOff>
    </xdr:to>
    <xdr:cxnSp macro="">
      <xdr:nvCxnSpPr>
        <xdr:cNvPr id="120" name="直線コネクタ 119"/>
        <xdr:cNvCxnSpPr/>
      </xdr:nvCxnSpPr>
      <xdr:spPr>
        <a:xfrm flipV="1">
          <a:off x="3797300" y="9534158"/>
          <a:ext cx="838200" cy="24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9560</xdr:rowOff>
    </xdr:from>
    <xdr:to>
      <xdr:col>19</xdr:col>
      <xdr:colOff>177800</xdr:colOff>
      <xdr:row>57</xdr:row>
      <xdr:rowOff>44601</xdr:rowOff>
    </xdr:to>
    <xdr:cxnSp macro="">
      <xdr:nvCxnSpPr>
        <xdr:cNvPr id="123" name="直線コネクタ 122"/>
        <xdr:cNvCxnSpPr/>
      </xdr:nvCxnSpPr>
      <xdr:spPr>
        <a:xfrm flipV="1">
          <a:off x="2908300" y="9782210"/>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15193</xdr:rowOff>
    </xdr:from>
    <xdr:to>
      <xdr:col>15</xdr:col>
      <xdr:colOff>50800</xdr:colOff>
      <xdr:row>57</xdr:row>
      <xdr:rowOff>44601</xdr:rowOff>
    </xdr:to>
    <xdr:cxnSp macro="">
      <xdr:nvCxnSpPr>
        <xdr:cNvPr id="126" name="直線コネクタ 125"/>
        <xdr:cNvCxnSpPr/>
      </xdr:nvCxnSpPr>
      <xdr:spPr>
        <a:xfrm>
          <a:off x="2019300" y="9787843"/>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15193</xdr:rowOff>
    </xdr:from>
    <xdr:to>
      <xdr:col>10</xdr:col>
      <xdr:colOff>114300</xdr:colOff>
      <xdr:row>57</xdr:row>
      <xdr:rowOff>27867</xdr:rowOff>
    </xdr:to>
    <xdr:cxnSp macro="">
      <xdr:nvCxnSpPr>
        <xdr:cNvPr id="129" name="直線コネクタ 128"/>
        <xdr:cNvCxnSpPr/>
      </xdr:nvCxnSpPr>
      <xdr:spPr>
        <a:xfrm flipV="1">
          <a:off x="1130300" y="9787843"/>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53608</xdr:rowOff>
    </xdr:from>
    <xdr:to>
      <xdr:col>24</xdr:col>
      <xdr:colOff>114300</xdr:colOff>
      <xdr:row>55</xdr:row>
      <xdr:rowOff>155208</xdr:rowOff>
    </xdr:to>
    <xdr:sp macro="" textlink="">
      <xdr:nvSpPr>
        <xdr:cNvPr id="139" name="楕円 138"/>
        <xdr:cNvSpPr/>
      </xdr:nvSpPr>
      <xdr:spPr>
        <a:xfrm>
          <a:off x="4584700" y="94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76485</xdr:rowOff>
    </xdr:from>
    <xdr:ext cx="599010" cy="259045"/>
    <xdr:sp macro="" textlink="">
      <xdr:nvSpPr>
        <xdr:cNvPr id="140" name="総務費該当値テキスト"/>
        <xdr:cNvSpPr txBox="1"/>
      </xdr:nvSpPr>
      <xdr:spPr>
        <a:xfrm>
          <a:off x="4686300" y="933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130210</xdr:rowOff>
    </xdr:from>
    <xdr:to>
      <xdr:col>20</xdr:col>
      <xdr:colOff>38100</xdr:colOff>
      <xdr:row>57</xdr:row>
      <xdr:rowOff>60360</xdr:rowOff>
    </xdr:to>
    <xdr:sp macro="" textlink="">
      <xdr:nvSpPr>
        <xdr:cNvPr id="141" name="楕円 140"/>
        <xdr:cNvSpPr/>
      </xdr:nvSpPr>
      <xdr:spPr>
        <a:xfrm>
          <a:off x="3746500" y="97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76887</xdr:rowOff>
    </xdr:from>
    <xdr:ext cx="599010" cy="259045"/>
    <xdr:sp macro="" textlink="">
      <xdr:nvSpPr>
        <xdr:cNvPr id="142" name="テキスト ボックス 141"/>
        <xdr:cNvSpPr txBox="1"/>
      </xdr:nvSpPr>
      <xdr:spPr>
        <a:xfrm>
          <a:off x="3497795" y="950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165251</xdr:rowOff>
    </xdr:from>
    <xdr:to>
      <xdr:col>15</xdr:col>
      <xdr:colOff>101600</xdr:colOff>
      <xdr:row>57</xdr:row>
      <xdr:rowOff>95401</xdr:rowOff>
    </xdr:to>
    <xdr:sp macro="" textlink="">
      <xdr:nvSpPr>
        <xdr:cNvPr id="143" name="楕円 142"/>
        <xdr:cNvSpPr/>
      </xdr:nvSpPr>
      <xdr:spPr>
        <a:xfrm>
          <a:off x="2857500" y="97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111928</xdr:rowOff>
    </xdr:from>
    <xdr:ext cx="599010" cy="259045"/>
    <xdr:sp macro="" textlink="">
      <xdr:nvSpPr>
        <xdr:cNvPr id="144" name="テキスト ボックス 143"/>
        <xdr:cNvSpPr txBox="1"/>
      </xdr:nvSpPr>
      <xdr:spPr>
        <a:xfrm>
          <a:off x="2608795" y="954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135843</xdr:rowOff>
    </xdr:from>
    <xdr:to>
      <xdr:col>10</xdr:col>
      <xdr:colOff>165100</xdr:colOff>
      <xdr:row>57</xdr:row>
      <xdr:rowOff>65993</xdr:rowOff>
    </xdr:to>
    <xdr:sp macro="" textlink="">
      <xdr:nvSpPr>
        <xdr:cNvPr id="145" name="楕円 144"/>
        <xdr:cNvSpPr/>
      </xdr:nvSpPr>
      <xdr:spPr>
        <a:xfrm>
          <a:off x="1968500" y="97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82520</xdr:rowOff>
    </xdr:from>
    <xdr:ext cx="599010" cy="259045"/>
    <xdr:sp macro="" textlink="">
      <xdr:nvSpPr>
        <xdr:cNvPr id="146" name="テキスト ボックス 145"/>
        <xdr:cNvSpPr txBox="1"/>
      </xdr:nvSpPr>
      <xdr:spPr>
        <a:xfrm>
          <a:off x="1719795" y="951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148517</xdr:rowOff>
    </xdr:from>
    <xdr:to>
      <xdr:col>6</xdr:col>
      <xdr:colOff>38100</xdr:colOff>
      <xdr:row>57</xdr:row>
      <xdr:rowOff>78667</xdr:rowOff>
    </xdr:to>
    <xdr:sp macro="" textlink="">
      <xdr:nvSpPr>
        <xdr:cNvPr id="147" name="楕円 146"/>
        <xdr:cNvSpPr/>
      </xdr:nvSpPr>
      <xdr:spPr>
        <a:xfrm>
          <a:off x="1079500" y="9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95194</xdr:rowOff>
    </xdr:from>
    <xdr:ext cx="599010" cy="259045"/>
    <xdr:sp macro="" textlink="">
      <xdr:nvSpPr>
        <xdr:cNvPr id="148" name="テキスト ボックス 147"/>
        <xdr:cNvSpPr txBox="1"/>
      </xdr:nvSpPr>
      <xdr:spPr>
        <a:xfrm>
          <a:off x="830795" y="952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39787</xdr:rowOff>
    </xdr:from>
    <xdr:to>
      <xdr:col>24</xdr:col>
      <xdr:colOff>63500</xdr:colOff>
      <xdr:row>74</xdr:row>
      <xdr:rowOff>5656</xdr:rowOff>
    </xdr:to>
    <xdr:cxnSp macro="">
      <xdr:nvCxnSpPr>
        <xdr:cNvPr id="178" name="直線コネクタ 177"/>
        <xdr:cNvCxnSpPr/>
      </xdr:nvCxnSpPr>
      <xdr:spPr>
        <a:xfrm flipV="1">
          <a:off x="3797300" y="12555637"/>
          <a:ext cx="838200" cy="1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5656</xdr:rowOff>
    </xdr:from>
    <xdr:to>
      <xdr:col>19</xdr:col>
      <xdr:colOff>177800</xdr:colOff>
      <xdr:row>74</xdr:row>
      <xdr:rowOff>49990</xdr:rowOff>
    </xdr:to>
    <xdr:cxnSp macro="">
      <xdr:nvCxnSpPr>
        <xdr:cNvPr id="181" name="直線コネクタ 180"/>
        <xdr:cNvCxnSpPr/>
      </xdr:nvCxnSpPr>
      <xdr:spPr>
        <a:xfrm flipV="1">
          <a:off x="2908300" y="12692956"/>
          <a:ext cx="889000" cy="4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36419</xdr:rowOff>
    </xdr:from>
    <xdr:to>
      <xdr:col>15</xdr:col>
      <xdr:colOff>50800</xdr:colOff>
      <xdr:row>74</xdr:row>
      <xdr:rowOff>49990</xdr:rowOff>
    </xdr:to>
    <xdr:cxnSp macro="">
      <xdr:nvCxnSpPr>
        <xdr:cNvPr id="184" name="直線コネクタ 183"/>
        <xdr:cNvCxnSpPr/>
      </xdr:nvCxnSpPr>
      <xdr:spPr>
        <a:xfrm>
          <a:off x="2019300" y="12552269"/>
          <a:ext cx="889000" cy="18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36419</xdr:rowOff>
    </xdr:from>
    <xdr:to>
      <xdr:col>10</xdr:col>
      <xdr:colOff>114300</xdr:colOff>
      <xdr:row>74</xdr:row>
      <xdr:rowOff>8461</xdr:rowOff>
    </xdr:to>
    <xdr:cxnSp macro="">
      <xdr:nvCxnSpPr>
        <xdr:cNvPr id="187" name="直線コネクタ 186"/>
        <xdr:cNvCxnSpPr/>
      </xdr:nvCxnSpPr>
      <xdr:spPr>
        <a:xfrm flipV="1">
          <a:off x="1130300" y="12552269"/>
          <a:ext cx="889000" cy="1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160437</xdr:rowOff>
    </xdr:from>
    <xdr:to>
      <xdr:col>24</xdr:col>
      <xdr:colOff>114300</xdr:colOff>
      <xdr:row>73</xdr:row>
      <xdr:rowOff>90587</xdr:rowOff>
    </xdr:to>
    <xdr:sp macro="" textlink="">
      <xdr:nvSpPr>
        <xdr:cNvPr id="197" name="楕円 196"/>
        <xdr:cNvSpPr/>
      </xdr:nvSpPr>
      <xdr:spPr>
        <a:xfrm>
          <a:off x="4584700" y="125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11864</xdr:rowOff>
    </xdr:from>
    <xdr:ext cx="599010" cy="259045"/>
    <xdr:sp macro="" textlink="">
      <xdr:nvSpPr>
        <xdr:cNvPr id="198" name="民生費該当値テキスト"/>
        <xdr:cNvSpPr txBox="1"/>
      </xdr:nvSpPr>
      <xdr:spPr>
        <a:xfrm>
          <a:off x="4686300" y="1235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126306</xdr:rowOff>
    </xdr:from>
    <xdr:to>
      <xdr:col>20</xdr:col>
      <xdr:colOff>38100</xdr:colOff>
      <xdr:row>74</xdr:row>
      <xdr:rowOff>56456</xdr:rowOff>
    </xdr:to>
    <xdr:sp macro="" textlink="">
      <xdr:nvSpPr>
        <xdr:cNvPr id="199" name="楕円 198"/>
        <xdr:cNvSpPr/>
      </xdr:nvSpPr>
      <xdr:spPr>
        <a:xfrm>
          <a:off x="3746500" y="126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72983</xdr:rowOff>
    </xdr:from>
    <xdr:ext cx="599010" cy="259045"/>
    <xdr:sp macro="" textlink="">
      <xdr:nvSpPr>
        <xdr:cNvPr id="200" name="テキスト ボックス 199"/>
        <xdr:cNvSpPr txBox="1"/>
      </xdr:nvSpPr>
      <xdr:spPr>
        <a:xfrm>
          <a:off x="3497795" y="1241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170640</xdr:rowOff>
    </xdr:from>
    <xdr:to>
      <xdr:col>15</xdr:col>
      <xdr:colOff>101600</xdr:colOff>
      <xdr:row>74</xdr:row>
      <xdr:rowOff>100790</xdr:rowOff>
    </xdr:to>
    <xdr:sp macro="" textlink="">
      <xdr:nvSpPr>
        <xdr:cNvPr id="201" name="楕円 200"/>
        <xdr:cNvSpPr/>
      </xdr:nvSpPr>
      <xdr:spPr>
        <a:xfrm>
          <a:off x="2857500" y="126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117317</xdr:rowOff>
    </xdr:from>
    <xdr:ext cx="599010" cy="259045"/>
    <xdr:sp macro="" textlink="">
      <xdr:nvSpPr>
        <xdr:cNvPr id="202" name="テキスト ボックス 201"/>
        <xdr:cNvSpPr txBox="1"/>
      </xdr:nvSpPr>
      <xdr:spPr>
        <a:xfrm>
          <a:off x="2608795" y="1246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157069</xdr:rowOff>
    </xdr:from>
    <xdr:to>
      <xdr:col>10</xdr:col>
      <xdr:colOff>165100</xdr:colOff>
      <xdr:row>73</xdr:row>
      <xdr:rowOff>87219</xdr:rowOff>
    </xdr:to>
    <xdr:sp macro="" textlink="">
      <xdr:nvSpPr>
        <xdr:cNvPr id="203" name="楕円 202"/>
        <xdr:cNvSpPr/>
      </xdr:nvSpPr>
      <xdr:spPr>
        <a:xfrm>
          <a:off x="1968500" y="125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103746</xdr:rowOff>
    </xdr:from>
    <xdr:ext cx="599010" cy="259045"/>
    <xdr:sp macro="" textlink="">
      <xdr:nvSpPr>
        <xdr:cNvPr id="204" name="テキスト ボックス 203"/>
        <xdr:cNvSpPr txBox="1"/>
      </xdr:nvSpPr>
      <xdr:spPr>
        <a:xfrm>
          <a:off x="1719795" y="1227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129111</xdr:rowOff>
    </xdr:from>
    <xdr:to>
      <xdr:col>6</xdr:col>
      <xdr:colOff>38100</xdr:colOff>
      <xdr:row>74</xdr:row>
      <xdr:rowOff>59261</xdr:rowOff>
    </xdr:to>
    <xdr:sp macro="" textlink="">
      <xdr:nvSpPr>
        <xdr:cNvPr id="205" name="楕円 204"/>
        <xdr:cNvSpPr/>
      </xdr:nvSpPr>
      <xdr:spPr>
        <a:xfrm>
          <a:off x="1079500" y="126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75788</xdr:rowOff>
    </xdr:from>
    <xdr:ext cx="599010" cy="259045"/>
    <xdr:sp macro="" textlink="">
      <xdr:nvSpPr>
        <xdr:cNvPr id="206" name="テキスト ボックス 205"/>
        <xdr:cNvSpPr txBox="1"/>
      </xdr:nvSpPr>
      <xdr:spPr>
        <a:xfrm>
          <a:off x="830795" y="1242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66691</xdr:rowOff>
    </xdr:from>
    <xdr:to>
      <xdr:col>24</xdr:col>
      <xdr:colOff>63500</xdr:colOff>
      <xdr:row>97</xdr:row>
      <xdr:rowOff>148999</xdr:rowOff>
    </xdr:to>
    <xdr:cxnSp macro="">
      <xdr:nvCxnSpPr>
        <xdr:cNvPr id="235" name="直線コネクタ 234"/>
        <xdr:cNvCxnSpPr/>
      </xdr:nvCxnSpPr>
      <xdr:spPr>
        <a:xfrm>
          <a:off x="3797300" y="16697341"/>
          <a:ext cx="838200" cy="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66691</xdr:rowOff>
    </xdr:from>
    <xdr:to>
      <xdr:col>19</xdr:col>
      <xdr:colOff>177800</xdr:colOff>
      <xdr:row>97</xdr:row>
      <xdr:rowOff>116215</xdr:rowOff>
    </xdr:to>
    <xdr:cxnSp macro="">
      <xdr:nvCxnSpPr>
        <xdr:cNvPr id="238" name="直線コネクタ 237"/>
        <xdr:cNvCxnSpPr/>
      </xdr:nvCxnSpPr>
      <xdr:spPr>
        <a:xfrm flipV="1">
          <a:off x="2908300" y="16697341"/>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112930</xdr:rowOff>
    </xdr:from>
    <xdr:to>
      <xdr:col>15</xdr:col>
      <xdr:colOff>50800</xdr:colOff>
      <xdr:row>97</xdr:row>
      <xdr:rowOff>116215</xdr:rowOff>
    </xdr:to>
    <xdr:cxnSp macro="">
      <xdr:nvCxnSpPr>
        <xdr:cNvPr id="241" name="直線コネクタ 240"/>
        <xdr:cNvCxnSpPr/>
      </xdr:nvCxnSpPr>
      <xdr:spPr>
        <a:xfrm>
          <a:off x="2019300" y="16743580"/>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112930</xdr:rowOff>
    </xdr:from>
    <xdr:to>
      <xdr:col>10</xdr:col>
      <xdr:colOff>114300</xdr:colOff>
      <xdr:row>97</xdr:row>
      <xdr:rowOff>169315</xdr:rowOff>
    </xdr:to>
    <xdr:cxnSp macro="">
      <xdr:nvCxnSpPr>
        <xdr:cNvPr id="244" name="直線コネクタ 243"/>
        <xdr:cNvCxnSpPr/>
      </xdr:nvCxnSpPr>
      <xdr:spPr>
        <a:xfrm flipV="1">
          <a:off x="1130300" y="16743580"/>
          <a:ext cx="889000" cy="5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98199</xdr:rowOff>
    </xdr:from>
    <xdr:to>
      <xdr:col>24</xdr:col>
      <xdr:colOff>114300</xdr:colOff>
      <xdr:row>98</xdr:row>
      <xdr:rowOff>28349</xdr:rowOff>
    </xdr:to>
    <xdr:sp macro="" textlink="">
      <xdr:nvSpPr>
        <xdr:cNvPr id="254" name="楕円 253"/>
        <xdr:cNvSpPr/>
      </xdr:nvSpPr>
      <xdr:spPr>
        <a:xfrm>
          <a:off x="4584700" y="167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121076</xdr:rowOff>
    </xdr:from>
    <xdr:ext cx="599010" cy="259045"/>
    <xdr:sp macro="" textlink="">
      <xdr:nvSpPr>
        <xdr:cNvPr id="255" name="衛生費該当値テキスト"/>
        <xdr:cNvSpPr txBox="1"/>
      </xdr:nvSpPr>
      <xdr:spPr>
        <a:xfrm>
          <a:off x="4686300" y="1658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15891</xdr:rowOff>
    </xdr:from>
    <xdr:to>
      <xdr:col>20</xdr:col>
      <xdr:colOff>38100</xdr:colOff>
      <xdr:row>97</xdr:row>
      <xdr:rowOff>117491</xdr:rowOff>
    </xdr:to>
    <xdr:sp macro="" textlink="">
      <xdr:nvSpPr>
        <xdr:cNvPr id="256" name="楕円 255"/>
        <xdr:cNvSpPr/>
      </xdr:nvSpPr>
      <xdr:spPr>
        <a:xfrm>
          <a:off x="3746500" y="1664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134018</xdr:rowOff>
    </xdr:from>
    <xdr:ext cx="599010" cy="259045"/>
    <xdr:sp macro="" textlink="">
      <xdr:nvSpPr>
        <xdr:cNvPr id="257" name="テキスト ボックス 256"/>
        <xdr:cNvSpPr txBox="1"/>
      </xdr:nvSpPr>
      <xdr:spPr>
        <a:xfrm>
          <a:off x="3497795" y="1642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65415</xdr:rowOff>
    </xdr:from>
    <xdr:to>
      <xdr:col>15</xdr:col>
      <xdr:colOff>101600</xdr:colOff>
      <xdr:row>97</xdr:row>
      <xdr:rowOff>167015</xdr:rowOff>
    </xdr:to>
    <xdr:sp macro="" textlink="">
      <xdr:nvSpPr>
        <xdr:cNvPr id="258" name="楕円 257"/>
        <xdr:cNvSpPr/>
      </xdr:nvSpPr>
      <xdr:spPr>
        <a:xfrm>
          <a:off x="2857500" y="166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12092</xdr:rowOff>
    </xdr:from>
    <xdr:ext cx="599010" cy="259045"/>
    <xdr:sp macro="" textlink="">
      <xdr:nvSpPr>
        <xdr:cNvPr id="259" name="テキスト ボックス 258"/>
        <xdr:cNvSpPr txBox="1"/>
      </xdr:nvSpPr>
      <xdr:spPr>
        <a:xfrm>
          <a:off x="2608795" y="1647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62130</xdr:rowOff>
    </xdr:from>
    <xdr:to>
      <xdr:col>10</xdr:col>
      <xdr:colOff>165100</xdr:colOff>
      <xdr:row>97</xdr:row>
      <xdr:rowOff>163730</xdr:rowOff>
    </xdr:to>
    <xdr:sp macro="" textlink="">
      <xdr:nvSpPr>
        <xdr:cNvPr id="260" name="楕円 259"/>
        <xdr:cNvSpPr/>
      </xdr:nvSpPr>
      <xdr:spPr>
        <a:xfrm>
          <a:off x="1968500" y="166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8807</xdr:rowOff>
    </xdr:from>
    <xdr:ext cx="599010" cy="259045"/>
    <xdr:sp macro="" textlink="">
      <xdr:nvSpPr>
        <xdr:cNvPr id="261" name="テキスト ボックス 260"/>
        <xdr:cNvSpPr txBox="1"/>
      </xdr:nvSpPr>
      <xdr:spPr>
        <a:xfrm>
          <a:off x="1719795" y="1646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118515</xdr:rowOff>
    </xdr:from>
    <xdr:to>
      <xdr:col>6</xdr:col>
      <xdr:colOff>38100</xdr:colOff>
      <xdr:row>98</xdr:row>
      <xdr:rowOff>48665</xdr:rowOff>
    </xdr:to>
    <xdr:sp macro="" textlink="">
      <xdr:nvSpPr>
        <xdr:cNvPr id="262" name="楕円 261"/>
        <xdr:cNvSpPr/>
      </xdr:nvSpPr>
      <xdr:spPr>
        <a:xfrm>
          <a:off x="1079500" y="167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65192</xdr:rowOff>
    </xdr:from>
    <xdr:ext cx="599010" cy="259045"/>
    <xdr:sp macro="" textlink="">
      <xdr:nvSpPr>
        <xdr:cNvPr id="263" name="テキスト ボックス 262"/>
        <xdr:cNvSpPr txBox="1"/>
      </xdr:nvSpPr>
      <xdr:spPr>
        <a:xfrm>
          <a:off x="830795" y="1652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6579</xdr:rowOff>
    </xdr:from>
    <xdr:to>
      <xdr:col>55</xdr:col>
      <xdr:colOff>0</xdr:colOff>
      <xdr:row>39</xdr:row>
      <xdr:rowOff>7112</xdr:rowOff>
    </xdr:to>
    <xdr:cxnSp macro="">
      <xdr:nvCxnSpPr>
        <xdr:cNvPr id="292" name="直線コネクタ 291"/>
        <xdr:cNvCxnSpPr/>
      </xdr:nvCxnSpPr>
      <xdr:spPr>
        <a:xfrm flipV="1">
          <a:off x="9639300" y="6693129"/>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7112</xdr:rowOff>
    </xdr:from>
    <xdr:to>
      <xdr:col>50</xdr:col>
      <xdr:colOff>114300</xdr:colOff>
      <xdr:row>39</xdr:row>
      <xdr:rowOff>8027</xdr:rowOff>
    </xdr:to>
    <xdr:cxnSp macro="">
      <xdr:nvCxnSpPr>
        <xdr:cNvPr id="295" name="直線コネクタ 294"/>
        <xdr:cNvCxnSpPr/>
      </xdr:nvCxnSpPr>
      <xdr:spPr>
        <a:xfrm flipV="1">
          <a:off x="8750300" y="669366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8027</xdr:rowOff>
    </xdr:from>
    <xdr:to>
      <xdr:col>45</xdr:col>
      <xdr:colOff>177800</xdr:colOff>
      <xdr:row>39</xdr:row>
      <xdr:rowOff>9093</xdr:rowOff>
    </xdr:to>
    <xdr:cxnSp macro="">
      <xdr:nvCxnSpPr>
        <xdr:cNvPr id="298" name="直線コネクタ 297"/>
        <xdr:cNvCxnSpPr/>
      </xdr:nvCxnSpPr>
      <xdr:spPr>
        <a:xfrm flipV="1">
          <a:off x="7861300" y="6694577"/>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9093</xdr:rowOff>
    </xdr:from>
    <xdr:to>
      <xdr:col>41</xdr:col>
      <xdr:colOff>50800</xdr:colOff>
      <xdr:row>39</xdr:row>
      <xdr:rowOff>9779</xdr:rowOff>
    </xdr:to>
    <xdr:cxnSp macro="">
      <xdr:nvCxnSpPr>
        <xdr:cNvPr id="301" name="直線コネクタ 300"/>
        <xdr:cNvCxnSpPr/>
      </xdr:nvCxnSpPr>
      <xdr:spPr>
        <a:xfrm flipV="1">
          <a:off x="6972300" y="66956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127229</xdr:rowOff>
    </xdr:from>
    <xdr:to>
      <xdr:col>55</xdr:col>
      <xdr:colOff>50800</xdr:colOff>
      <xdr:row>39</xdr:row>
      <xdr:rowOff>57379</xdr:rowOff>
    </xdr:to>
    <xdr:sp macro="" textlink="">
      <xdr:nvSpPr>
        <xdr:cNvPr id="311" name="楕円 310"/>
        <xdr:cNvSpPr/>
      </xdr:nvSpPr>
      <xdr:spPr>
        <a:xfrm>
          <a:off x="10426700" y="66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127762</xdr:rowOff>
    </xdr:from>
    <xdr:to>
      <xdr:col>50</xdr:col>
      <xdr:colOff>165100</xdr:colOff>
      <xdr:row>39</xdr:row>
      <xdr:rowOff>57912</xdr:rowOff>
    </xdr:to>
    <xdr:sp macro="" textlink="">
      <xdr:nvSpPr>
        <xdr:cNvPr id="313" name="楕円 312"/>
        <xdr:cNvSpPr/>
      </xdr:nvSpPr>
      <xdr:spPr>
        <a:xfrm>
          <a:off x="9588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49039</xdr:rowOff>
    </xdr:from>
    <xdr:ext cx="378565" cy="259045"/>
    <xdr:sp macro="" textlink="">
      <xdr:nvSpPr>
        <xdr:cNvPr id="314" name="テキスト ボックス 313"/>
        <xdr:cNvSpPr txBox="1"/>
      </xdr:nvSpPr>
      <xdr:spPr>
        <a:xfrm>
          <a:off x="9450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128677</xdr:rowOff>
    </xdr:from>
    <xdr:to>
      <xdr:col>46</xdr:col>
      <xdr:colOff>38100</xdr:colOff>
      <xdr:row>39</xdr:row>
      <xdr:rowOff>58827</xdr:rowOff>
    </xdr:to>
    <xdr:sp macro="" textlink="">
      <xdr:nvSpPr>
        <xdr:cNvPr id="315" name="楕円 314"/>
        <xdr:cNvSpPr/>
      </xdr:nvSpPr>
      <xdr:spPr>
        <a:xfrm>
          <a:off x="8699500" y="66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49954</xdr:rowOff>
    </xdr:from>
    <xdr:ext cx="378565" cy="259045"/>
    <xdr:sp macro="" textlink="">
      <xdr:nvSpPr>
        <xdr:cNvPr id="316" name="テキスト ボックス 315"/>
        <xdr:cNvSpPr txBox="1"/>
      </xdr:nvSpPr>
      <xdr:spPr>
        <a:xfrm>
          <a:off x="8561017" y="673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129743</xdr:rowOff>
    </xdr:from>
    <xdr:to>
      <xdr:col>41</xdr:col>
      <xdr:colOff>101600</xdr:colOff>
      <xdr:row>39</xdr:row>
      <xdr:rowOff>59893</xdr:rowOff>
    </xdr:to>
    <xdr:sp macro="" textlink="">
      <xdr:nvSpPr>
        <xdr:cNvPr id="317" name="楕円 316"/>
        <xdr:cNvSpPr/>
      </xdr:nvSpPr>
      <xdr:spPr>
        <a:xfrm>
          <a:off x="7810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51020</xdr:rowOff>
    </xdr:from>
    <xdr:ext cx="378565" cy="259045"/>
    <xdr:sp macro="" textlink="">
      <xdr:nvSpPr>
        <xdr:cNvPr id="318" name="テキスト ボックス 317"/>
        <xdr:cNvSpPr txBox="1"/>
      </xdr:nvSpPr>
      <xdr:spPr>
        <a:xfrm>
          <a:off x="7672017" y="673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130429</xdr:rowOff>
    </xdr:from>
    <xdr:to>
      <xdr:col>36</xdr:col>
      <xdr:colOff>165100</xdr:colOff>
      <xdr:row>39</xdr:row>
      <xdr:rowOff>60579</xdr:rowOff>
    </xdr:to>
    <xdr:sp macro="" textlink="">
      <xdr:nvSpPr>
        <xdr:cNvPr id="319" name="楕円 318"/>
        <xdr:cNvSpPr/>
      </xdr:nvSpPr>
      <xdr:spPr>
        <a:xfrm>
          <a:off x="6921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51706</xdr:rowOff>
    </xdr:from>
    <xdr:ext cx="378565" cy="259045"/>
    <xdr:sp macro="" textlink="">
      <xdr:nvSpPr>
        <xdr:cNvPr id="320" name="テキスト ボックス 319"/>
        <xdr:cNvSpPr txBox="1"/>
      </xdr:nvSpPr>
      <xdr:spPr>
        <a:xfrm>
          <a:off x="6783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15921</xdr:rowOff>
    </xdr:from>
    <xdr:to>
      <xdr:col>55</xdr:col>
      <xdr:colOff>0</xdr:colOff>
      <xdr:row>56</xdr:row>
      <xdr:rowOff>69169</xdr:rowOff>
    </xdr:to>
    <xdr:cxnSp macro="">
      <xdr:nvCxnSpPr>
        <xdr:cNvPr id="349" name="直線コネクタ 348"/>
        <xdr:cNvCxnSpPr/>
      </xdr:nvCxnSpPr>
      <xdr:spPr>
        <a:xfrm flipV="1">
          <a:off x="9639300" y="9617121"/>
          <a:ext cx="8382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55926</xdr:rowOff>
    </xdr:from>
    <xdr:to>
      <xdr:col>50</xdr:col>
      <xdr:colOff>114300</xdr:colOff>
      <xdr:row>56</xdr:row>
      <xdr:rowOff>69169</xdr:rowOff>
    </xdr:to>
    <xdr:cxnSp macro="">
      <xdr:nvCxnSpPr>
        <xdr:cNvPr id="352" name="直線コネクタ 351"/>
        <xdr:cNvCxnSpPr/>
      </xdr:nvCxnSpPr>
      <xdr:spPr>
        <a:xfrm>
          <a:off x="8750300" y="9657126"/>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15684</xdr:rowOff>
    </xdr:from>
    <xdr:to>
      <xdr:col>45</xdr:col>
      <xdr:colOff>177800</xdr:colOff>
      <xdr:row>56</xdr:row>
      <xdr:rowOff>55926</xdr:rowOff>
    </xdr:to>
    <xdr:cxnSp macro="">
      <xdr:nvCxnSpPr>
        <xdr:cNvPr id="355" name="直線コネクタ 354"/>
        <xdr:cNvCxnSpPr/>
      </xdr:nvCxnSpPr>
      <xdr:spPr>
        <a:xfrm>
          <a:off x="7861300" y="9616884"/>
          <a:ext cx="889000" cy="4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6114</xdr:rowOff>
    </xdr:from>
    <xdr:to>
      <xdr:col>41</xdr:col>
      <xdr:colOff>50800</xdr:colOff>
      <xdr:row>56</xdr:row>
      <xdr:rowOff>15684</xdr:rowOff>
    </xdr:to>
    <xdr:cxnSp macro="">
      <xdr:nvCxnSpPr>
        <xdr:cNvPr id="358" name="直線コネクタ 357"/>
        <xdr:cNvCxnSpPr/>
      </xdr:nvCxnSpPr>
      <xdr:spPr>
        <a:xfrm>
          <a:off x="6972300" y="9607314"/>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136571</xdr:rowOff>
    </xdr:from>
    <xdr:to>
      <xdr:col>55</xdr:col>
      <xdr:colOff>50800</xdr:colOff>
      <xdr:row>56</xdr:row>
      <xdr:rowOff>66721</xdr:rowOff>
    </xdr:to>
    <xdr:sp macro="" textlink="">
      <xdr:nvSpPr>
        <xdr:cNvPr id="368" name="楕円 367"/>
        <xdr:cNvSpPr/>
      </xdr:nvSpPr>
      <xdr:spPr>
        <a:xfrm>
          <a:off x="10426700" y="95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159448</xdr:rowOff>
    </xdr:from>
    <xdr:ext cx="534377" cy="259045"/>
    <xdr:sp macro="" textlink="">
      <xdr:nvSpPr>
        <xdr:cNvPr id="369" name="農林水産業費該当値テキスト"/>
        <xdr:cNvSpPr txBox="1"/>
      </xdr:nvSpPr>
      <xdr:spPr>
        <a:xfrm>
          <a:off x="10528300" y="941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18369</xdr:rowOff>
    </xdr:from>
    <xdr:to>
      <xdr:col>50</xdr:col>
      <xdr:colOff>165100</xdr:colOff>
      <xdr:row>56</xdr:row>
      <xdr:rowOff>119969</xdr:rowOff>
    </xdr:to>
    <xdr:sp macro="" textlink="">
      <xdr:nvSpPr>
        <xdr:cNvPr id="370" name="楕円 369"/>
        <xdr:cNvSpPr/>
      </xdr:nvSpPr>
      <xdr:spPr>
        <a:xfrm>
          <a:off x="9588500" y="96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136496</xdr:rowOff>
    </xdr:from>
    <xdr:ext cx="534377" cy="259045"/>
    <xdr:sp macro="" textlink="">
      <xdr:nvSpPr>
        <xdr:cNvPr id="371" name="テキスト ボックス 370"/>
        <xdr:cNvSpPr txBox="1"/>
      </xdr:nvSpPr>
      <xdr:spPr>
        <a:xfrm>
          <a:off x="9372111" y="93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5126</xdr:rowOff>
    </xdr:from>
    <xdr:to>
      <xdr:col>46</xdr:col>
      <xdr:colOff>38100</xdr:colOff>
      <xdr:row>56</xdr:row>
      <xdr:rowOff>106726</xdr:rowOff>
    </xdr:to>
    <xdr:sp macro="" textlink="">
      <xdr:nvSpPr>
        <xdr:cNvPr id="372" name="楕円 371"/>
        <xdr:cNvSpPr/>
      </xdr:nvSpPr>
      <xdr:spPr>
        <a:xfrm>
          <a:off x="8699500" y="960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123253</xdr:rowOff>
    </xdr:from>
    <xdr:ext cx="534377" cy="259045"/>
    <xdr:sp macro="" textlink="">
      <xdr:nvSpPr>
        <xdr:cNvPr id="373" name="テキスト ボックス 372"/>
        <xdr:cNvSpPr txBox="1"/>
      </xdr:nvSpPr>
      <xdr:spPr>
        <a:xfrm>
          <a:off x="8483111" y="938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136334</xdr:rowOff>
    </xdr:from>
    <xdr:to>
      <xdr:col>41</xdr:col>
      <xdr:colOff>101600</xdr:colOff>
      <xdr:row>56</xdr:row>
      <xdr:rowOff>66484</xdr:rowOff>
    </xdr:to>
    <xdr:sp macro="" textlink="">
      <xdr:nvSpPr>
        <xdr:cNvPr id="374" name="楕円 373"/>
        <xdr:cNvSpPr/>
      </xdr:nvSpPr>
      <xdr:spPr>
        <a:xfrm>
          <a:off x="7810500" y="95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83011</xdr:rowOff>
    </xdr:from>
    <xdr:ext cx="534377" cy="259045"/>
    <xdr:sp macro="" textlink="">
      <xdr:nvSpPr>
        <xdr:cNvPr id="375" name="テキスト ボックス 374"/>
        <xdr:cNvSpPr txBox="1"/>
      </xdr:nvSpPr>
      <xdr:spPr>
        <a:xfrm>
          <a:off x="7594111" y="934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126764</xdr:rowOff>
    </xdr:from>
    <xdr:to>
      <xdr:col>36</xdr:col>
      <xdr:colOff>165100</xdr:colOff>
      <xdr:row>56</xdr:row>
      <xdr:rowOff>56914</xdr:rowOff>
    </xdr:to>
    <xdr:sp macro="" textlink="">
      <xdr:nvSpPr>
        <xdr:cNvPr id="376" name="楕円 375"/>
        <xdr:cNvSpPr/>
      </xdr:nvSpPr>
      <xdr:spPr>
        <a:xfrm>
          <a:off x="6921500" y="95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73441</xdr:rowOff>
    </xdr:from>
    <xdr:ext cx="534377" cy="259045"/>
    <xdr:sp macro="" textlink="">
      <xdr:nvSpPr>
        <xdr:cNvPr id="377" name="テキスト ボックス 376"/>
        <xdr:cNvSpPr txBox="1"/>
      </xdr:nvSpPr>
      <xdr:spPr>
        <a:xfrm>
          <a:off x="6705111" y="93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170447</xdr:rowOff>
    </xdr:from>
    <xdr:to>
      <xdr:col>55</xdr:col>
      <xdr:colOff>0</xdr:colOff>
      <xdr:row>77</xdr:row>
      <xdr:rowOff>3770</xdr:rowOff>
    </xdr:to>
    <xdr:cxnSp macro="">
      <xdr:nvCxnSpPr>
        <xdr:cNvPr id="404" name="直線コネクタ 403"/>
        <xdr:cNvCxnSpPr/>
      </xdr:nvCxnSpPr>
      <xdr:spPr>
        <a:xfrm>
          <a:off x="9639300" y="13200647"/>
          <a:ext cx="8382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170447</xdr:rowOff>
    </xdr:from>
    <xdr:to>
      <xdr:col>50</xdr:col>
      <xdr:colOff>114300</xdr:colOff>
      <xdr:row>77</xdr:row>
      <xdr:rowOff>71450</xdr:rowOff>
    </xdr:to>
    <xdr:cxnSp macro="">
      <xdr:nvCxnSpPr>
        <xdr:cNvPr id="407" name="直線コネクタ 406"/>
        <xdr:cNvCxnSpPr/>
      </xdr:nvCxnSpPr>
      <xdr:spPr>
        <a:xfrm flipV="1">
          <a:off x="8750300" y="13200647"/>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71450</xdr:rowOff>
    </xdr:from>
    <xdr:to>
      <xdr:col>45</xdr:col>
      <xdr:colOff>177800</xdr:colOff>
      <xdr:row>77</xdr:row>
      <xdr:rowOff>122532</xdr:rowOff>
    </xdr:to>
    <xdr:cxnSp macro="">
      <xdr:nvCxnSpPr>
        <xdr:cNvPr id="410" name="直線コネクタ 409"/>
        <xdr:cNvCxnSpPr/>
      </xdr:nvCxnSpPr>
      <xdr:spPr>
        <a:xfrm flipV="1">
          <a:off x="7861300" y="13273100"/>
          <a:ext cx="889000" cy="5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122532</xdr:rowOff>
    </xdr:from>
    <xdr:to>
      <xdr:col>41</xdr:col>
      <xdr:colOff>50800</xdr:colOff>
      <xdr:row>77</xdr:row>
      <xdr:rowOff>146727</xdr:rowOff>
    </xdr:to>
    <xdr:cxnSp macro="">
      <xdr:nvCxnSpPr>
        <xdr:cNvPr id="413" name="直線コネクタ 412"/>
        <xdr:cNvCxnSpPr/>
      </xdr:nvCxnSpPr>
      <xdr:spPr>
        <a:xfrm flipV="1">
          <a:off x="6972300" y="13324182"/>
          <a:ext cx="889000" cy="2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124420</xdr:rowOff>
    </xdr:from>
    <xdr:to>
      <xdr:col>55</xdr:col>
      <xdr:colOff>50800</xdr:colOff>
      <xdr:row>77</xdr:row>
      <xdr:rowOff>54570</xdr:rowOff>
    </xdr:to>
    <xdr:sp macro="" textlink="">
      <xdr:nvSpPr>
        <xdr:cNvPr id="423" name="楕円 422"/>
        <xdr:cNvSpPr/>
      </xdr:nvSpPr>
      <xdr:spPr>
        <a:xfrm>
          <a:off x="10426700" y="131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147297</xdr:rowOff>
    </xdr:from>
    <xdr:ext cx="534377" cy="259045"/>
    <xdr:sp macro="" textlink="">
      <xdr:nvSpPr>
        <xdr:cNvPr id="424" name="商工費該当値テキスト"/>
        <xdr:cNvSpPr txBox="1"/>
      </xdr:nvSpPr>
      <xdr:spPr>
        <a:xfrm>
          <a:off x="10528300" y="13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119647</xdr:rowOff>
    </xdr:from>
    <xdr:to>
      <xdr:col>50</xdr:col>
      <xdr:colOff>165100</xdr:colOff>
      <xdr:row>77</xdr:row>
      <xdr:rowOff>49797</xdr:rowOff>
    </xdr:to>
    <xdr:sp macro="" textlink="">
      <xdr:nvSpPr>
        <xdr:cNvPr id="425" name="楕円 424"/>
        <xdr:cNvSpPr/>
      </xdr:nvSpPr>
      <xdr:spPr>
        <a:xfrm>
          <a:off x="9588500" y="131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66324</xdr:rowOff>
    </xdr:from>
    <xdr:ext cx="534377" cy="259045"/>
    <xdr:sp macro="" textlink="">
      <xdr:nvSpPr>
        <xdr:cNvPr id="426" name="テキスト ボックス 425"/>
        <xdr:cNvSpPr txBox="1"/>
      </xdr:nvSpPr>
      <xdr:spPr>
        <a:xfrm>
          <a:off x="9372111" y="129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20650</xdr:rowOff>
    </xdr:from>
    <xdr:to>
      <xdr:col>46</xdr:col>
      <xdr:colOff>38100</xdr:colOff>
      <xdr:row>77</xdr:row>
      <xdr:rowOff>122250</xdr:rowOff>
    </xdr:to>
    <xdr:sp macro="" textlink="">
      <xdr:nvSpPr>
        <xdr:cNvPr id="427" name="楕円 426"/>
        <xdr:cNvSpPr/>
      </xdr:nvSpPr>
      <xdr:spPr>
        <a:xfrm>
          <a:off x="8699500" y="132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138777</xdr:rowOff>
    </xdr:from>
    <xdr:ext cx="534377" cy="259045"/>
    <xdr:sp macro="" textlink="">
      <xdr:nvSpPr>
        <xdr:cNvPr id="428" name="テキスト ボックス 427"/>
        <xdr:cNvSpPr txBox="1"/>
      </xdr:nvSpPr>
      <xdr:spPr>
        <a:xfrm>
          <a:off x="8483111" y="129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71732</xdr:rowOff>
    </xdr:from>
    <xdr:to>
      <xdr:col>41</xdr:col>
      <xdr:colOff>101600</xdr:colOff>
      <xdr:row>78</xdr:row>
      <xdr:rowOff>1882</xdr:rowOff>
    </xdr:to>
    <xdr:sp macro="" textlink="">
      <xdr:nvSpPr>
        <xdr:cNvPr id="429" name="楕円 428"/>
        <xdr:cNvSpPr/>
      </xdr:nvSpPr>
      <xdr:spPr>
        <a:xfrm>
          <a:off x="7810500" y="132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18409</xdr:rowOff>
    </xdr:from>
    <xdr:ext cx="534377" cy="259045"/>
    <xdr:sp macro="" textlink="">
      <xdr:nvSpPr>
        <xdr:cNvPr id="430" name="テキスト ボックス 429"/>
        <xdr:cNvSpPr txBox="1"/>
      </xdr:nvSpPr>
      <xdr:spPr>
        <a:xfrm>
          <a:off x="7594111" y="1304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95927</xdr:rowOff>
    </xdr:from>
    <xdr:to>
      <xdr:col>36</xdr:col>
      <xdr:colOff>165100</xdr:colOff>
      <xdr:row>78</xdr:row>
      <xdr:rowOff>26077</xdr:rowOff>
    </xdr:to>
    <xdr:sp macro="" textlink="">
      <xdr:nvSpPr>
        <xdr:cNvPr id="431" name="楕円 430"/>
        <xdr:cNvSpPr/>
      </xdr:nvSpPr>
      <xdr:spPr>
        <a:xfrm>
          <a:off x="6921500" y="132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42604</xdr:rowOff>
    </xdr:from>
    <xdr:ext cx="534377" cy="259045"/>
    <xdr:sp macro="" textlink="">
      <xdr:nvSpPr>
        <xdr:cNvPr id="432" name="テキスト ボックス 431"/>
        <xdr:cNvSpPr txBox="1"/>
      </xdr:nvSpPr>
      <xdr:spPr>
        <a:xfrm>
          <a:off x="6705111" y="130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131353</xdr:rowOff>
    </xdr:from>
    <xdr:to>
      <xdr:col>55</xdr:col>
      <xdr:colOff>0</xdr:colOff>
      <xdr:row>95</xdr:row>
      <xdr:rowOff>108858</xdr:rowOff>
    </xdr:to>
    <xdr:cxnSp macro="">
      <xdr:nvCxnSpPr>
        <xdr:cNvPr id="463" name="直線コネクタ 462"/>
        <xdr:cNvCxnSpPr/>
      </xdr:nvCxnSpPr>
      <xdr:spPr>
        <a:xfrm flipV="1">
          <a:off x="9639300" y="16247653"/>
          <a:ext cx="838200" cy="14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2684</xdr:rowOff>
    </xdr:from>
    <xdr:to>
      <xdr:col>50</xdr:col>
      <xdr:colOff>114300</xdr:colOff>
      <xdr:row>95</xdr:row>
      <xdr:rowOff>108858</xdr:rowOff>
    </xdr:to>
    <xdr:cxnSp macro="">
      <xdr:nvCxnSpPr>
        <xdr:cNvPr id="466" name="直線コネクタ 465"/>
        <xdr:cNvCxnSpPr/>
      </xdr:nvCxnSpPr>
      <xdr:spPr>
        <a:xfrm>
          <a:off x="8750300" y="16290434"/>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10437</xdr:rowOff>
    </xdr:from>
    <xdr:to>
      <xdr:col>45</xdr:col>
      <xdr:colOff>177800</xdr:colOff>
      <xdr:row>95</xdr:row>
      <xdr:rowOff>2684</xdr:rowOff>
    </xdr:to>
    <xdr:cxnSp macro="">
      <xdr:nvCxnSpPr>
        <xdr:cNvPr id="469" name="直線コネクタ 468"/>
        <xdr:cNvCxnSpPr/>
      </xdr:nvCxnSpPr>
      <xdr:spPr>
        <a:xfrm>
          <a:off x="7861300" y="16126737"/>
          <a:ext cx="889000" cy="16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10437</xdr:rowOff>
    </xdr:from>
    <xdr:to>
      <xdr:col>41</xdr:col>
      <xdr:colOff>50800</xdr:colOff>
      <xdr:row>94</xdr:row>
      <xdr:rowOff>156877</xdr:rowOff>
    </xdr:to>
    <xdr:cxnSp macro="">
      <xdr:nvCxnSpPr>
        <xdr:cNvPr id="472" name="直線コネクタ 471"/>
        <xdr:cNvCxnSpPr/>
      </xdr:nvCxnSpPr>
      <xdr:spPr>
        <a:xfrm flipV="1">
          <a:off x="6972300" y="16126737"/>
          <a:ext cx="889000" cy="14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80553</xdr:rowOff>
    </xdr:from>
    <xdr:to>
      <xdr:col>55</xdr:col>
      <xdr:colOff>50800</xdr:colOff>
      <xdr:row>95</xdr:row>
      <xdr:rowOff>10703</xdr:rowOff>
    </xdr:to>
    <xdr:sp macro="" textlink="">
      <xdr:nvSpPr>
        <xdr:cNvPr id="482" name="楕円 481"/>
        <xdr:cNvSpPr/>
      </xdr:nvSpPr>
      <xdr:spPr>
        <a:xfrm>
          <a:off x="10426700" y="161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103430</xdr:rowOff>
    </xdr:from>
    <xdr:ext cx="599010" cy="259045"/>
    <xdr:sp macro="" textlink="">
      <xdr:nvSpPr>
        <xdr:cNvPr id="483" name="土木費該当値テキスト"/>
        <xdr:cNvSpPr txBox="1"/>
      </xdr:nvSpPr>
      <xdr:spPr>
        <a:xfrm>
          <a:off x="10528300" y="1604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58058</xdr:rowOff>
    </xdr:from>
    <xdr:to>
      <xdr:col>50</xdr:col>
      <xdr:colOff>165100</xdr:colOff>
      <xdr:row>95</xdr:row>
      <xdr:rowOff>159658</xdr:rowOff>
    </xdr:to>
    <xdr:sp macro="" textlink="">
      <xdr:nvSpPr>
        <xdr:cNvPr id="484" name="楕円 483"/>
        <xdr:cNvSpPr/>
      </xdr:nvSpPr>
      <xdr:spPr>
        <a:xfrm>
          <a:off x="9588500" y="163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4735</xdr:rowOff>
    </xdr:from>
    <xdr:ext cx="599010" cy="259045"/>
    <xdr:sp macro="" textlink="">
      <xdr:nvSpPr>
        <xdr:cNvPr id="485" name="テキスト ボックス 484"/>
        <xdr:cNvSpPr txBox="1"/>
      </xdr:nvSpPr>
      <xdr:spPr>
        <a:xfrm>
          <a:off x="9339795" y="1612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123334</xdr:rowOff>
    </xdr:from>
    <xdr:to>
      <xdr:col>46</xdr:col>
      <xdr:colOff>38100</xdr:colOff>
      <xdr:row>95</xdr:row>
      <xdr:rowOff>53484</xdr:rowOff>
    </xdr:to>
    <xdr:sp macro="" textlink="">
      <xdr:nvSpPr>
        <xdr:cNvPr id="486" name="楕円 485"/>
        <xdr:cNvSpPr/>
      </xdr:nvSpPr>
      <xdr:spPr>
        <a:xfrm>
          <a:off x="8699500" y="162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70011</xdr:rowOff>
    </xdr:from>
    <xdr:ext cx="599010" cy="259045"/>
    <xdr:sp macro="" textlink="">
      <xdr:nvSpPr>
        <xdr:cNvPr id="487" name="テキスト ボックス 486"/>
        <xdr:cNvSpPr txBox="1"/>
      </xdr:nvSpPr>
      <xdr:spPr>
        <a:xfrm>
          <a:off x="8450795" y="1601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131087</xdr:rowOff>
    </xdr:from>
    <xdr:to>
      <xdr:col>41</xdr:col>
      <xdr:colOff>101600</xdr:colOff>
      <xdr:row>94</xdr:row>
      <xdr:rowOff>61237</xdr:rowOff>
    </xdr:to>
    <xdr:sp macro="" textlink="">
      <xdr:nvSpPr>
        <xdr:cNvPr id="488" name="楕円 487"/>
        <xdr:cNvSpPr/>
      </xdr:nvSpPr>
      <xdr:spPr>
        <a:xfrm>
          <a:off x="7810500" y="160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77764</xdr:rowOff>
    </xdr:from>
    <xdr:ext cx="599010" cy="259045"/>
    <xdr:sp macro="" textlink="">
      <xdr:nvSpPr>
        <xdr:cNvPr id="489" name="テキスト ボックス 488"/>
        <xdr:cNvSpPr txBox="1"/>
      </xdr:nvSpPr>
      <xdr:spPr>
        <a:xfrm>
          <a:off x="7561795" y="1585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106077</xdr:rowOff>
    </xdr:from>
    <xdr:to>
      <xdr:col>36</xdr:col>
      <xdr:colOff>165100</xdr:colOff>
      <xdr:row>95</xdr:row>
      <xdr:rowOff>36227</xdr:rowOff>
    </xdr:to>
    <xdr:sp macro="" textlink="">
      <xdr:nvSpPr>
        <xdr:cNvPr id="490" name="楕円 489"/>
        <xdr:cNvSpPr/>
      </xdr:nvSpPr>
      <xdr:spPr>
        <a:xfrm>
          <a:off x="6921500" y="162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52754</xdr:rowOff>
    </xdr:from>
    <xdr:ext cx="599010" cy="259045"/>
    <xdr:sp macro="" textlink="">
      <xdr:nvSpPr>
        <xdr:cNvPr id="491" name="テキスト ボックス 490"/>
        <xdr:cNvSpPr txBox="1"/>
      </xdr:nvSpPr>
      <xdr:spPr>
        <a:xfrm>
          <a:off x="6672795" y="1599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9912</xdr:rowOff>
    </xdr:from>
    <xdr:to>
      <xdr:col>85</xdr:col>
      <xdr:colOff>127000</xdr:colOff>
      <xdr:row>35</xdr:row>
      <xdr:rowOff>118612</xdr:rowOff>
    </xdr:to>
    <xdr:cxnSp macro="">
      <xdr:nvCxnSpPr>
        <xdr:cNvPr id="521" name="直線コネクタ 520"/>
        <xdr:cNvCxnSpPr/>
      </xdr:nvCxnSpPr>
      <xdr:spPr>
        <a:xfrm flipV="1">
          <a:off x="15481300" y="5153412"/>
          <a:ext cx="838200" cy="96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118612</xdr:rowOff>
    </xdr:from>
    <xdr:to>
      <xdr:col>81</xdr:col>
      <xdr:colOff>50800</xdr:colOff>
      <xdr:row>36</xdr:row>
      <xdr:rowOff>60185</xdr:rowOff>
    </xdr:to>
    <xdr:cxnSp macro="">
      <xdr:nvCxnSpPr>
        <xdr:cNvPr id="524" name="直線コネクタ 523"/>
        <xdr:cNvCxnSpPr/>
      </xdr:nvCxnSpPr>
      <xdr:spPr>
        <a:xfrm flipV="1">
          <a:off x="14592300" y="6119362"/>
          <a:ext cx="889000" cy="1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134118</xdr:rowOff>
    </xdr:from>
    <xdr:to>
      <xdr:col>76</xdr:col>
      <xdr:colOff>114300</xdr:colOff>
      <xdr:row>36</xdr:row>
      <xdr:rowOff>60185</xdr:rowOff>
    </xdr:to>
    <xdr:cxnSp macro="">
      <xdr:nvCxnSpPr>
        <xdr:cNvPr id="527" name="直線コネクタ 526"/>
        <xdr:cNvCxnSpPr/>
      </xdr:nvCxnSpPr>
      <xdr:spPr>
        <a:xfrm>
          <a:off x="13703300" y="6134868"/>
          <a:ext cx="889000" cy="9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134118</xdr:rowOff>
    </xdr:from>
    <xdr:to>
      <xdr:col>71</xdr:col>
      <xdr:colOff>177800</xdr:colOff>
      <xdr:row>36</xdr:row>
      <xdr:rowOff>22809</xdr:rowOff>
    </xdr:to>
    <xdr:cxnSp macro="">
      <xdr:nvCxnSpPr>
        <xdr:cNvPr id="530" name="直線コネクタ 529"/>
        <xdr:cNvCxnSpPr/>
      </xdr:nvCxnSpPr>
      <xdr:spPr>
        <a:xfrm flipV="1">
          <a:off x="12814300" y="6134868"/>
          <a:ext cx="8890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130562</xdr:rowOff>
    </xdr:from>
    <xdr:to>
      <xdr:col>85</xdr:col>
      <xdr:colOff>177800</xdr:colOff>
      <xdr:row>30</xdr:row>
      <xdr:rowOff>60712</xdr:rowOff>
    </xdr:to>
    <xdr:sp macro="" textlink="">
      <xdr:nvSpPr>
        <xdr:cNvPr id="540" name="楕円 539"/>
        <xdr:cNvSpPr/>
      </xdr:nvSpPr>
      <xdr:spPr>
        <a:xfrm>
          <a:off x="16268700" y="51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83589</xdr:rowOff>
    </xdr:from>
    <xdr:ext cx="599010" cy="259045"/>
    <xdr:sp macro="" textlink="">
      <xdr:nvSpPr>
        <xdr:cNvPr id="541" name="消防費該当値テキスト"/>
        <xdr:cNvSpPr txBox="1"/>
      </xdr:nvSpPr>
      <xdr:spPr>
        <a:xfrm>
          <a:off x="16370300" y="505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67812</xdr:rowOff>
    </xdr:from>
    <xdr:to>
      <xdr:col>81</xdr:col>
      <xdr:colOff>101600</xdr:colOff>
      <xdr:row>35</xdr:row>
      <xdr:rowOff>169412</xdr:rowOff>
    </xdr:to>
    <xdr:sp macro="" textlink="">
      <xdr:nvSpPr>
        <xdr:cNvPr id="542" name="楕円 541"/>
        <xdr:cNvSpPr/>
      </xdr:nvSpPr>
      <xdr:spPr>
        <a:xfrm>
          <a:off x="15430500" y="60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14489</xdr:rowOff>
    </xdr:from>
    <xdr:ext cx="534377" cy="259045"/>
    <xdr:sp macro="" textlink="">
      <xdr:nvSpPr>
        <xdr:cNvPr id="543" name="テキスト ボックス 542"/>
        <xdr:cNvSpPr txBox="1"/>
      </xdr:nvSpPr>
      <xdr:spPr>
        <a:xfrm>
          <a:off x="15214111" y="584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9385</xdr:rowOff>
    </xdr:from>
    <xdr:to>
      <xdr:col>76</xdr:col>
      <xdr:colOff>165100</xdr:colOff>
      <xdr:row>36</xdr:row>
      <xdr:rowOff>110985</xdr:rowOff>
    </xdr:to>
    <xdr:sp macro="" textlink="">
      <xdr:nvSpPr>
        <xdr:cNvPr id="544" name="楕円 543"/>
        <xdr:cNvSpPr/>
      </xdr:nvSpPr>
      <xdr:spPr>
        <a:xfrm>
          <a:off x="14541500" y="6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127512</xdr:rowOff>
    </xdr:from>
    <xdr:ext cx="534377" cy="259045"/>
    <xdr:sp macro="" textlink="">
      <xdr:nvSpPr>
        <xdr:cNvPr id="545" name="テキスト ボックス 544"/>
        <xdr:cNvSpPr txBox="1"/>
      </xdr:nvSpPr>
      <xdr:spPr>
        <a:xfrm>
          <a:off x="14325111" y="59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83318</xdr:rowOff>
    </xdr:from>
    <xdr:to>
      <xdr:col>72</xdr:col>
      <xdr:colOff>38100</xdr:colOff>
      <xdr:row>36</xdr:row>
      <xdr:rowOff>13468</xdr:rowOff>
    </xdr:to>
    <xdr:sp macro="" textlink="">
      <xdr:nvSpPr>
        <xdr:cNvPr id="546" name="楕円 545"/>
        <xdr:cNvSpPr/>
      </xdr:nvSpPr>
      <xdr:spPr>
        <a:xfrm>
          <a:off x="13652500" y="60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29995</xdr:rowOff>
    </xdr:from>
    <xdr:ext cx="534377" cy="259045"/>
    <xdr:sp macro="" textlink="">
      <xdr:nvSpPr>
        <xdr:cNvPr id="547" name="テキスト ボックス 546"/>
        <xdr:cNvSpPr txBox="1"/>
      </xdr:nvSpPr>
      <xdr:spPr>
        <a:xfrm>
          <a:off x="13436111" y="58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143459</xdr:rowOff>
    </xdr:from>
    <xdr:to>
      <xdr:col>67</xdr:col>
      <xdr:colOff>101600</xdr:colOff>
      <xdr:row>36</xdr:row>
      <xdr:rowOff>73609</xdr:rowOff>
    </xdr:to>
    <xdr:sp macro="" textlink="">
      <xdr:nvSpPr>
        <xdr:cNvPr id="548" name="楕円 547"/>
        <xdr:cNvSpPr/>
      </xdr:nvSpPr>
      <xdr:spPr>
        <a:xfrm>
          <a:off x="12763500" y="61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90136</xdr:rowOff>
    </xdr:from>
    <xdr:ext cx="534377" cy="259045"/>
    <xdr:sp macro="" textlink="">
      <xdr:nvSpPr>
        <xdr:cNvPr id="549" name="テキスト ボックス 548"/>
        <xdr:cNvSpPr txBox="1"/>
      </xdr:nvSpPr>
      <xdr:spPr>
        <a:xfrm>
          <a:off x="12547111" y="591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97569</xdr:rowOff>
    </xdr:from>
    <xdr:to>
      <xdr:col>85</xdr:col>
      <xdr:colOff>127000</xdr:colOff>
      <xdr:row>56</xdr:row>
      <xdr:rowOff>160365</xdr:rowOff>
    </xdr:to>
    <xdr:cxnSp macro="">
      <xdr:nvCxnSpPr>
        <xdr:cNvPr id="576" name="直線コネクタ 575"/>
        <xdr:cNvCxnSpPr/>
      </xdr:nvCxnSpPr>
      <xdr:spPr>
        <a:xfrm flipV="1">
          <a:off x="15481300" y="9698769"/>
          <a:ext cx="8382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101488</xdr:rowOff>
    </xdr:from>
    <xdr:to>
      <xdr:col>81</xdr:col>
      <xdr:colOff>50800</xdr:colOff>
      <xdr:row>56</xdr:row>
      <xdr:rowOff>160365</xdr:rowOff>
    </xdr:to>
    <xdr:cxnSp macro="">
      <xdr:nvCxnSpPr>
        <xdr:cNvPr id="579" name="直線コネクタ 578"/>
        <xdr:cNvCxnSpPr/>
      </xdr:nvCxnSpPr>
      <xdr:spPr>
        <a:xfrm>
          <a:off x="14592300" y="9702688"/>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14908</xdr:rowOff>
    </xdr:from>
    <xdr:to>
      <xdr:col>76</xdr:col>
      <xdr:colOff>114300</xdr:colOff>
      <xdr:row>56</xdr:row>
      <xdr:rowOff>101488</xdr:rowOff>
    </xdr:to>
    <xdr:cxnSp macro="">
      <xdr:nvCxnSpPr>
        <xdr:cNvPr id="582" name="直線コネクタ 581"/>
        <xdr:cNvCxnSpPr/>
      </xdr:nvCxnSpPr>
      <xdr:spPr>
        <a:xfrm>
          <a:off x="13703300" y="9616108"/>
          <a:ext cx="889000" cy="8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159099</xdr:rowOff>
    </xdr:from>
    <xdr:to>
      <xdr:col>71</xdr:col>
      <xdr:colOff>177800</xdr:colOff>
      <xdr:row>56</xdr:row>
      <xdr:rowOff>14908</xdr:rowOff>
    </xdr:to>
    <xdr:cxnSp macro="">
      <xdr:nvCxnSpPr>
        <xdr:cNvPr id="585" name="直線コネクタ 584"/>
        <xdr:cNvCxnSpPr/>
      </xdr:nvCxnSpPr>
      <xdr:spPr>
        <a:xfrm>
          <a:off x="12814300" y="8903049"/>
          <a:ext cx="889000" cy="71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46769</xdr:rowOff>
    </xdr:from>
    <xdr:to>
      <xdr:col>85</xdr:col>
      <xdr:colOff>177800</xdr:colOff>
      <xdr:row>56</xdr:row>
      <xdr:rowOff>148369</xdr:rowOff>
    </xdr:to>
    <xdr:sp macro="" textlink="">
      <xdr:nvSpPr>
        <xdr:cNvPr id="595" name="楕円 594"/>
        <xdr:cNvSpPr/>
      </xdr:nvSpPr>
      <xdr:spPr>
        <a:xfrm>
          <a:off x="16268700" y="96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25196</xdr:rowOff>
    </xdr:from>
    <xdr:ext cx="534377" cy="259045"/>
    <xdr:sp macro="" textlink="">
      <xdr:nvSpPr>
        <xdr:cNvPr id="596" name="教育費該当値テキスト"/>
        <xdr:cNvSpPr txBox="1"/>
      </xdr:nvSpPr>
      <xdr:spPr>
        <a:xfrm>
          <a:off x="16370300" y="96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109565</xdr:rowOff>
    </xdr:from>
    <xdr:to>
      <xdr:col>81</xdr:col>
      <xdr:colOff>101600</xdr:colOff>
      <xdr:row>57</xdr:row>
      <xdr:rowOff>39715</xdr:rowOff>
    </xdr:to>
    <xdr:sp macro="" textlink="">
      <xdr:nvSpPr>
        <xdr:cNvPr id="597" name="楕円 596"/>
        <xdr:cNvSpPr/>
      </xdr:nvSpPr>
      <xdr:spPr>
        <a:xfrm>
          <a:off x="15430500" y="97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30842</xdr:rowOff>
    </xdr:from>
    <xdr:ext cx="534377" cy="259045"/>
    <xdr:sp macro="" textlink="">
      <xdr:nvSpPr>
        <xdr:cNvPr id="598" name="テキスト ボックス 597"/>
        <xdr:cNvSpPr txBox="1"/>
      </xdr:nvSpPr>
      <xdr:spPr>
        <a:xfrm>
          <a:off x="15214111" y="980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50688</xdr:rowOff>
    </xdr:from>
    <xdr:to>
      <xdr:col>76</xdr:col>
      <xdr:colOff>165100</xdr:colOff>
      <xdr:row>56</xdr:row>
      <xdr:rowOff>152288</xdr:rowOff>
    </xdr:to>
    <xdr:sp macro="" textlink="">
      <xdr:nvSpPr>
        <xdr:cNvPr id="599" name="楕円 598"/>
        <xdr:cNvSpPr/>
      </xdr:nvSpPr>
      <xdr:spPr>
        <a:xfrm>
          <a:off x="14541500" y="96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168815</xdr:rowOff>
    </xdr:from>
    <xdr:ext cx="534377" cy="259045"/>
    <xdr:sp macro="" textlink="">
      <xdr:nvSpPr>
        <xdr:cNvPr id="600" name="テキスト ボックス 599"/>
        <xdr:cNvSpPr txBox="1"/>
      </xdr:nvSpPr>
      <xdr:spPr>
        <a:xfrm>
          <a:off x="14325111" y="942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135558</xdr:rowOff>
    </xdr:from>
    <xdr:to>
      <xdr:col>72</xdr:col>
      <xdr:colOff>38100</xdr:colOff>
      <xdr:row>56</xdr:row>
      <xdr:rowOff>65708</xdr:rowOff>
    </xdr:to>
    <xdr:sp macro="" textlink="">
      <xdr:nvSpPr>
        <xdr:cNvPr id="601" name="楕円 600"/>
        <xdr:cNvSpPr/>
      </xdr:nvSpPr>
      <xdr:spPr>
        <a:xfrm>
          <a:off x="13652500" y="95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82235</xdr:rowOff>
    </xdr:from>
    <xdr:ext cx="599010" cy="259045"/>
    <xdr:sp macro="" textlink="">
      <xdr:nvSpPr>
        <xdr:cNvPr id="602" name="テキスト ボックス 601"/>
        <xdr:cNvSpPr txBox="1"/>
      </xdr:nvSpPr>
      <xdr:spPr>
        <a:xfrm>
          <a:off x="13403795" y="93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108299</xdr:rowOff>
    </xdr:from>
    <xdr:to>
      <xdr:col>67</xdr:col>
      <xdr:colOff>101600</xdr:colOff>
      <xdr:row>52</xdr:row>
      <xdr:rowOff>38449</xdr:rowOff>
    </xdr:to>
    <xdr:sp macro="" textlink="">
      <xdr:nvSpPr>
        <xdr:cNvPr id="603" name="楕円 602"/>
        <xdr:cNvSpPr/>
      </xdr:nvSpPr>
      <xdr:spPr>
        <a:xfrm>
          <a:off x="12763500" y="885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54976</xdr:rowOff>
    </xdr:from>
    <xdr:ext cx="599010" cy="259045"/>
    <xdr:sp macro="" textlink="">
      <xdr:nvSpPr>
        <xdr:cNvPr id="604" name="テキスト ボックス 603"/>
        <xdr:cNvSpPr txBox="1"/>
      </xdr:nvSpPr>
      <xdr:spPr>
        <a:xfrm>
          <a:off x="12514795" y="862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141791</xdr:rowOff>
    </xdr:from>
    <xdr:to>
      <xdr:col>85</xdr:col>
      <xdr:colOff>127000</xdr:colOff>
      <xdr:row>77</xdr:row>
      <xdr:rowOff>156045</xdr:rowOff>
    </xdr:to>
    <xdr:cxnSp macro="">
      <xdr:nvCxnSpPr>
        <xdr:cNvPr id="629" name="直線コネクタ 628"/>
        <xdr:cNvCxnSpPr/>
      </xdr:nvCxnSpPr>
      <xdr:spPr>
        <a:xfrm>
          <a:off x="15481300" y="13343441"/>
          <a:ext cx="838200" cy="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136237</xdr:rowOff>
    </xdr:from>
    <xdr:to>
      <xdr:col>81</xdr:col>
      <xdr:colOff>50800</xdr:colOff>
      <xdr:row>77</xdr:row>
      <xdr:rowOff>141791</xdr:rowOff>
    </xdr:to>
    <xdr:cxnSp macro="">
      <xdr:nvCxnSpPr>
        <xdr:cNvPr id="632" name="直線コネクタ 631"/>
        <xdr:cNvCxnSpPr/>
      </xdr:nvCxnSpPr>
      <xdr:spPr>
        <a:xfrm>
          <a:off x="14592300" y="13337887"/>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136237</xdr:rowOff>
    </xdr:from>
    <xdr:to>
      <xdr:col>76</xdr:col>
      <xdr:colOff>114300</xdr:colOff>
      <xdr:row>77</xdr:row>
      <xdr:rowOff>161223</xdr:rowOff>
    </xdr:to>
    <xdr:cxnSp macro="">
      <xdr:nvCxnSpPr>
        <xdr:cNvPr id="635" name="直線コネクタ 634"/>
        <xdr:cNvCxnSpPr/>
      </xdr:nvCxnSpPr>
      <xdr:spPr>
        <a:xfrm flipV="1">
          <a:off x="13703300" y="13337887"/>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161223</xdr:rowOff>
    </xdr:from>
    <xdr:to>
      <xdr:col>71</xdr:col>
      <xdr:colOff>177800</xdr:colOff>
      <xdr:row>78</xdr:row>
      <xdr:rowOff>21634</xdr:rowOff>
    </xdr:to>
    <xdr:cxnSp macro="">
      <xdr:nvCxnSpPr>
        <xdr:cNvPr id="638" name="直線コネクタ 637"/>
        <xdr:cNvCxnSpPr/>
      </xdr:nvCxnSpPr>
      <xdr:spPr>
        <a:xfrm flipV="1">
          <a:off x="12814300" y="13362873"/>
          <a:ext cx="889000" cy="3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105245</xdr:rowOff>
    </xdr:from>
    <xdr:to>
      <xdr:col>85</xdr:col>
      <xdr:colOff>177800</xdr:colOff>
      <xdr:row>78</xdr:row>
      <xdr:rowOff>35395</xdr:rowOff>
    </xdr:to>
    <xdr:sp macro="" textlink="">
      <xdr:nvSpPr>
        <xdr:cNvPr id="648" name="楕円 647"/>
        <xdr:cNvSpPr/>
      </xdr:nvSpPr>
      <xdr:spPr>
        <a:xfrm>
          <a:off x="16268700" y="133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90991</xdr:rowOff>
    </xdr:from>
    <xdr:to>
      <xdr:col>81</xdr:col>
      <xdr:colOff>101600</xdr:colOff>
      <xdr:row>78</xdr:row>
      <xdr:rowOff>21141</xdr:rowOff>
    </xdr:to>
    <xdr:sp macro="" textlink="">
      <xdr:nvSpPr>
        <xdr:cNvPr id="650" name="楕円 649"/>
        <xdr:cNvSpPr/>
      </xdr:nvSpPr>
      <xdr:spPr>
        <a:xfrm>
          <a:off x="15430500" y="132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12268</xdr:rowOff>
    </xdr:from>
    <xdr:ext cx="469744" cy="259045"/>
    <xdr:sp macro="" textlink="">
      <xdr:nvSpPr>
        <xdr:cNvPr id="651" name="テキスト ボックス 650"/>
        <xdr:cNvSpPr txBox="1"/>
      </xdr:nvSpPr>
      <xdr:spPr>
        <a:xfrm>
          <a:off x="15246428" y="1338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85437</xdr:rowOff>
    </xdr:from>
    <xdr:to>
      <xdr:col>76</xdr:col>
      <xdr:colOff>165100</xdr:colOff>
      <xdr:row>78</xdr:row>
      <xdr:rowOff>15587</xdr:rowOff>
    </xdr:to>
    <xdr:sp macro="" textlink="">
      <xdr:nvSpPr>
        <xdr:cNvPr id="652" name="楕円 651"/>
        <xdr:cNvSpPr/>
      </xdr:nvSpPr>
      <xdr:spPr>
        <a:xfrm>
          <a:off x="14541500" y="132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6714</xdr:rowOff>
    </xdr:from>
    <xdr:ext cx="534377" cy="259045"/>
    <xdr:sp macro="" textlink="">
      <xdr:nvSpPr>
        <xdr:cNvPr id="653" name="テキスト ボックス 652"/>
        <xdr:cNvSpPr txBox="1"/>
      </xdr:nvSpPr>
      <xdr:spPr>
        <a:xfrm>
          <a:off x="14325111" y="1337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110423</xdr:rowOff>
    </xdr:from>
    <xdr:to>
      <xdr:col>72</xdr:col>
      <xdr:colOff>38100</xdr:colOff>
      <xdr:row>78</xdr:row>
      <xdr:rowOff>40573</xdr:rowOff>
    </xdr:to>
    <xdr:sp macro="" textlink="">
      <xdr:nvSpPr>
        <xdr:cNvPr id="654" name="楕円 653"/>
        <xdr:cNvSpPr/>
      </xdr:nvSpPr>
      <xdr:spPr>
        <a:xfrm>
          <a:off x="13652500" y="133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31700</xdr:rowOff>
    </xdr:from>
    <xdr:ext cx="469744" cy="259045"/>
    <xdr:sp macro="" textlink="">
      <xdr:nvSpPr>
        <xdr:cNvPr id="655" name="テキスト ボックス 654"/>
        <xdr:cNvSpPr txBox="1"/>
      </xdr:nvSpPr>
      <xdr:spPr>
        <a:xfrm>
          <a:off x="13468428" y="1340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142284</xdr:rowOff>
    </xdr:from>
    <xdr:to>
      <xdr:col>67</xdr:col>
      <xdr:colOff>101600</xdr:colOff>
      <xdr:row>78</xdr:row>
      <xdr:rowOff>72434</xdr:rowOff>
    </xdr:to>
    <xdr:sp macro="" textlink="">
      <xdr:nvSpPr>
        <xdr:cNvPr id="656" name="楕円 655"/>
        <xdr:cNvSpPr/>
      </xdr:nvSpPr>
      <xdr:spPr>
        <a:xfrm>
          <a:off x="12763500" y="133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63561</xdr:rowOff>
    </xdr:from>
    <xdr:ext cx="378565" cy="259045"/>
    <xdr:sp macro="" textlink="">
      <xdr:nvSpPr>
        <xdr:cNvPr id="657" name="テキスト ボックス 656"/>
        <xdr:cNvSpPr txBox="1"/>
      </xdr:nvSpPr>
      <xdr:spPr>
        <a:xfrm>
          <a:off x="12625017" y="1343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81682</xdr:rowOff>
    </xdr:from>
    <xdr:to>
      <xdr:col>85</xdr:col>
      <xdr:colOff>127000</xdr:colOff>
      <xdr:row>93</xdr:row>
      <xdr:rowOff>140779</xdr:rowOff>
    </xdr:to>
    <xdr:cxnSp macro="">
      <xdr:nvCxnSpPr>
        <xdr:cNvPr id="684" name="直線コネクタ 683"/>
        <xdr:cNvCxnSpPr/>
      </xdr:nvCxnSpPr>
      <xdr:spPr>
        <a:xfrm flipV="1">
          <a:off x="15481300" y="16026532"/>
          <a:ext cx="838200" cy="5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140779</xdr:rowOff>
    </xdr:from>
    <xdr:to>
      <xdr:col>81</xdr:col>
      <xdr:colOff>50800</xdr:colOff>
      <xdr:row>94</xdr:row>
      <xdr:rowOff>124599</xdr:rowOff>
    </xdr:to>
    <xdr:cxnSp macro="">
      <xdr:nvCxnSpPr>
        <xdr:cNvPr id="687" name="直線コネクタ 686"/>
        <xdr:cNvCxnSpPr/>
      </xdr:nvCxnSpPr>
      <xdr:spPr>
        <a:xfrm flipV="1">
          <a:off x="14592300" y="16085629"/>
          <a:ext cx="889000" cy="1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124599</xdr:rowOff>
    </xdr:from>
    <xdr:to>
      <xdr:col>76</xdr:col>
      <xdr:colOff>114300</xdr:colOff>
      <xdr:row>94</xdr:row>
      <xdr:rowOff>156223</xdr:rowOff>
    </xdr:to>
    <xdr:cxnSp macro="">
      <xdr:nvCxnSpPr>
        <xdr:cNvPr id="690" name="直線コネクタ 689"/>
        <xdr:cNvCxnSpPr/>
      </xdr:nvCxnSpPr>
      <xdr:spPr>
        <a:xfrm flipV="1">
          <a:off x="13703300" y="16240899"/>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156223</xdr:rowOff>
    </xdr:from>
    <xdr:to>
      <xdr:col>71</xdr:col>
      <xdr:colOff>177800</xdr:colOff>
      <xdr:row>95</xdr:row>
      <xdr:rowOff>12933</xdr:rowOff>
    </xdr:to>
    <xdr:cxnSp macro="">
      <xdr:nvCxnSpPr>
        <xdr:cNvPr id="693" name="直線コネクタ 692"/>
        <xdr:cNvCxnSpPr/>
      </xdr:nvCxnSpPr>
      <xdr:spPr>
        <a:xfrm flipV="1">
          <a:off x="12814300" y="16272523"/>
          <a:ext cx="889000" cy="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30882</xdr:rowOff>
    </xdr:from>
    <xdr:to>
      <xdr:col>85</xdr:col>
      <xdr:colOff>177800</xdr:colOff>
      <xdr:row>93</xdr:row>
      <xdr:rowOff>132482</xdr:rowOff>
    </xdr:to>
    <xdr:sp macro="" textlink="">
      <xdr:nvSpPr>
        <xdr:cNvPr id="703" name="楕円 702"/>
        <xdr:cNvSpPr/>
      </xdr:nvSpPr>
      <xdr:spPr>
        <a:xfrm>
          <a:off x="16268700" y="1597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53759</xdr:rowOff>
    </xdr:from>
    <xdr:ext cx="599010" cy="259045"/>
    <xdr:sp macro="" textlink="">
      <xdr:nvSpPr>
        <xdr:cNvPr id="704" name="公債費該当値テキスト"/>
        <xdr:cNvSpPr txBox="1"/>
      </xdr:nvSpPr>
      <xdr:spPr>
        <a:xfrm>
          <a:off x="16370300" y="1582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89979</xdr:rowOff>
    </xdr:from>
    <xdr:to>
      <xdr:col>81</xdr:col>
      <xdr:colOff>101600</xdr:colOff>
      <xdr:row>94</xdr:row>
      <xdr:rowOff>20129</xdr:rowOff>
    </xdr:to>
    <xdr:sp macro="" textlink="">
      <xdr:nvSpPr>
        <xdr:cNvPr id="705" name="楕円 704"/>
        <xdr:cNvSpPr/>
      </xdr:nvSpPr>
      <xdr:spPr>
        <a:xfrm>
          <a:off x="15430500" y="160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36656</xdr:rowOff>
    </xdr:from>
    <xdr:ext cx="599010" cy="259045"/>
    <xdr:sp macro="" textlink="">
      <xdr:nvSpPr>
        <xdr:cNvPr id="706" name="テキスト ボックス 705"/>
        <xdr:cNvSpPr txBox="1"/>
      </xdr:nvSpPr>
      <xdr:spPr>
        <a:xfrm>
          <a:off x="15181795" y="1581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73799</xdr:rowOff>
    </xdr:from>
    <xdr:to>
      <xdr:col>76</xdr:col>
      <xdr:colOff>165100</xdr:colOff>
      <xdr:row>95</xdr:row>
      <xdr:rowOff>3949</xdr:rowOff>
    </xdr:to>
    <xdr:sp macro="" textlink="">
      <xdr:nvSpPr>
        <xdr:cNvPr id="707" name="楕円 706"/>
        <xdr:cNvSpPr/>
      </xdr:nvSpPr>
      <xdr:spPr>
        <a:xfrm>
          <a:off x="14541500" y="161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20476</xdr:rowOff>
    </xdr:from>
    <xdr:ext cx="599010" cy="259045"/>
    <xdr:sp macro="" textlink="">
      <xdr:nvSpPr>
        <xdr:cNvPr id="708" name="テキスト ボックス 707"/>
        <xdr:cNvSpPr txBox="1"/>
      </xdr:nvSpPr>
      <xdr:spPr>
        <a:xfrm>
          <a:off x="14292795" y="1596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105423</xdr:rowOff>
    </xdr:from>
    <xdr:to>
      <xdr:col>72</xdr:col>
      <xdr:colOff>38100</xdr:colOff>
      <xdr:row>95</xdr:row>
      <xdr:rowOff>35573</xdr:rowOff>
    </xdr:to>
    <xdr:sp macro="" textlink="">
      <xdr:nvSpPr>
        <xdr:cNvPr id="709" name="楕円 708"/>
        <xdr:cNvSpPr/>
      </xdr:nvSpPr>
      <xdr:spPr>
        <a:xfrm>
          <a:off x="13652500" y="162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52100</xdr:rowOff>
    </xdr:from>
    <xdr:ext cx="599010" cy="259045"/>
    <xdr:sp macro="" textlink="">
      <xdr:nvSpPr>
        <xdr:cNvPr id="710" name="テキスト ボックス 709"/>
        <xdr:cNvSpPr txBox="1"/>
      </xdr:nvSpPr>
      <xdr:spPr>
        <a:xfrm>
          <a:off x="13403795" y="1599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133583</xdr:rowOff>
    </xdr:from>
    <xdr:to>
      <xdr:col>67</xdr:col>
      <xdr:colOff>101600</xdr:colOff>
      <xdr:row>95</xdr:row>
      <xdr:rowOff>63733</xdr:rowOff>
    </xdr:to>
    <xdr:sp macro="" textlink="">
      <xdr:nvSpPr>
        <xdr:cNvPr id="711" name="楕円 710"/>
        <xdr:cNvSpPr/>
      </xdr:nvSpPr>
      <xdr:spPr>
        <a:xfrm>
          <a:off x="12763500" y="162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80260</xdr:rowOff>
    </xdr:from>
    <xdr:ext cx="599010" cy="259045"/>
    <xdr:sp macro="" textlink="">
      <xdr:nvSpPr>
        <xdr:cNvPr id="712" name="テキスト ボックス 711"/>
        <xdr:cNvSpPr txBox="1"/>
      </xdr:nvSpPr>
      <xdr:spPr>
        <a:xfrm>
          <a:off x="12514795" y="1602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総務費は、本庁舎耐震改修工事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や統廃合により廃校となった旧校舎の解体</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等により増となった。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民生費は、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介護保険事業特別会計繰出金等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衛生費は、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病院事業会計への補助金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の減額に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土木費</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除雪対応に係る費用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等により増となった。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消防費は、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防災行政無線デジタル化更新事業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等により増となった。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は、近年大型の整備事業が集中し、今後順次償還が始まるため</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公債費は高止まりする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ことにより増となった。</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令和元年度にかけては、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財源不足を調整するため基金を取崩して実質収支の黒字を保った。令和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は普通交付税の錯誤措置、さらには事業コスト縮減化の進展等により、２年ぶりに財政調整基金の補填を伴わない決算収支となった。しかし依然として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本町の財政力は低く、突発的な災害や緊急を要する経費に備えるための財政調整基金の必要性が高く基金残高は維持していきたい。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連結での赤字は発生していない。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公営企業会計については一般会計からの繰入金により収支のバランスを保っており、繰出額の減少に努める必要があるが、過疎化や高齢化により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縮減は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困難な状態が続いている。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財政調整基金の繰入によって黒字を保って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きたが、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令和２年度は普通交付税の錯誤措置、さらには事業コスト縮減化の進展等により、２年ぶりに財政調整基金の補填を伴わない決算収支と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。しかし依然として本町の財政力は低く、既存事業の点検と見直しを行い、歳出の抑制を図りながら持続可能な財政運営に努める。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病院事業会計については、入院棟（西館）の空調設備及び医療機器の更新等の建設改良費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の終了等により昨年度より減少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9190316</v>
      </c>
      <c r="BO4" s="433"/>
      <c r="BP4" s="433"/>
      <c r="BQ4" s="433"/>
      <c r="BR4" s="433"/>
      <c r="BS4" s="433"/>
      <c r="BT4" s="433"/>
      <c r="BU4" s="434"/>
      <c r="BV4" s="432">
        <v>7756222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7.4</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8738594</v>
      </c>
      <c r="BO5" s="470"/>
      <c r="BP5" s="470"/>
      <c r="BQ5" s="470"/>
      <c r="BR5" s="470"/>
      <c r="BS5" s="470"/>
      <c r="BT5" s="470"/>
      <c r="BU5" s="471"/>
      <c r="BV5" s="469">
        <v>7487284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93.5</v>
      </c>
      <c r="CU5" s="467"/>
      <c r="CV5" s="467"/>
      <c r="CW5" s="467"/>
      <c r="CX5" s="467"/>
      <c r="CY5" s="467"/>
      <c r="CZ5" s="467"/>
      <c r="DA5" s="468"/>
      <c r="DB5" s="466">
        <v>103.4</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451722</v>
      </c>
      <c r="BO6" s="470"/>
      <c r="BP6" s="470"/>
      <c r="BQ6" s="470"/>
      <c r="BR6" s="470"/>
      <c r="BS6" s="470"/>
      <c r="BT6" s="470"/>
      <c r="BU6" s="471"/>
      <c r="BV6" s="469">
        <v>268938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96</v>
      </c>
      <c r="CU6" s="507"/>
      <c r="CV6" s="507"/>
      <c r="CW6" s="507"/>
      <c r="CX6" s="507"/>
      <c r="CY6" s="507"/>
      <c r="CZ6" s="507"/>
      <c r="DA6" s="508"/>
      <c r="DB6" s="506">
        <v>106.4</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69383</v>
      </c>
      <c r="BO7" s="470"/>
      <c r="BP7" s="470"/>
      <c r="BQ7" s="470"/>
      <c r="BR7" s="470"/>
      <c r="BS7" s="470"/>
      <c r="BT7" s="470"/>
      <c r="BU7" s="471"/>
      <c r="BV7" s="469">
        <v>38059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5187867</v>
      </c>
      <c r="CU7" s="470"/>
      <c r="CV7" s="470"/>
      <c r="CW7" s="470"/>
      <c r="CX7" s="470"/>
      <c r="CY7" s="470"/>
      <c r="CZ7" s="470"/>
      <c r="DA7" s="471"/>
      <c r="DB7" s="469">
        <v>4617901</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382339</v>
      </c>
      <c r="BO8" s="470"/>
      <c r="BP8" s="470"/>
      <c r="BQ8" s="470"/>
      <c r="BR8" s="470"/>
      <c r="BS8" s="470"/>
      <c r="BT8" s="470"/>
      <c r="BU8" s="471"/>
      <c r="BV8" s="469">
        <v>230879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v>
      </c>
      <c r="CU8" s="510"/>
      <c r="CV8" s="510"/>
      <c r="CW8" s="510"/>
      <c r="CX8" s="510"/>
      <c r="CY8" s="510"/>
      <c r="CZ8" s="510"/>
      <c r="DA8" s="511"/>
      <c r="DB8" s="509">
        <v>0.2</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5740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151460</v>
      </c>
      <c r="BO9" s="470"/>
      <c r="BP9" s="470"/>
      <c r="BQ9" s="470"/>
      <c r="BR9" s="470"/>
      <c r="BS9" s="470"/>
      <c r="BT9" s="470"/>
      <c r="BU9" s="471"/>
      <c r="BV9" s="469">
        <v>164142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19.5</v>
      </c>
      <c r="CU9" s="467"/>
      <c r="CV9" s="467"/>
      <c r="CW9" s="467"/>
      <c r="CX9" s="467"/>
      <c r="CY9" s="467"/>
      <c r="CZ9" s="467"/>
      <c r="DA9" s="468"/>
      <c r="DB9" s="466">
        <v>19.3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6472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233411</v>
      </c>
      <c r="BO10" s="470"/>
      <c r="BP10" s="470"/>
      <c r="BQ10" s="470"/>
      <c r="BR10" s="470"/>
      <c r="BS10" s="470"/>
      <c r="BT10" s="470"/>
      <c r="BU10" s="471"/>
      <c r="BV10" s="469">
        <v>37797</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c r="A12" s="187"/>
      <c r="B12" s="529" t="s">
        <v>132</v>
      </c>
      <c r="C12" s="530"/>
      <c r="D12" s="530"/>
      <c r="E12" s="530"/>
      <c r="F12" s="530"/>
      <c r="G12" s="530"/>
      <c r="H12" s="530"/>
      <c r="I12" s="530"/>
      <c r="J12" s="530"/>
      <c r="K12" s="531"/>
      <c r="L12" s="538" t="s">
        <v>133</v>
      </c>
      <c r="M12" s="539"/>
      <c r="N12" s="539"/>
      <c r="O12" s="539"/>
      <c r="P12" s="539"/>
      <c r="Q12" s="540"/>
      <c r="R12" s="541">
        <v>6034</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94</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550000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140</v>
      </c>
      <c r="N13" s="561"/>
      <c r="O13" s="561"/>
      <c r="P13" s="561"/>
      <c r="Q13" s="562"/>
      <c r="R13" s="553">
        <v>5990</v>
      </c>
      <c r="S13" s="554"/>
      <c r="T13" s="554"/>
      <c r="U13" s="554"/>
      <c r="V13" s="555"/>
      <c r="W13" s="485" t="s">
        <v>141</v>
      </c>
      <c r="X13" s="486"/>
      <c r="Y13" s="486"/>
      <c r="Z13" s="486"/>
      <c r="AA13" s="486"/>
      <c r="AB13" s="476"/>
      <c r="AC13" s="520">
        <v>340</v>
      </c>
      <c r="AD13" s="521"/>
      <c r="AE13" s="521"/>
      <c r="AF13" s="521"/>
      <c r="AG13" s="563"/>
      <c r="AH13" s="520">
        <v>397</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384871</v>
      </c>
      <c r="BO13" s="470"/>
      <c r="BP13" s="470"/>
      <c r="BQ13" s="470"/>
      <c r="BR13" s="470"/>
      <c r="BS13" s="470"/>
      <c r="BT13" s="470"/>
      <c r="BU13" s="471"/>
      <c r="BV13" s="469">
        <v>-348061</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12.4</v>
      </c>
      <c r="CU13" s="467"/>
      <c r="CV13" s="467"/>
      <c r="CW13" s="467"/>
      <c r="CX13" s="467"/>
      <c r="CY13" s="467"/>
      <c r="CZ13" s="467"/>
      <c r="DA13" s="468"/>
      <c r="DB13" s="466">
        <v>12.6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146</v>
      </c>
      <c r="M14" s="551"/>
      <c r="N14" s="551"/>
      <c r="O14" s="551"/>
      <c r="P14" s="551"/>
      <c r="Q14" s="552"/>
      <c r="R14" s="553">
        <v>6147</v>
      </c>
      <c r="S14" s="554"/>
      <c r="T14" s="554"/>
      <c r="U14" s="554"/>
      <c r="V14" s="555"/>
      <c r="W14" s="459"/>
      <c r="X14" s="460"/>
      <c r="Y14" s="460"/>
      <c r="Z14" s="460"/>
      <c r="AA14" s="460"/>
      <c r="AB14" s="449"/>
      <c r="AC14" s="556">
        <v>11.8</v>
      </c>
      <c r="AD14" s="557"/>
      <c r="AE14" s="557"/>
      <c r="AF14" s="557"/>
      <c r="AG14" s="558"/>
      <c r="AH14" s="556">
        <v>12.4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36.6</v>
      </c>
      <c r="CU14" s="568"/>
      <c r="CV14" s="568"/>
      <c r="CW14" s="568"/>
      <c r="CX14" s="568"/>
      <c r="CY14" s="568"/>
      <c r="CZ14" s="568"/>
      <c r="DA14" s="569"/>
      <c r="DB14" s="567">
        <v>62.4</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140</v>
      </c>
      <c r="N15" s="561"/>
      <c r="O15" s="561"/>
      <c r="P15" s="561"/>
      <c r="Q15" s="562"/>
      <c r="R15" s="553">
        <v>6107</v>
      </c>
      <c r="S15" s="554"/>
      <c r="T15" s="554"/>
      <c r="U15" s="554"/>
      <c r="V15" s="555"/>
      <c r="W15" s="485" t="s">
        <v>148</v>
      </c>
      <c r="X15" s="486"/>
      <c r="Y15" s="486"/>
      <c r="Z15" s="486"/>
      <c r="AA15" s="486"/>
      <c r="AB15" s="476"/>
      <c r="AC15" s="520">
        <v>654</v>
      </c>
      <c r="AD15" s="521"/>
      <c r="AE15" s="521"/>
      <c r="AF15" s="521"/>
      <c r="AG15" s="563"/>
      <c r="AH15" s="520">
        <v>747</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883606</v>
      </c>
      <c r="BO15" s="433"/>
      <c r="BP15" s="433"/>
      <c r="BQ15" s="433"/>
      <c r="BR15" s="433"/>
      <c r="BS15" s="433"/>
      <c r="BT15" s="433"/>
      <c r="BU15" s="434"/>
      <c r="BV15" s="432">
        <v>837023</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22.7</v>
      </c>
      <c r="AD16" s="557"/>
      <c r="AE16" s="557"/>
      <c r="AF16" s="557"/>
      <c r="AG16" s="558"/>
      <c r="AH16" s="556">
        <v>23.3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4496701</v>
      </c>
      <c r="BO16" s="470"/>
      <c r="BP16" s="470"/>
      <c r="BQ16" s="470"/>
      <c r="BR16" s="470"/>
      <c r="BS16" s="470"/>
      <c r="BT16" s="470"/>
      <c r="BU16" s="471"/>
      <c r="BV16" s="469">
        <v>4249494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1889</v>
      </c>
      <c r="AD17" s="521"/>
      <c r="AE17" s="521"/>
      <c r="AF17" s="521"/>
      <c r="AG17" s="563"/>
      <c r="AH17" s="520">
        <v>2066</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1101770</v>
      </c>
      <c r="BO17" s="470"/>
      <c r="BP17" s="470"/>
      <c r="BQ17" s="470"/>
      <c r="BR17" s="470"/>
      <c r="BS17" s="470"/>
      <c r="BT17" s="470"/>
      <c r="BU17" s="471"/>
      <c r="BV17" s="469">
        <v>1054169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341.89</v>
      </c>
      <c r="M18" s="585"/>
      <c r="N18" s="585"/>
      <c r="O18" s="585"/>
      <c r="P18" s="585"/>
      <c r="Q18" s="585"/>
      <c r="R18" s="586"/>
      <c r="S18" s="586"/>
      <c r="T18" s="586"/>
      <c r="U18" s="586"/>
      <c r="V18" s="587"/>
      <c r="W18" s="487"/>
      <c r="X18" s="488"/>
      <c r="Y18" s="488"/>
      <c r="Z18" s="488"/>
      <c r="AA18" s="488"/>
      <c r="AB18" s="479"/>
      <c r="AC18" s="588">
        <v>65.5</v>
      </c>
      <c r="AD18" s="589"/>
      <c r="AE18" s="589"/>
      <c r="AF18" s="589"/>
      <c r="AG18" s="590"/>
      <c r="AH18" s="588">
        <v>64.400000000000006</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4870130</v>
      </c>
      <c r="BO18" s="470"/>
      <c r="BP18" s="470"/>
      <c r="BQ18" s="470"/>
      <c r="BR18" s="470"/>
      <c r="BS18" s="470"/>
      <c r="BT18" s="470"/>
      <c r="BU18" s="471"/>
      <c r="BV18" s="469">
        <v>4801691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17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6160068</v>
      </c>
      <c r="BO19" s="470"/>
      <c r="BP19" s="470"/>
      <c r="BQ19" s="470"/>
      <c r="BR19" s="470"/>
      <c r="BS19" s="470"/>
      <c r="BT19" s="470"/>
      <c r="BU19" s="471"/>
      <c r="BV19" s="469">
        <v>5934658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2588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11321504</v>
      </c>
      <c r="BO23" s="470"/>
      <c r="BP23" s="470"/>
      <c r="BQ23" s="470"/>
      <c r="BR23" s="470"/>
      <c r="BS23" s="470"/>
      <c r="BT23" s="470"/>
      <c r="BU23" s="471"/>
      <c r="BV23" s="469">
        <v>11370118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6950</v>
      </c>
      <c r="R24" s="521"/>
      <c r="S24" s="521"/>
      <c r="T24" s="521"/>
      <c r="U24" s="521"/>
      <c r="V24" s="563"/>
      <c r="W24" s="622"/>
      <c r="X24" s="610"/>
      <c r="Y24" s="611"/>
      <c r="Z24" s="519" t="s">
        <v>172</v>
      </c>
      <c r="AA24" s="499"/>
      <c r="AB24" s="499"/>
      <c r="AC24" s="499"/>
      <c r="AD24" s="499"/>
      <c r="AE24" s="499"/>
      <c r="AF24" s="499"/>
      <c r="AG24" s="500"/>
      <c r="AH24" s="520">
        <v>128</v>
      </c>
      <c r="AI24" s="521"/>
      <c r="AJ24" s="521"/>
      <c r="AK24" s="521"/>
      <c r="AL24" s="563"/>
      <c r="AM24" s="520">
        <v>398464</v>
      </c>
      <c r="AN24" s="521"/>
      <c r="AO24" s="521"/>
      <c r="AP24" s="521"/>
      <c r="AQ24" s="521"/>
      <c r="AR24" s="563"/>
      <c r="AS24" s="520">
        <v>3113</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8704813</v>
      </c>
      <c r="BO24" s="470"/>
      <c r="BP24" s="470"/>
      <c r="BQ24" s="470"/>
      <c r="BR24" s="470"/>
      <c r="BS24" s="470"/>
      <c r="BT24" s="470"/>
      <c r="BU24" s="471"/>
      <c r="BV24" s="469">
        <v>8647310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1</v>
      </c>
      <c r="M25" s="521"/>
      <c r="N25" s="521"/>
      <c r="O25" s="521"/>
      <c r="P25" s="563"/>
      <c r="Q25" s="520">
        <v>5940</v>
      </c>
      <c r="R25" s="521"/>
      <c r="S25" s="521"/>
      <c r="T25" s="521"/>
      <c r="U25" s="521"/>
      <c r="V25" s="563"/>
      <c r="W25" s="622"/>
      <c r="X25" s="610"/>
      <c r="Y25" s="611"/>
      <c r="Z25" s="519" t="s">
        <v>175</v>
      </c>
      <c r="AA25" s="499"/>
      <c r="AB25" s="499"/>
      <c r="AC25" s="499"/>
      <c r="AD25" s="499"/>
      <c r="AE25" s="499"/>
      <c r="AF25" s="499"/>
      <c r="AG25" s="500"/>
      <c r="AH25" s="520" t="s">
        <v>139</v>
      </c>
      <c r="AI25" s="521"/>
      <c r="AJ25" s="521"/>
      <c r="AK25" s="521"/>
      <c r="AL25" s="563"/>
      <c r="AM25" s="520" t="s">
        <v>139</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836246</v>
      </c>
      <c r="BO25" s="433"/>
      <c r="BP25" s="433"/>
      <c r="BQ25" s="433"/>
      <c r="BR25" s="433"/>
      <c r="BS25" s="433"/>
      <c r="BT25" s="433"/>
      <c r="BU25" s="434"/>
      <c r="BV25" s="432">
        <v>587285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178</v>
      </c>
      <c r="F26" s="499"/>
      <c r="G26" s="499"/>
      <c r="H26" s="499"/>
      <c r="I26" s="499"/>
      <c r="J26" s="499"/>
      <c r="K26" s="500"/>
      <c r="L26" s="520">
        <v>1</v>
      </c>
      <c r="M26" s="521"/>
      <c r="N26" s="521"/>
      <c r="O26" s="521"/>
      <c r="P26" s="563"/>
      <c r="Q26" s="520">
        <v>5570</v>
      </c>
      <c r="R26" s="521"/>
      <c r="S26" s="521"/>
      <c r="T26" s="521"/>
      <c r="U26" s="521"/>
      <c r="V26" s="563"/>
      <c r="W26" s="622"/>
      <c r="X26" s="610"/>
      <c r="Y26" s="611"/>
      <c r="Z26" s="519" t="s">
        <v>179</v>
      </c>
      <c r="AA26" s="632"/>
      <c r="AB26" s="632"/>
      <c r="AC26" s="632"/>
      <c r="AD26" s="632"/>
      <c r="AE26" s="632"/>
      <c r="AF26" s="632"/>
      <c r="AG26" s="633"/>
      <c r="AH26" s="520">
        <v>4</v>
      </c>
      <c r="AI26" s="521"/>
      <c r="AJ26" s="521"/>
      <c r="AK26" s="521"/>
      <c r="AL26" s="563"/>
      <c r="AM26" s="520">
        <v>13736</v>
      </c>
      <c r="AN26" s="521"/>
      <c r="AO26" s="521"/>
      <c r="AP26" s="521"/>
      <c r="AQ26" s="521"/>
      <c r="AR26" s="563"/>
      <c r="AS26" s="520">
        <v>3434</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181</v>
      </c>
      <c r="F27" s="499"/>
      <c r="G27" s="499"/>
      <c r="H27" s="499"/>
      <c r="I27" s="499"/>
      <c r="J27" s="499"/>
      <c r="K27" s="500"/>
      <c r="L27" s="520">
        <v>1</v>
      </c>
      <c r="M27" s="521"/>
      <c r="N27" s="521"/>
      <c r="O27" s="521"/>
      <c r="P27" s="563"/>
      <c r="Q27" s="520">
        <v>2690</v>
      </c>
      <c r="R27" s="521"/>
      <c r="S27" s="521"/>
      <c r="T27" s="521"/>
      <c r="U27" s="521"/>
      <c r="V27" s="563"/>
      <c r="W27" s="622"/>
      <c r="X27" s="610"/>
      <c r="Y27" s="611"/>
      <c r="Z27" s="519" t="s">
        <v>182</v>
      </c>
      <c r="AA27" s="499"/>
      <c r="AB27" s="499"/>
      <c r="AC27" s="499"/>
      <c r="AD27" s="499"/>
      <c r="AE27" s="499"/>
      <c r="AF27" s="499"/>
      <c r="AG27" s="500"/>
      <c r="AH27" s="520">
        <v>3</v>
      </c>
      <c r="AI27" s="521"/>
      <c r="AJ27" s="521"/>
      <c r="AK27" s="521"/>
      <c r="AL27" s="563"/>
      <c r="AM27" s="520">
        <v>11892</v>
      </c>
      <c r="AN27" s="521"/>
      <c r="AO27" s="521"/>
      <c r="AP27" s="521"/>
      <c r="AQ27" s="521"/>
      <c r="AR27" s="563"/>
      <c r="AS27" s="520">
        <v>3964</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139</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184</v>
      </c>
      <c r="F28" s="499"/>
      <c r="G28" s="499"/>
      <c r="H28" s="499"/>
      <c r="I28" s="499"/>
      <c r="J28" s="499"/>
      <c r="K28" s="500"/>
      <c r="L28" s="520">
        <v>1</v>
      </c>
      <c r="M28" s="521"/>
      <c r="N28" s="521"/>
      <c r="O28" s="521"/>
      <c r="P28" s="563"/>
      <c r="Q28" s="520">
        <v>2190</v>
      </c>
      <c r="R28" s="521"/>
      <c r="S28" s="521"/>
      <c r="T28" s="521"/>
      <c r="U28" s="521"/>
      <c r="V28" s="563"/>
      <c r="W28" s="622"/>
      <c r="X28" s="610"/>
      <c r="Y28" s="611"/>
      <c r="Z28" s="519" t="s">
        <v>185</v>
      </c>
      <c r="AA28" s="499"/>
      <c r="AB28" s="499"/>
      <c r="AC28" s="499"/>
      <c r="AD28" s="499"/>
      <c r="AE28" s="499"/>
      <c r="AF28" s="499"/>
      <c r="AG28" s="500"/>
      <c r="AH28" s="520" t="s">
        <v>186</v>
      </c>
      <c r="AI28" s="521"/>
      <c r="AJ28" s="521"/>
      <c r="AK28" s="521"/>
      <c r="AL28" s="563"/>
      <c r="AM28" s="520" t="s">
        <v>176</v>
      </c>
      <c r="AN28" s="521"/>
      <c r="AO28" s="521"/>
      <c r="AP28" s="521"/>
      <c r="AQ28" s="521"/>
      <c r="AR28" s="563"/>
      <c r="AS28" s="520" t="s">
        <v>176</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2398907</v>
      </c>
      <c r="BO28" s="433"/>
      <c r="BP28" s="433"/>
      <c r="BQ28" s="433"/>
      <c r="BR28" s="433"/>
      <c r="BS28" s="433"/>
      <c r="BT28" s="433"/>
      <c r="BU28" s="434"/>
      <c r="BV28" s="432">
        <v>2165496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10</v>
      </c>
      <c r="M29" s="521"/>
      <c r="N29" s="521"/>
      <c r="O29" s="521"/>
      <c r="P29" s="563"/>
      <c r="Q29" s="520">
        <v>2000</v>
      </c>
      <c r="R29" s="521"/>
      <c r="S29" s="521"/>
      <c r="T29" s="521"/>
      <c r="U29" s="521"/>
      <c r="V29" s="563"/>
      <c r="W29" s="623"/>
      <c r="X29" s="624"/>
      <c r="Y29" s="625"/>
      <c r="Z29" s="519" t="s">
        <v>189</v>
      </c>
      <c r="AA29" s="499"/>
      <c r="AB29" s="499"/>
      <c r="AC29" s="499"/>
      <c r="AD29" s="499"/>
      <c r="AE29" s="499"/>
      <c r="AF29" s="499"/>
      <c r="AG29" s="500"/>
      <c r="AH29" s="520">
        <v>131</v>
      </c>
      <c r="AI29" s="521"/>
      <c r="AJ29" s="521"/>
      <c r="AK29" s="521"/>
      <c r="AL29" s="563"/>
      <c r="AM29" s="520">
        <v>410356</v>
      </c>
      <c r="AN29" s="521"/>
      <c r="AO29" s="521"/>
      <c r="AP29" s="521"/>
      <c r="AQ29" s="521"/>
      <c r="AR29" s="563"/>
      <c r="AS29" s="520">
        <v>3132</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315364</v>
      </c>
      <c r="BO29" s="470"/>
      <c r="BP29" s="470"/>
      <c r="BQ29" s="470"/>
      <c r="BR29" s="470"/>
      <c r="BS29" s="470"/>
      <c r="BT29" s="470"/>
      <c r="BU29" s="471"/>
      <c r="BV29" s="469">
        <v>315229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96.3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1577646</v>
      </c>
      <c r="BO30" s="646"/>
      <c r="BP30" s="646"/>
      <c r="BQ30" s="646"/>
      <c r="BR30" s="646"/>
      <c r="BS30" s="646"/>
      <c r="BT30" s="646"/>
      <c r="BU30" s="647"/>
      <c r="BV30" s="645">
        <v>1580572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安芸太田町病院事業会計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広島県後期高齢者医療広域連合会（一般会計）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株式会社　筒賀総合サービス</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広島県後期高齢者医療広域連合会（特別会計）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IF('各会計、関係団体の財政状況及び健全化判断比率'!B35="","",'各会計、関係団体の財政状況及び健全化判断比率'!B35)</f>
        <v>特定環境保全公共下水道事業特別会計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広島県市町総合事務組合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x0tf44+tobW/+zOX2pkC6dH8Lq/j3wuVQLUkl8ok9R/4J5u5z6Kki/dvF7a/rT3O+YNOtRjCFnc7s1PEFJyVfA==" saltValue="Mz+wGDo19ldOczY1+eeI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50" t="s">
        <v>575</v>
      </c>
      <c r="D34" s="1250"/>
      <c r="E34" s="1251"/>
      <c r="F34" s="32">
        <v>17.47</v>
      </c>
      <c r="G34" s="33">
        <v>16.420000000000002</v>
      </c>
      <c r="H34" s="33">
        <v>17.64</v>
      </c>
      <c r="I34" s="33">
        <v>18.89</v>
      </c>
      <c r="J34" s="34">
        <v>18.52</v>
      </c>
      <c r="K34" s="22"/>
      <c r="L34" s="22"/>
      <c r="M34" s="22"/>
      <c r="N34" s="22"/>
      <c r="O34" s="22"/>
      <c r="P34" s="22"/>
    </row>
    <row r="35" spans="1:16" ht="39" customHeight="1">
      <c r="A35" s="22"/>
      <c r="B35" s="35"/>
      <c r="C35" s="1244" t="s">
        <v>576</v>
      </c>
      <c r="D35" s="1245"/>
      <c r="E35" s="1246"/>
      <c r="F35" s="36">
        <v>5.7</v>
      </c>
      <c r="G35" s="37">
        <v>4.16</v>
      </c>
      <c r="H35" s="37">
        <v>1.53</v>
      </c>
      <c r="I35" s="37">
        <v>4.99</v>
      </c>
      <c r="J35" s="38">
        <v>7.36</v>
      </c>
      <c r="K35" s="22"/>
      <c r="L35" s="22"/>
      <c r="M35" s="22"/>
      <c r="N35" s="22"/>
      <c r="O35" s="22"/>
      <c r="P35" s="22"/>
    </row>
    <row r="36" spans="1:16" ht="39" customHeight="1">
      <c r="A36" s="22"/>
      <c r="B36" s="35"/>
      <c r="C36" s="1244" t="s">
        <v>577</v>
      </c>
      <c r="D36" s="1245"/>
      <c r="E36" s="1246"/>
      <c r="F36" s="36">
        <v>0.79</v>
      </c>
      <c r="G36" s="37">
        <v>0.57999999999999996</v>
      </c>
      <c r="H36" s="37">
        <v>0.9</v>
      </c>
      <c r="I36" s="37">
        <v>0.65</v>
      </c>
      <c r="J36" s="38">
        <v>0.52</v>
      </c>
      <c r="K36" s="22"/>
      <c r="L36" s="22"/>
      <c r="M36" s="22"/>
      <c r="N36" s="22"/>
      <c r="O36" s="22"/>
      <c r="P36" s="22"/>
    </row>
    <row r="37" spans="1:16" ht="39" customHeight="1">
      <c r="A37" s="22"/>
      <c r="B37" s="35"/>
      <c r="C37" s="1244" t="s">
        <v>578</v>
      </c>
      <c r="D37" s="1245"/>
      <c r="E37" s="1246"/>
      <c r="F37" s="36">
        <v>1.55</v>
      </c>
      <c r="G37" s="37">
        <v>0.7</v>
      </c>
      <c r="H37" s="37">
        <v>0.01</v>
      </c>
      <c r="I37" s="37">
        <v>0.05</v>
      </c>
      <c r="J37" s="38">
        <v>0.31</v>
      </c>
      <c r="K37" s="22"/>
      <c r="L37" s="22"/>
      <c r="M37" s="22"/>
      <c r="N37" s="22"/>
      <c r="O37" s="22"/>
      <c r="P37" s="22"/>
    </row>
    <row r="38" spans="1:16" ht="39" customHeight="1">
      <c r="A38" s="22"/>
      <c r="B38" s="35"/>
      <c r="C38" s="1244" t="s">
        <v>579</v>
      </c>
      <c r="D38" s="1245"/>
      <c r="E38" s="1246"/>
      <c r="F38" s="36">
        <v>0.08</v>
      </c>
      <c r="G38" s="37">
        <v>0.1</v>
      </c>
      <c r="H38" s="37">
        <v>0.11</v>
      </c>
      <c r="I38" s="37">
        <v>0.11</v>
      </c>
      <c r="J38" s="38">
        <v>0.11</v>
      </c>
      <c r="K38" s="22"/>
      <c r="L38" s="22"/>
      <c r="M38" s="22"/>
      <c r="N38" s="22"/>
      <c r="O38" s="22"/>
      <c r="P38" s="22"/>
    </row>
    <row r="39" spans="1:16" ht="39" customHeight="1">
      <c r="A39" s="22"/>
      <c r="B39" s="35"/>
      <c r="C39" s="1244" t="s">
        <v>580</v>
      </c>
      <c r="D39" s="1245"/>
      <c r="E39" s="1246"/>
      <c r="F39" s="36">
        <v>0.09</v>
      </c>
      <c r="G39" s="37">
        <v>0.01</v>
      </c>
      <c r="H39" s="37">
        <v>0.06</v>
      </c>
      <c r="I39" s="37">
        <v>0.02</v>
      </c>
      <c r="J39" s="38">
        <v>0.03</v>
      </c>
      <c r="K39" s="22"/>
      <c r="L39" s="22"/>
      <c r="M39" s="22"/>
      <c r="N39" s="22"/>
      <c r="O39" s="22"/>
      <c r="P39" s="22"/>
    </row>
    <row r="40" spans="1:16" ht="39" customHeight="1">
      <c r="A40" s="22"/>
      <c r="B40" s="35"/>
      <c r="C40" s="1244" t="s">
        <v>581</v>
      </c>
      <c r="D40" s="1245"/>
      <c r="E40" s="1246"/>
      <c r="F40" s="36">
        <v>0.2</v>
      </c>
      <c r="G40" s="37">
        <v>0.01</v>
      </c>
      <c r="H40" s="37">
        <v>0</v>
      </c>
      <c r="I40" s="37">
        <v>0.01</v>
      </c>
      <c r="J40" s="38">
        <v>0.01</v>
      </c>
      <c r="K40" s="22"/>
      <c r="L40" s="22"/>
      <c r="M40" s="22"/>
      <c r="N40" s="22"/>
      <c r="O40" s="22"/>
      <c r="P40" s="22"/>
    </row>
    <row r="41" spans="1:16" ht="39" customHeight="1">
      <c r="A41" s="22"/>
      <c r="B41" s="35"/>
      <c r="C41" s="1244" t="s">
        <v>582</v>
      </c>
      <c r="D41" s="1245"/>
      <c r="E41" s="1246"/>
      <c r="F41" s="36">
        <v>0</v>
      </c>
      <c r="G41" s="37">
        <v>0</v>
      </c>
      <c r="H41" s="37">
        <v>0.11</v>
      </c>
      <c r="I41" s="37">
        <v>0</v>
      </c>
      <c r="J41" s="38">
        <v>0</v>
      </c>
      <c r="K41" s="22"/>
      <c r="L41" s="22"/>
      <c r="M41" s="22"/>
      <c r="N41" s="22"/>
      <c r="O41" s="22"/>
      <c r="P41" s="22"/>
    </row>
    <row r="42" spans="1:16" ht="39" customHeight="1">
      <c r="A42" s="22"/>
      <c r="B42" s="39"/>
      <c r="C42" s="1244" t="s">
        <v>583</v>
      </c>
      <c r="D42" s="1245"/>
      <c r="E42" s="1246"/>
      <c r="F42" s="36" t="s">
        <v>526</v>
      </c>
      <c r="G42" s="37" t="s">
        <v>526</v>
      </c>
      <c r="H42" s="37" t="s">
        <v>526</v>
      </c>
      <c r="I42" s="37" t="s">
        <v>526</v>
      </c>
      <c r="J42" s="38" t="s">
        <v>526</v>
      </c>
      <c r="K42" s="22"/>
      <c r="L42" s="22"/>
      <c r="M42" s="22"/>
      <c r="N42" s="22"/>
      <c r="O42" s="22"/>
      <c r="P42" s="22"/>
    </row>
    <row r="43" spans="1:16" ht="39" customHeight="1" thickBot="1">
      <c r="A43" s="22"/>
      <c r="B43" s="40"/>
      <c r="C43" s="1247" t="s">
        <v>584</v>
      </c>
      <c r="D43" s="1248"/>
      <c r="E43" s="12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BrScdY2sxQwflfvHR2gRw1h8j7ZeTYqQ9afBuJ4pawUOz5OzkWB73T+mY9ParN1wsYzqbOwICthNmO8jKEJfw==" saltValue="Qel21MKoUTLMYDSIpQLL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52" t="s">
        <v>11</v>
      </c>
      <c r="C45" s="1253"/>
      <c r="D45" s="58"/>
      <c r="E45" s="1258" t="s">
        <v>12</v>
      </c>
      <c r="F45" s="1258"/>
      <c r="G45" s="1258"/>
      <c r="H45" s="1258"/>
      <c r="I45" s="1258"/>
      <c r="J45" s="1259"/>
      <c r="K45" s="59">
        <v>933</v>
      </c>
      <c r="L45" s="60">
        <v>947</v>
      </c>
      <c r="M45" s="60">
        <v>962</v>
      </c>
      <c r="N45" s="60">
        <v>1151</v>
      </c>
      <c r="O45" s="61">
        <v>1208</v>
      </c>
      <c r="P45" s="48"/>
      <c r="Q45" s="48"/>
      <c r="R45" s="48"/>
      <c r="S45" s="48"/>
      <c r="T45" s="48"/>
      <c r="U45" s="48"/>
    </row>
    <row r="46" spans="1:21" ht="30.75" customHeight="1">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c r="A48" s="48"/>
      <c r="B48" s="1254"/>
      <c r="C48" s="1255"/>
      <c r="D48" s="62"/>
      <c r="E48" s="1260" t="s">
        <v>15</v>
      </c>
      <c r="F48" s="1260"/>
      <c r="G48" s="1260"/>
      <c r="H48" s="1260"/>
      <c r="I48" s="1260"/>
      <c r="J48" s="1261"/>
      <c r="K48" s="63">
        <v>432</v>
      </c>
      <c r="L48" s="64">
        <v>425</v>
      </c>
      <c r="M48" s="64">
        <v>387</v>
      </c>
      <c r="N48" s="64">
        <v>330</v>
      </c>
      <c r="O48" s="65">
        <v>298</v>
      </c>
      <c r="P48" s="48"/>
      <c r="Q48" s="48"/>
      <c r="R48" s="48"/>
      <c r="S48" s="48"/>
      <c r="T48" s="48"/>
      <c r="U48" s="48"/>
    </row>
    <row r="49" spans="1:21" ht="30.75" customHeight="1">
      <c r="A49" s="48"/>
      <c r="B49" s="1254"/>
      <c r="C49" s="1255"/>
      <c r="D49" s="62"/>
      <c r="E49" s="1260" t="s">
        <v>16</v>
      </c>
      <c r="F49" s="1260"/>
      <c r="G49" s="1260"/>
      <c r="H49" s="1260"/>
      <c r="I49" s="1260"/>
      <c r="J49" s="1261"/>
      <c r="K49" s="63" t="s">
        <v>526</v>
      </c>
      <c r="L49" s="64" t="s">
        <v>526</v>
      </c>
      <c r="M49" s="64" t="s">
        <v>526</v>
      </c>
      <c r="N49" s="64" t="s">
        <v>526</v>
      </c>
      <c r="O49" s="65" t="s">
        <v>526</v>
      </c>
      <c r="P49" s="48"/>
      <c r="Q49" s="48"/>
      <c r="R49" s="48"/>
      <c r="S49" s="48"/>
      <c r="T49" s="48"/>
      <c r="U49" s="48"/>
    </row>
    <row r="50" spans="1:21" ht="30.75" customHeight="1">
      <c r="A50" s="48"/>
      <c r="B50" s="1254"/>
      <c r="C50" s="1255"/>
      <c r="D50" s="62"/>
      <c r="E50" s="1260" t="s">
        <v>17</v>
      </c>
      <c r="F50" s="1260"/>
      <c r="G50" s="1260"/>
      <c r="H50" s="1260"/>
      <c r="I50" s="1260"/>
      <c r="J50" s="1261"/>
      <c r="K50" s="63" t="s">
        <v>526</v>
      </c>
      <c r="L50" s="64" t="s">
        <v>526</v>
      </c>
      <c r="M50" s="64" t="s">
        <v>526</v>
      </c>
      <c r="N50" s="64" t="s">
        <v>526</v>
      </c>
      <c r="O50" s="65" t="s">
        <v>526</v>
      </c>
      <c r="P50" s="48"/>
      <c r="Q50" s="48"/>
      <c r="R50" s="48"/>
      <c r="S50" s="48"/>
      <c r="T50" s="48"/>
      <c r="U50" s="48"/>
    </row>
    <row r="51" spans="1:21" ht="30.75" customHeight="1">
      <c r="A51" s="48"/>
      <c r="B51" s="1256"/>
      <c r="C51" s="1257"/>
      <c r="D51" s="66"/>
      <c r="E51" s="1260" t="s">
        <v>18</v>
      </c>
      <c r="F51" s="1260"/>
      <c r="G51" s="1260"/>
      <c r="H51" s="1260"/>
      <c r="I51" s="1260"/>
      <c r="J51" s="1261"/>
      <c r="K51" s="63" t="s">
        <v>526</v>
      </c>
      <c r="L51" s="64" t="s">
        <v>526</v>
      </c>
      <c r="M51" s="64" t="s">
        <v>526</v>
      </c>
      <c r="N51" s="64" t="s">
        <v>526</v>
      </c>
      <c r="O51" s="65" t="s">
        <v>526</v>
      </c>
      <c r="P51" s="48"/>
      <c r="Q51" s="48"/>
      <c r="R51" s="48"/>
      <c r="S51" s="48"/>
      <c r="T51" s="48"/>
      <c r="U51" s="48"/>
    </row>
    <row r="52" spans="1:21" ht="30.75" customHeight="1">
      <c r="A52" s="48"/>
      <c r="B52" s="1262" t="s">
        <v>19</v>
      </c>
      <c r="C52" s="1263"/>
      <c r="D52" s="66"/>
      <c r="E52" s="1260" t="s">
        <v>20</v>
      </c>
      <c r="F52" s="1260"/>
      <c r="G52" s="1260"/>
      <c r="H52" s="1260"/>
      <c r="I52" s="1260"/>
      <c r="J52" s="1261"/>
      <c r="K52" s="63">
        <v>1109</v>
      </c>
      <c r="L52" s="64">
        <v>930</v>
      </c>
      <c r="M52" s="64">
        <v>922</v>
      </c>
      <c r="N52" s="64">
        <v>985</v>
      </c>
      <c r="O52" s="65">
        <v>1037</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256</v>
      </c>
      <c r="L53" s="69">
        <v>442</v>
      </c>
      <c r="M53" s="69">
        <v>427</v>
      </c>
      <c r="N53" s="69">
        <v>496</v>
      </c>
      <c r="O53" s="70">
        <v>469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68" t="s">
        <v>25</v>
      </c>
      <c r="C57" s="1269"/>
      <c r="D57" s="1272" t="s">
        <v>26</v>
      </c>
      <c r="E57" s="1273"/>
      <c r="F57" s="1273"/>
      <c r="G57" s="1273"/>
      <c r="H57" s="1273"/>
      <c r="I57" s="1273"/>
      <c r="J57" s="1274"/>
      <c r="K57" s="83" t="s">
        <v>605</v>
      </c>
      <c r="L57" s="84" t="s">
        <v>605</v>
      </c>
      <c r="M57" s="84" t="s">
        <v>605</v>
      </c>
      <c r="N57" s="84" t="s">
        <v>607</v>
      </c>
      <c r="O57" s="85" t="s">
        <v>605</v>
      </c>
    </row>
    <row r="58" spans="1:21" ht="31.5" customHeight="1" thickBot="1">
      <c r="B58" s="1270"/>
      <c r="C58" s="1271"/>
      <c r="D58" s="1275" t="s">
        <v>27</v>
      </c>
      <c r="E58" s="1276"/>
      <c r="F58" s="1276"/>
      <c r="G58" s="1276"/>
      <c r="H58" s="1276"/>
      <c r="I58" s="1276"/>
      <c r="J58" s="1277"/>
      <c r="K58" s="86" t="s">
        <v>605</v>
      </c>
      <c r="L58" s="87" t="s">
        <v>606</v>
      </c>
      <c r="M58" s="87" t="s">
        <v>605</v>
      </c>
      <c r="N58" s="87" t="s">
        <v>605</v>
      </c>
      <c r="O58" s="88" t="s">
        <v>605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sPeU2wfOYfeX5eSoF3hT6GMyX+QsRrhAs/F5uB9hd9QonSx/MrXxN/SjyXmlxAoVHfvtPitpZY7EiaJ7qIK0g==" saltValue="rL0lEQrRG3UP4hzcLZbe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78" t="s">
        <v>30</v>
      </c>
      <c r="C41" s="1279"/>
      <c r="D41" s="102"/>
      <c r="E41" s="1284" t="s">
        <v>31</v>
      </c>
      <c r="F41" s="1284"/>
      <c r="G41" s="1284"/>
      <c r="H41" s="1285"/>
      <c r="I41" s="103">
        <v>11997</v>
      </c>
      <c r="J41" s="104">
        <v>12158</v>
      </c>
      <c r="K41" s="104">
        <v>11809</v>
      </c>
      <c r="L41" s="104">
        <v>11370</v>
      </c>
      <c r="M41" s="105">
        <v>11322</v>
      </c>
    </row>
    <row r="42" spans="2:13" ht="27.75" customHeight="1">
      <c r="B42" s="1280"/>
      <c r="C42" s="1281"/>
      <c r="D42" s="106"/>
      <c r="E42" s="1286" t="s">
        <v>32</v>
      </c>
      <c r="F42" s="1286"/>
      <c r="G42" s="1286"/>
      <c r="H42" s="1287"/>
      <c r="I42" s="107">
        <v>97</v>
      </c>
      <c r="J42" s="108">
        <v>82</v>
      </c>
      <c r="K42" s="108">
        <v>71</v>
      </c>
      <c r="L42" s="108">
        <v>62</v>
      </c>
      <c r="M42" s="109">
        <v>54</v>
      </c>
    </row>
    <row r="43" spans="2:13" ht="27.75" customHeight="1">
      <c r="B43" s="1280"/>
      <c r="C43" s="1281"/>
      <c r="D43" s="106"/>
      <c r="E43" s="1286" t="s">
        <v>33</v>
      </c>
      <c r="F43" s="1286"/>
      <c r="G43" s="1286"/>
      <c r="H43" s="1287"/>
      <c r="I43" s="107">
        <v>3551</v>
      </c>
      <c r="J43" s="108">
        <v>3209</v>
      </c>
      <c r="K43" s="108">
        <v>2871</v>
      </c>
      <c r="L43" s="108">
        <v>2630</v>
      </c>
      <c r="M43" s="109">
        <v>2373</v>
      </c>
    </row>
    <row r="44" spans="2:13" ht="27.75" customHeight="1">
      <c r="B44" s="1280"/>
      <c r="C44" s="1281"/>
      <c r="D44" s="106"/>
      <c r="E44" s="1286" t="s">
        <v>34</v>
      </c>
      <c r="F44" s="1286"/>
      <c r="G44" s="1286"/>
      <c r="H44" s="1287"/>
      <c r="I44" s="107" t="s">
        <v>526</v>
      </c>
      <c r="J44" s="108" t="s">
        <v>526</v>
      </c>
      <c r="K44" s="108" t="s">
        <v>526</v>
      </c>
      <c r="L44" s="108" t="s">
        <v>526</v>
      </c>
      <c r="M44" s="109" t="s">
        <v>526</v>
      </c>
    </row>
    <row r="45" spans="2:13" ht="27.75" customHeight="1">
      <c r="B45" s="1280"/>
      <c r="C45" s="1281"/>
      <c r="D45" s="106"/>
      <c r="E45" s="1286" t="s">
        <v>35</v>
      </c>
      <c r="F45" s="1286"/>
      <c r="G45" s="1286"/>
      <c r="H45" s="1287"/>
      <c r="I45" s="107">
        <v>779</v>
      </c>
      <c r="J45" s="108">
        <v>847</v>
      </c>
      <c r="K45" s="108">
        <v>781</v>
      </c>
      <c r="L45" s="108">
        <v>688</v>
      </c>
      <c r="M45" s="109">
        <v>766</v>
      </c>
    </row>
    <row r="46" spans="2:13" ht="27.75" customHeight="1">
      <c r="B46" s="1280"/>
      <c r="C46" s="1281"/>
      <c r="D46" s="110"/>
      <c r="E46" s="1286" t="s">
        <v>36</v>
      </c>
      <c r="F46" s="1286"/>
      <c r="G46" s="1286"/>
      <c r="H46" s="1287"/>
      <c r="I46" s="107" t="s">
        <v>526</v>
      </c>
      <c r="J46" s="108" t="s">
        <v>526</v>
      </c>
      <c r="K46" s="108" t="s">
        <v>526</v>
      </c>
      <c r="L46" s="108" t="s">
        <v>526</v>
      </c>
      <c r="M46" s="109" t="s">
        <v>526</v>
      </c>
    </row>
    <row r="47" spans="2:13" ht="27.75" customHeight="1">
      <c r="B47" s="1280"/>
      <c r="C47" s="1281"/>
      <c r="D47" s="111"/>
      <c r="E47" s="1288" t="s">
        <v>37</v>
      </c>
      <c r="F47" s="1289"/>
      <c r="G47" s="1289"/>
      <c r="H47" s="1290"/>
      <c r="I47" s="107" t="s">
        <v>526</v>
      </c>
      <c r="J47" s="108" t="s">
        <v>526</v>
      </c>
      <c r="K47" s="108" t="s">
        <v>526</v>
      </c>
      <c r="L47" s="108" t="s">
        <v>526</v>
      </c>
      <c r="M47" s="109" t="s">
        <v>526</v>
      </c>
    </row>
    <row r="48" spans="2:13" ht="27.75" customHeight="1">
      <c r="B48" s="1280"/>
      <c r="C48" s="1281"/>
      <c r="D48" s="106"/>
      <c r="E48" s="1286" t="s">
        <v>38</v>
      </c>
      <c r="F48" s="1286"/>
      <c r="G48" s="1286"/>
      <c r="H48" s="1287"/>
      <c r="I48" s="107" t="s">
        <v>526</v>
      </c>
      <c r="J48" s="108" t="s">
        <v>526</v>
      </c>
      <c r="K48" s="108" t="s">
        <v>526</v>
      </c>
      <c r="L48" s="108" t="s">
        <v>526</v>
      </c>
      <c r="M48" s="109" t="s">
        <v>526</v>
      </c>
    </row>
    <row r="49" spans="2:13" ht="27.75" customHeight="1">
      <c r="B49" s="1282"/>
      <c r="C49" s="1283"/>
      <c r="D49" s="106"/>
      <c r="E49" s="1286" t="s">
        <v>39</v>
      </c>
      <c r="F49" s="1286"/>
      <c r="G49" s="1286"/>
      <c r="H49" s="1287"/>
      <c r="I49" s="107" t="s">
        <v>526</v>
      </c>
      <c r="J49" s="108" t="s">
        <v>526</v>
      </c>
      <c r="K49" s="108" t="s">
        <v>526</v>
      </c>
      <c r="L49" s="108" t="s">
        <v>526</v>
      </c>
      <c r="M49" s="109" t="s">
        <v>526</v>
      </c>
    </row>
    <row r="50" spans="2:13" ht="27.75" customHeight="1">
      <c r="B50" s="1291" t="s">
        <v>40</v>
      </c>
      <c r="C50" s="1292"/>
      <c r="D50" s="112"/>
      <c r="E50" s="1286" t="s">
        <v>41</v>
      </c>
      <c r="F50" s="1286"/>
      <c r="G50" s="1286"/>
      <c r="H50" s="1287"/>
      <c r="I50" s="107">
        <v>4063</v>
      </c>
      <c r="J50" s="108">
        <v>4233</v>
      </c>
      <c r="K50" s="108">
        <v>3852</v>
      </c>
      <c r="L50" s="108">
        <v>3298</v>
      </c>
      <c r="M50" s="109">
        <v>3557</v>
      </c>
    </row>
    <row r="51" spans="2:13" ht="27.75" customHeight="1">
      <c r="B51" s="1280"/>
      <c r="C51" s="1281"/>
      <c r="D51" s="106"/>
      <c r="E51" s="1286" t="s">
        <v>42</v>
      </c>
      <c r="F51" s="1286"/>
      <c r="G51" s="1286"/>
      <c r="H51" s="1287"/>
      <c r="I51" s="107">
        <v>36</v>
      </c>
      <c r="J51" s="108">
        <v>27</v>
      </c>
      <c r="K51" s="108">
        <v>20</v>
      </c>
      <c r="L51" s="108">
        <v>13</v>
      </c>
      <c r="M51" s="109">
        <v>9</v>
      </c>
    </row>
    <row r="52" spans="2:13" ht="27.75" customHeight="1">
      <c r="B52" s="1282"/>
      <c r="C52" s="1283"/>
      <c r="D52" s="106"/>
      <c r="E52" s="1286" t="s">
        <v>43</v>
      </c>
      <c r="F52" s="1286"/>
      <c r="G52" s="1286"/>
      <c r="H52" s="1287"/>
      <c r="I52" s="107">
        <v>9460</v>
      </c>
      <c r="J52" s="108">
        <v>9444</v>
      </c>
      <c r="K52" s="108">
        <v>9407</v>
      </c>
      <c r="L52" s="108">
        <v>9165</v>
      </c>
      <c r="M52" s="109">
        <v>9426</v>
      </c>
    </row>
    <row r="53" spans="2:13" ht="27.75" customHeight="1" thickBot="1">
      <c r="B53" s="1293" t="s">
        <v>44</v>
      </c>
      <c r="C53" s="1294"/>
      <c r="D53" s="113"/>
      <c r="E53" s="1295" t="s">
        <v>45</v>
      </c>
      <c r="F53" s="1295"/>
      <c r="G53" s="1295"/>
      <c r="H53" s="1296"/>
      <c r="I53" s="114">
        <v>2864</v>
      </c>
      <c r="J53" s="115">
        <v>2591</v>
      </c>
      <c r="K53" s="115">
        <v>2254</v>
      </c>
      <c r="L53" s="115">
        <v>2274</v>
      </c>
      <c r="M53" s="116">
        <v>1523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iFcfFeD6WJzRLLwLT8BNpqKYRU+68dvgaJhc/Qnh2JhvMa+07U+C6kwbSCOdXl6R8xpBpbDsMXwvxlXBKQMcw==" saltValue="hK10m/Qnm649L/EYCOIE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305" t="s">
        <v>48</v>
      </c>
      <c r="D55" s="1305"/>
      <c r="E55" s="1306"/>
      <c r="F55" s="128">
        <v>2678</v>
      </c>
      <c r="G55" s="128">
        <v>2165</v>
      </c>
      <c r="H55" s="129">
        <v>2399</v>
      </c>
    </row>
    <row r="56" spans="2:8" ht="52.5" customHeight="1">
      <c r="B56" s="130"/>
      <c r="C56" s="1307" t="s">
        <v>49</v>
      </c>
      <c r="D56" s="1307"/>
      <c r="E56" s="1308"/>
      <c r="F56" s="131">
        <v>315</v>
      </c>
      <c r="G56" s="131">
        <v>315</v>
      </c>
      <c r="H56" s="132">
        <v>315</v>
      </c>
    </row>
    <row r="57" spans="2:8" ht="53.25" customHeight="1">
      <c r="B57" s="130"/>
      <c r="C57" s="1309" t="s">
        <v>50</v>
      </c>
      <c r="D57" s="1309"/>
      <c r="E57" s="1310"/>
      <c r="F57" s="133">
        <v>1656</v>
      </c>
      <c r="G57" s="133">
        <v>1581</v>
      </c>
      <c r="H57" s="134">
        <v>1578</v>
      </c>
    </row>
    <row r="58" spans="2:8" ht="45.75" customHeight="1">
      <c r="B58" s="135"/>
      <c r="C58" s="1297" t="s">
        <v>608</v>
      </c>
      <c r="D58" s="1298"/>
      <c r="E58" s="1299"/>
      <c r="F58" s="136">
        <v>924</v>
      </c>
      <c r="G58" s="136">
        <v>875</v>
      </c>
      <c r="H58" s="137">
        <v>850</v>
      </c>
    </row>
    <row r="59" spans="2:8" ht="45.75" customHeight="1">
      <c r="B59" s="135"/>
      <c r="C59" s="1297" t="s">
        <v>609</v>
      </c>
      <c r="D59" s="1298"/>
      <c r="E59" s="1299"/>
      <c r="F59" s="136">
        <v>341</v>
      </c>
      <c r="G59" s="136">
        <v>329</v>
      </c>
      <c r="H59" s="137">
        <v>326</v>
      </c>
    </row>
    <row r="60" spans="2:8" ht="45.75" customHeight="1">
      <c r="B60" s="135"/>
      <c r="C60" s="1297" t="s">
        <v>610</v>
      </c>
      <c r="D60" s="1298"/>
      <c r="E60" s="1299"/>
      <c r="F60" s="136">
        <v>176</v>
      </c>
      <c r="G60" s="136">
        <v>158</v>
      </c>
      <c r="H60" s="137">
        <v>175</v>
      </c>
    </row>
    <row r="61" spans="2:8" ht="45.75" customHeight="1">
      <c r="B61" s="135"/>
      <c r="C61" s="1297" t="s">
        <v>611</v>
      </c>
      <c r="D61" s="1298"/>
      <c r="E61" s="1299"/>
      <c r="F61" s="136">
        <v>207</v>
      </c>
      <c r="G61" s="136">
        <v>172</v>
      </c>
      <c r="H61" s="137">
        <v>160</v>
      </c>
    </row>
    <row r="62" spans="2:8" ht="45.75" customHeight="1" thickBot="1">
      <c r="B62" s="138"/>
      <c r="C62" s="1300" t="s">
        <v>612</v>
      </c>
      <c r="D62" s="1301"/>
      <c r="E62" s="1302"/>
      <c r="F62" s="139">
        <v>0</v>
      </c>
      <c r="G62" s="139">
        <v>17</v>
      </c>
      <c r="H62" s="140">
        <v>33</v>
      </c>
    </row>
    <row r="63" spans="2:8" ht="52.5" customHeight="1" thickBot="1">
      <c r="B63" s="141"/>
      <c r="C63" s="1303" t="s">
        <v>51</v>
      </c>
      <c r="D63" s="1303"/>
      <c r="E63" s="1304"/>
      <c r="F63" s="142">
        <v>4649</v>
      </c>
      <c r="G63" s="142">
        <v>4061</v>
      </c>
      <c r="H63" s="143">
        <v>4292</v>
      </c>
    </row>
    <row r="64" spans="2:8" ht="15" customHeight="1"/>
  </sheetData>
  <sheetProtection algorithmName="SHA-512" hashValue="ugyn5ZG8Pw2b7A3GyDn8AnOupwwqwG499l7VN2vzQmfHVQLaicEDkWEyEmucnWDOvy3eSnwL4lRMuM5uX7wlHA==" saltValue="qWbU+PMPHAoluJV82VUm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629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616</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568</v>
      </c>
      <c r="BQ50" s="1324"/>
      <c r="BR50" s="1324"/>
      <c r="BS50" s="1324"/>
      <c r="BT50" s="1324"/>
      <c r="BU50" s="1324"/>
      <c r="BV50" s="1324"/>
      <c r="BW50" s="1324"/>
      <c r="BX50" s="1324" t="s">
        <v>569</v>
      </c>
      <c r="BY50" s="1324"/>
      <c r="BZ50" s="1324"/>
      <c r="CA50" s="1324"/>
      <c r="CB50" s="1324"/>
      <c r="CC50" s="1324"/>
      <c r="CD50" s="1324"/>
      <c r="CE50" s="1324"/>
      <c r="CF50" s="1324" t="s">
        <v>570</v>
      </c>
      <c r="CG50" s="1324"/>
      <c r="CH50" s="1324"/>
      <c r="CI50" s="1324"/>
      <c r="CJ50" s="1324"/>
      <c r="CK50" s="1324"/>
      <c r="CL50" s="1324"/>
      <c r="CM50" s="1324"/>
      <c r="CN50" s="1324" t="s">
        <v>571</v>
      </c>
      <c r="CO50" s="1324"/>
      <c r="CP50" s="1324"/>
      <c r="CQ50" s="1324"/>
      <c r="CR50" s="1324"/>
      <c r="CS50" s="1324"/>
      <c r="CT50" s="1324"/>
      <c r="CU50" s="1324"/>
      <c r="CV50" s="1324" t="s">
        <v>572</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617</v>
      </c>
      <c r="AO51" s="1327"/>
      <c r="AP51" s="1327"/>
      <c r="AQ51" s="1327"/>
      <c r="AR51" s="1327"/>
      <c r="AS51" s="1327"/>
      <c r="AT51" s="1327"/>
      <c r="AU51" s="1327"/>
      <c r="AV51" s="1327"/>
      <c r="AW51" s="1327"/>
      <c r="AX51" s="1327"/>
      <c r="AY51" s="1327"/>
      <c r="AZ51" s="1327"/>
      <c r="BA51" s="1327"/>
      <c r="BB51" s="1327" t="s">
        <v>618</v>
      </c>
      <c r="BC51" s="1327"/>
      <c r="BD51" s="1327"/>
      <c r="BE51" s="1327"/>
      <c r="BF51" s="1327"/>
      <c r="BG51" s="1327"/>
      <c r="BH51" s="1327"/>
      <c r="BI51" s="1327"/>
      <c r="BJ51" s="1327"/>
      <c r="BK51" s="1327"/>
      <c r="BL51" s="1327"/>
      <c r="BM51" s="1327"/>
      <c r="BN51" s="1327"/>
      <c r="BO51" s="1327"/>
      <c r="BP51" s="1325">
        <v>75</v>
      </c>
      <c r="BQ51" s="1325"/>
      <c r="BR51" s="1325"/>
      <c r="BS51" s="1325"/>
      <c r="BT51" s="1325"/>
      <c r="BU51" s="1325"/>
      <c r="BV51" s="1325"/>
      <c r="BW51" s="1325"/>
      <c r="BX51" s="1325">
        <v>69.099999999999994</v>
      </c>
      <c r="BY51" s="1325"/>
      <c r="BZ51" s="1325"/>
      <c r="CA51" s="1325"/>
      <c r="CB51" s="1325"/>
      <c r="CC51" s="1325"/>
      <c r="CD51" s="1325"/>
      <c r="CE51" s="1325"/>
      <c r="CF51" s="1325">
        <v>65.5</v>
      </c>
      <c r="CG51" s="1325"/>
      <c r="CH51" s="1325"/>
      <c r="CI51" s="1325"/>
      <c r="CJ51" s="1325"/>
      <c r="CK51" s="1325"/>
      <c r="CL51" s="1325"/>
      <c r="CM51" s="1325"/>
      <c r="CN51" s="1325">
        <v>62.4</v>
      </c>
      <c r="CO51" s="1325"/>
      <c r="CP51" s="1325"/>
      <c r="CQ51" s="1325"/>
      <c r="CR51" s="1325"/>
      <c r="CS51" s="1325"/>
      <c r="CT51" s="1325"/>
      <c r="CU51" s="1325"/>
      <c r="CV51" s="1325">
        <v>36.6</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619</v>
      </c>
      <c r="BC53" s="1327"/>
      <c r="BD53" s="1327"/>
      <c r="BE53" s="1327"/>
      <c r="BF53" s="1327"/>
      <c r="BG53" s="1327"/>
      <c r="BH53" s="1327"/>
      <c r="BI53" s="1327"/>
      <c r="BJ53" s="1327"/>
      <c r="BK53" s="1327"/>
      <c r="BL53" s="1327"/>
      <c r="BM53" s="1327"/>
      <c r="BN53" s="1327"/>
      <c r="BO53" s="1327"/>
      <c r="BP53" s="1325">
        <v>58</v>
      </c>
      <c r="BQ53" s="1325"/>
      <c r="BR53" s="1325"/>
      <c r="BS53" s="1325"/>
      <c r="BT53" s="1325"/>
      <c r="BU53" s="1325"/>
      <c r="BV53" s="1325"/>
      <c r="BW53" s="1325"/>
      <c r="BX53" s="1325">
        <v>59.2</v>
      </c>
      <c r="BY53" s="1325"/>
      <c r="BZ53" s="1325"/>
      <c r="CA53" s="1325"/>
      <c r="CB53" s="1325"/>
      <c r="CC53" s="1325"/>
      <c r="CD53" s="1325"/>
      <c r="CE53" s="1325"/>
      <c r="CF53" s="1325">
        <v>61.1</v>
      </c>
      <c r="CG53" s="1325"/>
      <c r="CH53" s="1325"/>
      <c r="CI53" s="1325"/>
      <c r="CJ53" s="1325"/>
      <c r="CK53" s="1325"/>
      <c r="CL53" s="1325"/>
      <c r="CM53" s="1325"/>
      <c r="CN53" s="1325">
        <v>62.7</v>
      </c>
      <c r="CO53" s="1325"/>
      <c r="CP53" s="1325"/>
      <c r="CQ53" s="1325"/>
      <c r="CR53" s="1325"/>
      <c r="CS53" s="1325"/>
      <c r="CT53" s="1325"/>
      <c r="CU53" s="1325"/>
      <c r="CV53" s="1325">
        <v>64.099999999999994</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620</v>
      </c>
      <c r="AO55" s="1324"/>
      <c r="AP55" s="1324"/>
      <c r="AQ55" s="1324"/>
      <c r="AR55" s="1324"/>
      <c r="AS55" s="1324"/>
      <c r="AT55" s="1324"/>
      <c r="AU55" s="1324"/>
      <c r="AV55" s="1324"/>
      <c r="AW55" s="1324"/>
      <c r="AX55" s="1324"/>
      <c r="AY55" s="1324"/>
      <c r="AZ55" s="1324"/>
      <c r="BA55" s="1324"/>
      <c r="BB55" s="1327" t="s">
        <v>621</v>
      </c>
      <c r="BC55" s="1327"/>
      <c r="BD55" s="1327"/>
      <c r="BE55" s="1327"/>
      <c r="BF55" s="1327"/>
      <c r="BG55" s="1327"/>
      <c r="BH55" s="1327"/>
      <c r="BI55" s="1327"/>
      <c r="BJ55" s="1327"/>
      <c r="BK55" s="1327"/>
      <c r="BL55" s="1327"/>
      <c r="BM55" s="1327"/>
      <c r="BN55" s="1327"/>
      <c r="BO55" s="1327"/>
      <c r="BP55" s="1325">
        <v>25.4</v>
      </c>
      <c r="BQ55" s="1325"/>
      <c r="BR55" s="1325"/>
      <c r="BS55" s="1325"/>
      <c r="BT55" s="1325"/>
      <c r="BU55" s="1325"/>
      <c r="BV55" s="1325"/>
      <c r="BW55" s="1325"/>
      <c r="BX55" s="1325">
        <v>23.4</v>
      </c>
      <c r="BY55" s="1325"/>
      <c r="BZ55" s="1325"/>
      <c r="CA55" s="1325"/>
      <c r="CB55" s="1325"/>
      <c r="CC55" s="1325"/>
      <c r="CD55" s="1325"/>
      <c r="CE55" s="1325"/>
      <c r="CF55" s="1325">
        <v>7.7</v>
      </c>
      <c r="CG55" s="1325"/>
      <c r="CH55" s="1325"/>
      <c r="CI55" s="1325"/>
      <c r="CJ55" s="1325"/>
      <c r="CK55" s="1325"/>
      <c r="CL55" s="1325"/>
      <c r="CM55" s="1325"/>
      <c r="CN55" s="1325">
        <v>3.2</v>
      </c>
      <c r="CO55" s="1325"/>
      <c r="CP55" s="1325"/>
      <c r="CQ55" s="1325"/>
      <c r="CR55" s="1325"/>
      <c r="CS55" s="1325"/>
      <c r="CT55" s="1325"/>
      <c r="CU55" s="1325"/>
      <c r="CV55" s="1325">
        <v>3.4</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622</v>
      </c>
      <c r="BC57" s="1327"/>
      <c r="BD57" s="1327"/>
      <c r="BE57" s="1327"/>
      <c r="BF57" s="1327"/>
      <c r="BG57" s="1327"/>
      <c r="BH57" s="1327"/>
      <c r="BI57" s="1327"/>
      <c r="BJ57" s="1327"/>
      <c r="BK57" s="1327"/>
      <c r="BL57" s="1327"/>
      <c r="BM57" s="1327"/>
      <c r="BN57" s="1327"/>
      <c r="BO57" s="1327"/>
      <c r="BP57" s="1325">
        <v>58.8</v>
      </c>
      <c r="BQ57" s="1325"/>
      <c r="BR57" s="1325"/>
      <c r="BS57" s="1325"/>
      <c r="BT57" s="1325"/>
      <c r="BU57" s="1325"/>
      <c r="BV57" s="1325"/>
      <c r="BW57" s="1325"/>
      <c r="BX57" s="1325">
        <v>59.2</v>
      </c>
      <c r="BY57" s="1325"/>
      <c r="BZ57" s="1325"/>
      <c r="CA57" s="1325"/>
      <c r="CB57" s="1325"/>
      <c r="CC57" s="1325"/>
      <c r="CD57" s="1325"/>
      <c r="CE57" s="1325"/>
      <c r="CF57" s="1325">
        <v>63.4</v>
      </c>
      <c r="CG57" s="1325"/>
      <c r="CH57" s="1325"/>
      <c r="CI57" s="1325"/>
      <c r="CJ57" s="1325"/>
      <c r="CK57" s="1325"/>
      <c r="CL57" s="1325"/>
      <c r="CM57" s="1325"/>
      <c r="CN57" s="1325">
        <v>63.3</v>
      </c>
      <c r="CO57" s="1325"/>
      <c r="CP57" s="1325"/>
      <c r="CQ57" s="1325"/>
      <c r="CR57" s="1325"/>
      <c r="CS57" s="1325"/>
      <c r="CT57" s="1325"/>
      <c r="CU57" s="1325"/>
      <c r="CV57" s="1325">
        <v>62.8</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623</v>
      </c>
    </row>
    <row r="64" spans="1:109">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31" t="s">
        <v>630</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616</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568</v>
      </c>
      <c r="BQ72" s="1324"/>
      <c r="BR72" s="1324"/>
      <c r="BS72" s="1324"/>
      <c r="BT72" s="1324"/>
      <c r="BU72" s="1324"/>
      <c r="BV72" s="1324"/>
      <c r="BW72" s="1324"/>
      <c r="BX72" s="1324" t="s">
        <v>569</v>
      </c>
      <c r="BY72" s="1324"/>
      <c r="BZ72" s="1324"/>
      <c r="CA72" s="1324"/>
      <c r="CB72" s="1324"/>
      <c r="CC72" s="1324"/>
      <c r="CD72" s="1324"/>
      <c r="CE72" s="1324"/>
      <c r="CF72" s="1324" t="s">
        <v>570</v>
      </c>
      <c r="CG72" s="1324"/>
      <c r="CH72" s="1324"/>
      <c r="CI72" s="1324"/>
      <c r="CJ72" s="1324"/>
      <c r="CK72" s="1324"/>
      <c r="CL72" s="1324"/>
      <c r="CM72" s="1324"/>
      <c r="CN72" s="1324" t="s">
        <v>571</v>
      </c>
      <c r="CO72" s="1324"/>
      <c r="CP72" s="1324"/>
      <c r="CQ72" s="1324"/>
      <c r="CR72" s="1324"/>
      <c r="CS72" s="1324"/>
      <c r="CT72" s="1324"/>
      <c r="CU72" s="1324"/>
      <c r="CV72" s="1324" t="s">
        <v>572</v>
      </c>
      <c r="CW72" s="1324"/>
      <c r="CX72" s="1324"/>
      <c r="CY72" s="1324"/>
      <c r="CZ72" s="1324"/>
      <c r="DA72" s="1324"/>
      <c r="DB72" s="1324"/>
      <c r="DC72" s="1324"/>
    </row>
    <row r="73" spans="2:107">
      <c r="B73" s="397"/>
      <c r="G73" s="1330"/>
      <c r="H73" s="1330"/>
      <c r="I73" s="1330"/>
      <c r="J73" s="1330"/>
      <c r="K73" s="1340"/>
      <c r="L73" s="1340"/>
      <c r="M73" s="1340"/>
      <c r="N73" s="1340"/>
      <c r="AM73" s="406"/>
      <c r="AN73" s="1327" t="s">
        <v>617</v>
      </c>
      <c r="AO73" s="1327"/>
      <c r="AP73" s="1327"/>
      <c r="AQ73" s="1327"/>
      <c r="AR73" s="1327"/>
      <c r="AS73" s="1327"/>
      <c r="AT73" s="1327"/>
      <c r="AU73" s="1327"/>
      <c r="AV73" s="1327"/>
      <c r="AW73" s="1327"/>
      <c r="AX73" s="1327"/>
      <c r="AY73" s="1327"/>
      <c r="AZ73" s="1327"/>
      <c r="BA73" s="1327"/>
      <c r="BB73" s="1327" t="s">
        <v>621</v>
      </c>
      <c r="BC73" s="1327"/>
      <c r="BD73" s="1327"/>
      <c r="BE73" s="1327"/>
      <c r="BF73" s="1327"/>
      <c r="BG73" s="1327"/>
      <c r="BH73" s="1327"/>
      <c r="BI73" s="1327"/>
      <c r="BJ73" s="1327"/>
      <c r="BK73" s="1327"/>
      <c r="BL73" s="1327"/>
      <c r="BM73" s="1327"/>
      <c r="BN73" s="1327"/>
      <c r="BO73" s="1327"/>
      <c r="BP73" s="1325">
        <v>75</v>
      </c>
      <c r="BQ73" s="1325"/>
      <c r="BR73" s="1325"/>
      <c r="BS73" s="1325"/>
      <c r="BT73" s="1325"/>
      <c r="BU73" s="1325"/>
      <c r="BV73" s="1325"/>
      <c r="BW73" s="1325"/>
      <c r="BX73" s="1325">
        <v>69.099999999999994</v>
      </c>
      <c r="BY73" s="1325"/>
      <c r="BZ73" s="1325"/>
      <c r="CA73" s="1325"/>
      <c r="CB73" s="1325"/>
      <c r="CC73" s="1325"/>
      <c r="CD73" s="1325"/>
      <c r="CE73" s="1325"/>
      <c r="CF73" s="1325">
        <v>65.5</v>
      </c>
      <c r="CG73" s="1325"/>
      <c r="CH73" s="1325"/>
      <c r="CI73" s="1325"/>
      <c r="CJ73" s="1325"/>
      <c r="CK73" s="1325"/>
      <c r="CL73" s="1325"/>
      <c r="CM73" s="1325"/>
      <c r="CN73" s="1325">
        <v>62.4</v>
      </c>
      <c r="CO73" s="1325"/>
      <c r="CP73" s="1325"/>
      <c r="CQ73" s="1325"/>
      <c r="CR73" s="1325"/>
      <c r="CS73" s="1325"/>
      <c r="CT73" s="1325"/>
      <c r="CU73" s="1325"/>
      <c r="CV73" s="1325">
        <v>36.6</v>
      </c>
      <c r="CW73" s="1325"/>
      <c r="CX73" s="1325"/>
      <c r="CY73" s="1325"/>
      <c r="CZ73" s="1325"/>
      <c r="DA73" s="1325"/>
      <c r="DB73" s="1325"/>
      <c r="DC73" s="1325"/>
    </row>
    <row r="74" spans="2:107">
      <c r="B74" s="397"/>
      <c r="G74" s="1330"/>
      <c r="H74" s="1330"/>
      <c r="I74" s="1330"/>
      <c r="J74" s="1330"/>
      <c r="K74" s="1340"/>
      <c r="L74" s="1340"/>
      <c r="M74" s="1340"/>
      <c r="N74" s="134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625</v>
      </c>
      <c r="BC75" s="1327"/>
      <c r="BD75" s="1327"/>
      <c r="BE75" s="1327"/>
      <c r="BF75" s="1327"/>
      <c r="BG75" s="1327"/>
      <c r="BH75" s="1327"/>
      <c r="BI75" s="1327"/>
      <c r="BJ75" s="1327"/>
      <c r="BK75" s="1327"/>
      <c r="BL75" s="1327"/>
      <c r="BM75" s="1327"/>
      <c r="BN75" s="1327"/>
      <c r="BO75" s="1327"/>
      <c r="BP75" s="1325">
        <v>9.3000000000000007</v>
      </c>
      <c r="BQ75" s="1325"/>
      <c r="BR75" s="1325"/>
      <c r="BS75" s="1325"/>
      <c r="BT75" s="1325"/>
      <c r="BU75" s="1325"/>
      <c r="BV75" s="1325"/>
      <c r="BW75" s="1325"/>
      <c r="BX75" s="1325">
        <v>9.5</v>
      </c>
      <c r="BY75" s="1325"/>
      <c r="BZ75" s="1325"/>
      <c r="CA75" s="1325"/>
      <c r="CB75" s="1325"/>
      <c r="CC75" s="1325"/>
      <c r="CD75" s="1325"/>
      <c r="CE75" s="1325"/>
      <c r="CF75" s="1325">
        <v>10.3</v>
      </c>
      <c r="CG75" s="1325"/>
      <c r="CH75" s="1325"/>
      <c r="CI75" s="1325"/>
      <c r="CJ75" s="1325"/>
      <c r="CK75" s="1325"/>
      <c r="CL75" s="1325"/>
      <c r="CM75" s="1325"/>
      <c r="CN75" s="1325">
        <v>12.6</v>
      </c>
      <c r="CO75" s="1325"/>
      <c r="CP75" s="1325"/>
      <c r="CQ75" s="1325"/>
      <c r="CR75" s="1325"/>
      <c r="CS75" s="1325"/>
      <c r="CT75" s="1325"/>
      <c r="CU75" s="1325"/>
      <c r="CV75" s="1325">
        <v>12.4</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40"/>
      <c r="L77" s="1340"/>
      <c r="M77" s="1340"/>
      <c r="N77" s="1340"/>
      <c r="AN77" s="1324" t="s">
        <v>626</v>
      </c>
      <c r="AO77" s="1324"/>
      <c r="AP77" s="1324"/>
      <c r="AQ77" s="1324"/>
      <c r="AR77" s="1324"/>
      <c r="AS77" s="1324"/>
      <c r="AT77" s="1324"/>
      <c r="AU77" s="1324"/>
      <c r="AV77" s="1324"/>
      <c r="AW77" s="1324"/>
      <c r="AX77" s="1324"/>
      <c r="AY77" s="1324"/>
      <c r="AZ77" s="1324"/>
      <c r="BA77" s="1324"/>
      <c r="BB77" s="1327" t="s">
        <v>618</v>
      </c>
      <c r="BC77" s="1327"/>
      <c r="BD77" s="1327"/>
      <c r="BE77" s="1327"/>
      <c r="BF77" s="1327"/>
      <c r="BG77" s="1327"/>
      <c r="BH77" s="1327"/>
      <c r="BI77" s="1327"/>
      <c r="BJ77" s="1327"/>
      <c r="BK77" s="1327"/>
      <c r="BL77" s="1327"/>
      <c r="BM77" s="1327"/>
      <c r="BN77" s="1327"/>
      <c r="BO77" s="1327"/>
      <c r="BP77" s="1325">
        <v>25.4</v>
      </c>
      <c r="BQ77" s="1325"/>
      <c r="BR77" s="1325"/>
      <c r="BS77" s="1325"/>
      <c r="BT77" s="1325"/>
      <c r="BU77" s="1325"/>
      <c r="BV77" s="1325"/>
      <c r="BW77" s="1325"/>
      <c r="BX77" s="1325">
        <v>23.4</v>
      </c>
      <c r="BY77" s="1325"/>
      <c r="BZ77" s="1325"/>
      <c r="CA77" s="1325"/>
      <c r="CB77" s="1325"/>
      <c r="CC77" s="1325"/>
      <c r="CD77" s="1325"/>
      <c r="CE77" s="1325"/>
      <c r="CF77" s="1325">
        <v>7.7</v>
      </c>
      <c r="CG77" s="1325"/>
      <c r="CH77" s="1325"/>
      <c r="CI77" s="1325"/>
      <c r="CJ77" s="1325"/>
      <c r="CK77" s="1325"/>
      <c r="CL77" s="1325"/>
      <c r="CM77" s="1325"/>
      <c r="CN77" s="1325">
        <v>3.2</v>
      </c>
      <c r="CO77" s="1325"/>
      <c r="CP77" s="1325"/>
      <c r="CQ77" s="1325"/>
      <c r="CR77" s="1325"/>
      <c r="CS77" s="1325"/>
      <c r="CT77" s="1325"/>
      <c r="CU77" s="1325"/>
      <c r="CV77" s="1325">
        <v>3.4</v>
      </c>
      <c r="CW77" s="1325"/>
      <c r="CX77" s="1325"/>
      <c r="CY77" s="1325"/>
      <c r="CZ77" s="1325"/>
      <c r="DA77" s="1325"/>
      <c r="DB77" s="1325"/>
      <c r="DC77" s="1325"/>
    </row>
    <row r="78" spans="2:107">
      <c r="B78" s="397"/>
      <c r="G78" s="1320"/>
      <c r="H78" s="1320"/>
      <c r="I78" s="1320"/>
      <c r="J78" s="1320"/>
      <c r="K78" s="1340"/>
      <c r="L78" s="1340"/>
      <c r="M78" s="1340"/>
      <c r="N78" s="134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41"/>
      <c r="L79" s="1341"/>
      <c r="M79" s="1341"/>
      <c r="N79" s="1341"/>
      <c r="AN79" s="1324"/>
      <c r="AO79" s="1324"/>
      <c r="AP79" s="1324"/>
      <c r="AQ79" s="1324"/>
      <c r="AR79" s="1324"/>
      <c r="AS79" s="1324"/>
      <c r="AT79" s="1324"/>
      <c r="AU79" s="1324"/>
      <c r="AV79" s="1324"/>
      <c r="AW79" s="1324"/>
      <c r="AX79" s="1324"/>
      <c r="AY79" s="1324"/>
      <c r="AZ79" s="1324"/>
      <c r="BA79" s="1324"/>
      <c r="BB79" s="1327" t="s">
        <v>624</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8.8000000000000007</v>
      </c>
      <c r="CO79" s="1325"/>
      <c r="CP79" s="1325"/>
      <c r="CQ79" s="1325"/>
      <c r="CR79" s="1325"/>
      <c r="CS79" s="1325"/>
      <c r="CT79" s="1325"/>
      <c r="CU79" s="1325"/>
      <c r="CV79" s="1325">
        <v>8.8000000000000007</v>
      </c>
      <c r="CW79" s="1325"/>
      <c r="CX79" s="1325"/>
      <c r="CY79" s="1325"/>
      <c r="CZ79" s="1325"/>
      <c r="DA79" s="1325"/>
      <c r="DB79" s="1325"/>
      <c r="DC79" s="1325"/>
    </row>
    <row r="80" spans="2:107">
      <c r="B80" s="397"/>
      <c r="G80" s="1320"/>
      <c r="H80" s="1320"/>
      <c r="I80" s="1329"/>
      <c r="J80" s="1329"/>
      <c r="K80" s="1341"/>
      <c r="L80" s="1341"/>
      <c r="M80" s="1341"/>
      <c r="N80" s="134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vtSII79nGmOPjI1HkwzlnX8Oyybbm28oSP8mZS7VIX8cMDTh7jZ/r1O8uPlep+rKEfGiPpSRfIHI7E8RLxvgeQ==" saltValue="PfSRNVzrBraXs7REfOeZ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628</v>
      </c>
    </row>
  </sheetData>
  <sheetProtection algorithmName="SHA-512" hashValue="SLov8ZIpJ7ix3O+ECzdhHvdPaz3cZfVzm38KzXFaePPvqhHKaMjk0tUrFA4lJhAP3QvONcSzHb/wWUVIV5GwyQ==" saltValue="HTfsuVN5SM+JKFR8cUdF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627</v>
      </c>
    </row>
  </sheetData>
  <sheetProtection algorithmName="SHA-512" hashValue="3UBz89VkFVpDYdFTlU2Yw3gE8h4Y8CQL0pqWDZPGnQcvnXqr9x1RE1/jpDJbAalPvjgz/ru5WrzbeeGoVNDBhw==" saltValue="l/8c1K9jQsz7+A9jhQh5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253570</v>
      </c>
      <c r="E3" s="162"/>
      <c r="F3" s="163">
        <v>119882</v>
      </c>
      <c r="G3" s="164"/>
      <c r="H3" s="165"/>
    </row>
    <row r="4" spans="1:8">
      <c r="A4" s="166"/>
      <c r="B4" s="167"/>
      <c r="C4" s="168"/>
      <c r="D4" s="169">
        <v>32709</v>
      </c>
      <c r="E4" s="170"/>
      <c r="F4" s="171">
        <v>66481</v>
      </c>
      <c r="G4" s="172"/>
      <c r="H4" s="173"/>
    </row>
    <row r="5" spans="1:8">
      <c r="A5" s="154" t="s">
        <v>560</v>
      </c>
      <c r="B5" s="159"/>
      <c r="C5" s="160"/>
      <c r="D5" s="161">
        <v>162103</v>
      </c>
      <c r="E5" s="162"/>
      <c r="F5" s="163">
        <v>116162</v>
      </c>
      <c r="G5" s="164"/>
      <c r="H5" s="165"/>
    </row>
    <row r="6" spans="1:8">
      <c r="A6" s="166"/>
      <c r="B6" s="167"/>
      <c r="C6" s="168"/>
      <c r="D6" s="169">
        <v>92522</v>
      </c>
      <c r="E6" s="170"/>
      <c r="F6" s="171">
        <v>61562</v>
      </c>
      <c r="G6" s="172"/>
      <c r="H6" s="173"/>
    </row>
    <row r="7" spans="1:8">
      <c r="A7" s="154" t="s">
        <v>561</v>
      </c>
      <c r="B7" s="159"/>
      <c r="C7" s="160"/>
      <c r="D7" s="161">
        <v>59355</v>
      </c>
      <c r="E7" s="162"/>
      <c r="F7" s="163">
        <v>121449</v>
      </c>
      <c r="G7" s="164"/>
      <c r="H7" s="165"/>
    </row>
    <row r="8" spans="1:8">
      <c r="A8" s="166"/>
      <c r="B8" s="167"/>
      <c r="C8" s="168"/>
      <c r="D8" s="169">
        <v>35748</v>
      </c>
      <c r="E8" s="170"/>
      <c r="F8" s="171">
        <v>62922</v>
      </c>
      <c r="G8" s="172"/>
      <c r="H8" s="173"/>
    </row>
    <row r="9" spans="1:8">
      <c r="A9" s="154" t="s">
        <v>562</v>
      </c>
      <c r="B9" s="159"/>
      <c r="C9" s="160"/>
      <c r="D9" s="161">
        <v>111793</v>
      </c>
      <c r="E9" s="162"/>
      <c r="F9" s="163">
        <v>145139</v>
      </c>
      <c r="G9" s="164"/>
      <c r="H9" s="165"/>
    </row>
    <row r="10" spans="1:8">
      <c r="A10" s="166"/>
      <c r="B10" s="167"/>
      <c r="C10" s="168"/>
      <c r="D10" s="169">
        <v>67030</v>
      </c>
      <c r="E10" s="170"/>
      <c r="F10" s="171">
        <v>83762</v>
      </c>
      <c r="G10" s="172"/>
      <c r="H10" s="173"/>
    </row>
    <row r="11" spans="1:8">
      <c r="A11" s="154" t="s">
        <v>563</v>
      </c>
      <c r="B11" s="159"/>
      <c r="C11" s="160"/>
      <c r="D11" s="161">
        <v>195316</v>
      </c>
      <c r="E11" s="162"/>
      <c r="F11" s="163">
        <v>125391</v>
      </c>
      <c r="G11" s="164"/>
      <c r="H11" s="165"/>
    </row>
    <row r="12" spans="1:8">
      <c r="A12" s="166"/>
      <c r="B12" s="167"/>
      <c r="C12" s="174"/>
      <c r="D12" s="169">
        <v>115079</v>
      </c>
      <c r="E12" s="170"/>
      <c r="F12" s="171">
        <v>68516</v>
      </c>
      <c r="G12" s="172"/>
      <c r="H12" s="173"/>
    </row>
    <row r="13" spans="1:8">
      <c r="A13" s="154"/>
      <c r="B13" s="159"/>
      <c r="C13" s="175"/>
      <c r="D13" s="176">
        <v>156427</v>
      </c>
      <c r="E13" s="177"/>
      <c r="F13" s="178">
        <v>125605</v>
      </c>
      <c r="G13" s="179"/>
      <c r="H13" s="165"/>
    </row>
    <row r="14" spans="1:8">
      <c r="A14" s="166"/>
      <c r="B14" s="167"/>
      <c r="C14" s="168"/>
      <c r="D14" s="169">
        <v>68618</v>
      </c>
      <c r="E14" s="170"/>
      <c r="F14" s="171">
        <v>68649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5.7</v>
      </c>
      <c r="C19" s="180">
        <f>ROUND(VALUE(SUBSTITUTE(実質収支比率等に係る経年分析!G$48,"▲","-")),2)</f>
        <v>4.16</v>
      </c>
      <c r="D19" s="180">
        <f>ROUND(VALUE(SUBSTITUTE(実質収支比率等に係る経年分析!H$48,"▲","-")),2)</f>
        <v>1.53</v>
      </c>
      <c r="E19" s="180">
        <f>ROUND(VALUE(SUBSTITUTE(実質収支比率等に係る経年分析!I$48,"▲","-")),2)</f>
        <v>5</v>
      </c>
      <c r="F19" s="180">
        <f>ROUND(VALUE(SUBSTITUTE(実質収支比率等に係る経年分析!J$48,"▲","-")),2)</f>
        <v>7.37</v>
      </c>
    </row>
    <row r="20" spans="1:11">
      <c r="A20" s="180" t="s">
        <v>55</v>
      </c>
      <c r="B20" s="180">
        <f>ROUND(VALUE(SUBSTITUTE(実質収支比率等に係る経年分析!F$47,"▲","-")),2)</f>
        <v>60</v>
      </c>
      <c r="C20" s="180">
        <f>ROUND(VALUE(SUBSTITUTE(実質収支比率等に係る経年分析!G$47,"▲","-")),2)</f>
        <v>66.290000000000006</v>
      </c>
      <c r="D20" s="180">
        <f>ROUND(VALUE(SUBSTITUTE(実質収支比率等に係る経年分析!H$47,"▲","-")),2)</f>
        <v>61.49</v>
      </c>
      <c r="E20" s="180">
        <f>ROUND(VALUE(SUBSTITUTE(実質収支比率等に係る経年分析!I$47,"▲","-")),2)</f>
        <v>46.89</v>
      </c>
      <c r="F20" s="180">
        <f>ROUND(VALUE(SUBSTITUTE(実質収支比率等に係る経年分析!J$47,"▲","-")),2)</f>
        <v>46.24</v>
      </c>
    </row>
    <row r="21" spans="1:11">
      <c r="A21" s="180" t="s">
        <v>56</v>
      </c>
      <c r="B21" s="180">
        <f>IF(ISNUMBER(VALUE(SUBSTITUTE(実質収支比率等に係る経年分析!F$49,"▲","-"))),ROUND(VALUE(SUBSTITUTE(実質収支比率等に係る経年分析!F$49,"▲","-")),2),NA())</f>
        <v>1.29</v>
      </c>
      <c r="C21" s="180">
        <f>IF(ISNUMBER(VALUE(SUBSTITUTE(実質収支比率等に係る経年分析!G$49,"▲","-"))),ROUND(VALUE(SUBSTITUTE(実質収支比率等に係る経年分析!G$49,"▲","-")),2),NA())</f>
        <v>1.27</v>
      </c>
      <c r="D21" s="180">
        <f>IF(ISNUMBER(VALUE(SUBSTITUTE(実質収支比率等に係る経年分析!H$49,"▲","-"))),ROUND(VALUE(SUBSTITUTE(実質収支比率等に係る経年分析!H$49,"▲","-")),2),NA())</f>
        <v>-12.48</v>
      </c>
      <c r="E21" s="180">
        <f>IF(ISNUMBER(VALUE(SUBSTITUTE(実質収支比率等に係る経年分析!I$49,"▲","-"))),ROUND(VALUE(SUBSTITUTE(実質収支比率等に係る経年分析!I$49,"▲","-")),2),NA())</f>
        <v>-7.54</v>
      </c>
      <c r="F21" s="180">
        <f>IF(ISNUMBER(VALUE(SUBSTITUTE(実質収支比率等に係る経年分析!J$49,"▲","-"))),ROUND(VALUE(SUBSTITUTE(実質収支比率等に係る経年分析!J$49,"▲","-")),2),NA())</f>
        <v>7.42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特定環境保全公共下水道事業特別会計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0.57999999999999996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7.36</v>
      </c>
    </row>
    <row r="36" spans="1:16">
      <c r="A36" s="181" t="str">
        <f>IF(連結実質赤字比率に係る赤字・黒字の構成分析!C$34="",NA(),連結実質赤字比率に係る赤字・黒字の構成分析!C$34)</f>
        <v>安芸太田町病院事業会計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16.420000000000002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18.52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1109</v>
      </c>
      <c r="E42" s="182"/>
      <c r="F42" s="182"/>
      <c r="G42" s="182">
        <f>'実質公債費比率（分子）の構造'!L$52</f>
        <v>930</v>
      </c>
      <c r="H42" s="182"/>
      <c r="I42" s="182"/>
      <c r="J42" s="182">
        <f>'実質公債費比率（分子）の構造'!M$52</f>
        <v>922</v>
      </c>
      <c r="K42" s="182"/>
      <c r="L42" s="182"/>
      <c r="M42" s="182">
        <f>'実質公債費比率（分子）の構造'!N$52</f>
        <v>985</v>
      </c>
      <c r="N42" s="182"/>
      <c r="O42" s="182"/>
      <c r="P42" s="182">
        <f>'実質公債費比率（分子）の構造'!O$52</f>
        <v>1037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432</v>
      </c>
      <c r="C46" s="182"/>
      <c r="D46" s="182"/>
      <c r="E46" s="182">
        <f>'実質公債費比率（分子）の構造'!L$48</f>
        <v>425</v>
      </c>
      <c r="F46" s="182"/>
      <c r="G46" s="182"/>
      <c r="H46" s="182">
        <f>'実質公債費比率（分子）の構造'!M$48</f>
        <v>387</v>
      </c>
      <c r="I46" s="182"/>
      <c r="J46" s="182"/>
      <c r="K46" s="182">
        <f>'実質公債費比率（分子）の構造'!N$48</f>
        <v>330</v>
      </c>
      <c r="L46" s="182"/>
      <c r="M46" s="182"/>
      <c r="N46" s="182">
        <f>'実質公債費比率（分子）の構造'!O$48</f>
        <v>298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933</v>
      </c>
      <c r="C49" s="182"/>
      <c r="D49" s="182"/>
      <c r="E49" s="182">
        <f>'実質公債費比率（分子）の構造'!L$45</f>
        <v>947</v>
      </c>
      <c r="F49" s="182"/>
      <c r="G49" s="182"/>
      <c r="H49" s="182">
        <f>'実質公債費比率（分子）の構造'!M$45</f>
        <v>962</v>
      </c>
      <c r="I49" s="182"/>
      <c r="J49" s="182"/>
      <c r="K49" s="182">
        <f>'実質公債費比率（分子）の構造'!N$45</f>
        <v>1151</v>
      </c>
      <c r="L49" s="182"/>
      <c r="M49" s="182"/>
      <c r="N49" s="182">
        <f>'実質公債費比率（分子）の構造'!O$45</f>
        <v>1208</v>
      </c>
      <c r="O49" s="182"/>
      <c r="P49" s="182"/>
    </row>
    <row r="50" spans="1:16">
      <c r="A50" s="182" t="s">
        <v>71</v>
      </c>
      <c r="B50" s="182" t="e">
        <f>NA()</f>
        <v>#N/A</v>
      </c>
      <c r="C50" s="182">
        <f>IF(ISNUMBER('実質公債費比率（分子）の構造'!K$53),'実質公債費比率（分子）の構造'!K$53,NA())</f>
        <v>256</v>
      </c>
      <c r="D50" s="182" t="e">
        <f>NA()</f>
        <v>#N/A</v>
      </c>
      <c r="E50" s="182" t="e">
        <f>NA()</f>
        <v>#N/A</v>
      </c>
      <c r="F50" s="182">
        <f>IF(ISNUMBER('実質公債費比率（分子）の構造'!L$53),'実質公債費比率（分子）の構造'!L$53,NA())</f>
        <v>442</v>
      </c>
      <c r="G50" s="182" t="e">
        <f>NA()</f>
        <v>#N/A</v>
      </c>
      <c r="H50" s="182" t="e">
        <f>NA()</f>
        <v>#N/A</v>
      </c>
      <c r="I50" s="182">
        <f>IF(ISNUMBER('実質公債費比率（分子）の構造'!M$53),'実質公債費比率（分子）の構造'!M$53,NA())</f>
        <v>427</v>
      </c>
      <c r="J50" s="182" t="e">
        <f>NA()</f>
        <v>#N/A</v>
      </c>
      <c r="K50" s="182" t="e">
        <f>NA()</f>
        <v>#N/A</v>
      </c>
      <c r="L50" s="182">
        <f>IF(ISNUMBER('実質公債費比率（分子）の構造'!N$53),'実質公債費比率（分子）の構造'!N$53,NA())</f>
        <v>496</v>
      </c>
      <c r="M50" s="182" t="e">
        <f>NA()</f>
        <v>#N/A</v>
      </c>
      <c r="N50" s="182" t="e">
        <f>NA()</f>
        <v>#N/A</v>
      </c>
      <c r="O50" s="182">
        <f>IF(ISNUMBER('実質公債費比率（分子）の構造'!O$53),'実質公債費比率（分子）の構造'!O$53,NA())</f>
        <v>469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9460</v>
      </c>
      <c r="E56" s="181"/>
      <c r="F56" s="181"/>
      <c r="G56" s="181">
        <f>'将来負担比率（分子）の構造'!J$52</f>
        <v>9444</v>
      </c>
      <c r="H56" s="181"/>
      <c r="I56" s="181"/>
      <c r="J56" s="181">
        <f>'将来負担比率（分子）の構造'!K$52</f>
        <v>9407</v>
      </c>
      <c r="K56" s="181"/>
      <c r="L56" s="181"/>
      <c r="M56" s="181">
        <f>'将来負担比率（分子）の構造'!L$52</f>
        <v>9165</v>
      </c>
      <c r="N56" s="181"/>
      <c r="O56" s="181"/>
      <c r="P56" s="181">
        <f>'将来負担比率（分子）の構造'!M$52</f>
        <v>9426</v>
      </c>
    </row>
    <row r="57" spans="1:16">
      <c r="A57" s="181" t="s">
        <v>42</v>
      </c>
      <c r="B57" s="181"/>
      <c r="C57" s="181"/>
      <c r="D57" s="181">
        <f>'将来負担比率（分子）の構造'!I$51</f>
        <v>36</v>
      </c>
      <c r="E57" s="181"/>
      <c r="F57" s="181"/>
      <c r="G57" s="181">
        <f>'将来負担比率（分子）の構造'!J$51</f>
        <v>27</v>
      </c>
      <c r="H57" s="181"/>
      <c r="I57" s="181"/>
      <c r="J57" s="181">
        <f>'将来負担比率（分子）の構造'!K$51</f>
        <v>20</v>
      </c>
      <c r="K57" s="181"/>
      <c r="L57" s="181"/>
      <c r="M57" s="181">
        <f>'将来負担比率（分子）の構造'!L$51</f>
        <v>13</v>
      </c>
      <c r="N57" s="181"/>
      <c r="O57" s="181"/>
      <c r="P57" s="181">
        <f>'将来負担比率（分子）の構造'!M$51</f>
        <v>9</v>
      </c>
    </row>
    <row r="58" spans="1:16">
      <c r="A58" s="181" t="s">
        <v>41</v>
      </c>
      <c r="B58" s="181"/>
      <c r="C58" s="181"/>
      <c r="D58" s="181">
        <f>'将来負担比率（分子）の構造'!I$50</f>
        <v>4063</v>
      </c>
      <c r="E58" s="181"/>
      <c r="F58" s="181"/>
      <c r="G58" s="181">
        <f>'将来負担比率（分子）の構造'!J$50</f>
        <v>4233</v>
      </c>
      <c r="H58" s="181"/>
      <c r="I58" s="181"/>
      <c r="J58" s="181">
        <f>'将来負担比率（分子）の構造'!K$50</f>
        <v>3852</v>
      </c>
      <c r="K58" s="181"/>
      <c r="L58" s="181"/>
      <c r="M58" s="181">
        <f>'将来負担比率（分子）の構造'!L$50</f>
        <v>3298</v>
      </c>
      <c r="N58" s="181"/>
      <c r="O58" s="181"/>
      <c r="P58" s="181">
        <f>'将来負担比率（分子）の構造'!M$50</f>
        <v>3557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779</v>
      </c>
      <c r="C62" s="181"/>
      <c r="D62" s="181"/>
      <c r="E62" s="181">
        <f>'将来負担比率（分子）の構造'!J$45</f>
        <v>847</v>
      </c>
      <c r="F62" s="181"/>
      <c r="G62" s="181"/>
      <c r="H62" s="181">
        <f>'将来負担比率（分子）の構造'!K$45</f>
        <v>781</v>
      </c>
      <c r="I62" s="181"/>
      <c r="J62" s="181"/>
      <c r="K62" s="181">
        <f>'将来負担比率（分子）の構造'!L$45</f>
        <v>688</v>
      </c>
      <c r="L62" s="181"/>
      <c r="M62" s="181"/>
      <c r="N62" s="181">
        <f>'将来負担比率（分子）の構造'!M$45</f>
        <v>766</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3551</v>
      </c>
      <c r="C64" s="181"/>
      <c r="D64" s="181"/>
      <c r="E64" s="181">
        <f>'将来負担比率（分子）の構造'!J$43</f>
        <v>3209</v>
      </c>
      <c r="F64" s="181"/>
      <c r="G64" s="181"/>
      <c r="H64" s="181">
        <f>'将来負担比率（分子）の構造'!K$43</f>
        <v>2871</v>
      </c>
      <c r="I64" s="181"/>
      <c r="J64" s="181"/>
      <c r="K64" s="181">
        <f>'将来負担比率（分子）の構造'!L$43</f>
        <v>2630</v>
      </c>
      <c r="L64" s="181"/>
      <c r="M64" s="181"/>
      <c r="N64" s="181">
        <f>'将来負担比率（分子）の構造'!M$43</f>
        <v>2373</v>
      </c>
      <c r="O64" s="181"/>
      <c r="P64" s="181"/>
    </row>
    <row r="65" spans="1:16">
      <c r="A65" s="181" t="s">
        <v>32</v>
      </c>
      <c r="B65" s="181">
        <f>'将来負担比率（分子）の構造'!I$42</f>
        <v>97</v>
      </c>
      <c r="C65" s="181"/>
      <c r="D65" s="181"/>
      <c r="E65" s="181">
        <f>'将来負担比率（分子）の構造'!J$42</f>
        <v>82</v>
      </c>
      <c r="F65" s="181"/>
      <c r="G65" s="181"/>
      <c r="H65" s="181">
        <f>'将来負担比率（分子）の構造'!K$42</f>
        <v>71</v>
      </c>
      <c r="I65" s="181"/>
      <c r="J65" s="181"/>
      <c r="K65" s="181">
        <f>'将来負担比率（分子）の構造'!L$42</f>
        <v>62</v>
      </c>
      <c r="L65" s="181"/>
      <c r="M65" s="181"/>
      <c r="N65" s="181">
        <f>'将来負担比率（分子）の構造'!M$42</f>
        <v>54</v>
      </c>
      <c r="O65" s="181"/>
      <c r="P65" s="181"/>
    </row>
    <row r="66" spans="1:16">
      <c r="A66" s="181" t="s">
        <v>31</v>
      </c>
      <c r="B66" s="181">
        <f>'将来負担比率（分子）の構造'!I$41</f>
        <v>11997</v>
      </c>
      <c r="C66" s="181"/>
      <c r="D66" s="181"/>
      <c r="E66" s="181">
        <f>'将来負担比率（分子）の構造'!J$41</f>
        <v>12158</v>
      </c>
      <c r="F66" s="181"/>
      <c r="G66" s="181"/>
      <c r="H66" s="181">
        <f>'将来負担比率（分子）の構造'!K$41</f>
        <v>11809</v>
      </c>
      <c r="I66" s="181"/>
      <c r="J66" s="181"/>
      <c r="K66" s="181">
        <f>'将来負担比率（分子）の構造'!L$41</f>
        <v>11370</v>
      </c>
      <c r="L66" s="181"/>
      <c r="M66" s="181"/>
      <c r="N66" s="181">
        <f>'将来負担比率（分子）の構造'!M$41</f>
        <v>11322</v>
      </c>
      <c r="O66" s="181"/>
      <c r="P66" s="181"/>
    </row>
    <row r="67" spans="1:16">
      <c r="A67" s="181" t="s">
        <v>75</v>
      </c>
      <c r="B67" s="181" t="e">
        <f>NA()</f>
        <v>#N/A</v>
      </c>
      <c r="C67" s="181">
        <f>IF(ISNUMBER('将来負担比率（分子）の構造'!I$53), IF('将来負担比率（分子）の構造'!I$53 &lt; 0, 0, '将来負担比率（分子）の構造'!I$53), NA())</f>
        <v>2864</v>
      </c>
      <c r="D67" s="181" t="e">
        <f>NA()</f>
        <v>#N/A</v>
      </c>
      <c r="E67" s="181" t="e">
        <f>NA()</f>
        <v>#N/A</v>
      </c>
      <c r="F67" s="181">
        <f>IF(ISNUMBER('将来負担比率（分子）の構造'!J$53), IF('将来負担比率（分子）の構造'!J$53 &lt; 0, 0, '将来負担比率（分子）の構造'!J$53), NA())</f>
        <v>2591</v>
      </c>
      <c r="G67" s="181" t="e">
        <f>NA()</f>
        <v>#N/A</v>
      </c>
      <c r="H67" s="181" t="e">
        <f>NA()</f>
        <v>#N/A</v>
      </c>
      <c r="I67" s="181">
        <f>IF(ISNUMBER('将来負担比率（分子）の構造'!K$53), IF('将来負担比率（分子）の構造'!K$53 &lt; 0, 0, '将来負担比率（分子）の構造'!K$53), NA())</f>
        <v>2254</v>
      </c>
      <c r="J67" s="181" t="e">
        <f>NA()</f>
        <v>#N/A</v>
      </c>
      <c r="K67" s="181" t="e">
        <f>NA()</f>
        <v>#N/A</v>
      </c>
      <c r="L67" s="181">
        <f>IF(ISNUMBER('将来負担比率（分子）の構造'!L$53), IF('将来負担比率（分子）の構造'!L$53 &lt; 0, 0, '将来負担比率（分子）の構造'!L$53), NA())</f>
        <v>2274</v>
      </c>
      <c r="M67" s="181" t="e">
        <f>NA()</f>
        <v>#N/A</v>
      </c>
      <c r="N67" s="181" t="e">
        <f>NA()</f>
        <v>#N/A</v>
      </c>
      <c r="O67" s="181">
        <f>IF(ISNUMBER('将来負担比率（分子）の構造'!M$53), IF('将来負担比率（分子）の構造'!M$53 &lt; 0, 0, '将来負担比率（分子）の構造'!M$53), NA())</f>
        <v>1523</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2678</v>
      </c>
      <c r="C72" s="185">
        <f>基金残高に係る経年分析!G55</f>
        <v>2165</v>
      </c>
      <c r="D72" s="185">
        <f>基金残高に係る経年分析!H55</f>
        <v>2399</v>
      </c>
    </row>
    <row r="73" spans="1:16">
      <c r="A73" s="184" t="s">
        <v>78</v>
      </c>
      <c r="B73" s="185">
        <f>基金残高に係る経年分析!F56</f>
        <v>315</v>
      </c>
      <c r="C73" s="185">
        <f>基金残高に係る経年分析!G56</f>
        <v>315</v>
      </c>
      <c r="D73" s="185">
        <f>基金残高に係る経年分析!H56</f>
        <v>315</v>
      </c>
    </row>
    <row r="74" spans="1:16">
      <c r="A74" s="184" t="s">
        <v>79</v>
      </c>
      <c r="B74" s="185">
        <f>基金残高に係る経年分析!F57</f>
        <v>1656</v>
      </c>
      <c r="C74" s="185">
        <f>基金残高に係る経年分析!G57</f>
        <v>1581</v>
      </c>
      <c r="D74" s="185">
        <f>基金残高に係る経年分析!H57</f>
        <v>1578</v>
      </c>
    </row>
  </sheetData>
  <sheetProtection algorithmName="SHA-512" hashValue="A4Zz/nTBTrC2ISrUAejCOIPVSfu76SCdoJQnzusbOAlnDGZZi1gVYrq5G5jkclIUc/8kNMXrtQN+ZvB9qoY2KQ==" saltValue="dLeZkf7LM/YKXdkx4NA8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228</v>
      </c>
      <c r="C5" s="672"/>
      <c r="D5" s="672"/>
      <c r="E5" s="672"/>
      <c r="F5" s="672"/>
      <c r="G5" s="672"/>
      <c r="H5" s="672"/>
      <c r="I5" s="672"/>
      <c r="J5" s="672"/>
      <c r="K5" s="672"/>
      <c r="L5" s="672"/>
      <c r="M5" s="672"/>
      <c r="N5" s="672"/>
      <c r="O5" s="672"/>
      <c r="P5" s="672"/>
      <c r="Q5" s="673"/>
      <c r="R5" s="674">
        <v>840079</v>
      </c>
      <c r="S5" s="675"/>
      <c r="T5" s="675"/>
      <c r="U5" s="675"/>
      <c r="V5" s="675"/>
      <c r="W5" s="675"/>
      <c r="X5" s="675"/>
      <c r="Y5" s="676"/>
      <c r="Z5" s="677">
        <v>9.1</v>
      </c>
      <c r="AA5" s="677"/>
      <c r="AB5" s="677"/>
      <c r="AC5" s="677"/>
      <c r="AD5" s="678">
        <v>840079</v>
      </c>
      <c r="AE5" s="678"/>
      <c r="AF5" s="678"/>
      <c r="AG5" s="678"/>
      <c r="AH5" s="678"/>
      <c r="AI5" s="678"/>
      <c r="AJ5" s="678"/>
      <c r="AK5" s="678"/>
      <c r="AL5" s="679">
        <v>16.600000000000001</v>
      </c>
      <c r="AM5" s="680"/>
      <c r="AN5" s="680"/>
      <c r="AO5" s="681"/>
      <c r="AP5" s="671" t="s">
        <v>229</v>
      </c>
      <c r="AQ5" s="672"/>
      <c r="AR5" s="672"/>
      <c r="AS5" s="672"/>
      <c r="AT5" s="672"/>
      <c r="AU5" s="672"/>
      <c r="AV5" s="672"/>
      <c r="AW5" s="672"/>
      <c r="AX5" s="672"/>
      <c r="AY5" s="672"/>
      <c r="AZ5" s="672"/>
      <c r="BA5" s="672"/>
      <c r="BB5" s="672"/>
      <c r="BC5" s="672"/>
      <c r="BD5" s="672"/>
      <c r="BE5" s="672"/>
      <c r="BF5" s="673"/>
      <c r="BG5" s="685">
        <v>838207</v>
      </c>
      <c r="BH5" s="686"/>
      <c r="BI5" s="686"/>
      <c r="BJ5" s="686"/>
      <c r="BK5" s="686"/>
      <c r="BL5" s="686"/>
      <c r="BM5" s="686"/>
      <c r="BN5" s="687"/>
      <c r="BO5" s="688">
        <v>99.8</v>
      </c>
      <c r="BP5" s="688"/>
      <c r="BQ5" s="688"/>
      <c r="BR5" s="688"/>
      <c r="BS5" s="689" t="s">
        <v>139</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c r="B6" s="682" t="s">
        <v>233</v>
      </c>
      <c r="C6" s="683"/>
      <c r="D6" s="683"/>
      <c r="E6" s="683"/>
      <c r="F6" s="683"/>
      <c r="G6" s="683"/>
      <c r="H6" s="683"/>
      <c r="I6" s="683"/>
      <c r="J6" s="683"/>
      <c r="K6" s="683"/>
      <c r="L6" s="683"/>
      <c r="M6" s="683"/>
      <c r="N6" s="683"/>
      <c r="O6" s="683"/>
      <c r="P6" s="683"/>
      <c r="Q6" s="684"/>
      <c r="R6" s="685">
        <v>103832</v>
      </c>
      <c r="S6" s="686"/>
      <c r="T6" s="686"/>
      <c r="U6" s="686"/>
      <c r="V6" s="686"/>
      <c r="W6" s="686"/>
      <c r="X6" s="686"/>
      <c r="Y6" s="687"/>
      <c r="Z6" s="688">
        <v>1.1000000000000001</v>
      </c>
      <c r="AA6" s="688"/>
      <c r="AB6" s="688"/>
      <c r="AC6" s="688"/>
      <c r="AD6" s="689">
        <v>103832</v>
      </c>
      <c r="AE6" s="689"/>
      <c r="AF6" s="689"/>
      <c r="AG6" s="689"/>
      <c r="AH6" s="689"/>
      <c r="AI6" s="689"/>
      <c r="AJ6" s="689"/>
      <c r="AK6" s="689"/>
      <c r="AL6" s="690">
        <v>2</v>
      </c>
      <c r="AM6" s="691"/>
      <c r="AN6" s="691"/>
      <c r="AO6" s="692"/>
      <c r="AP6" s="682" t="s">
        <v>234</v>
      </c>
      <c r="AQ6" s="683"/>
      <c r="AR6" s="683"/>
      <c r="AS6" s="683"/>
      <c r="AT6" s="683"/>
      <c r="AU6" s="683"/>
      <c r="AV6" s="683"/>
      <c r="AW6" s="683"/>
      <c r="AX6" s="683"/>
      <c r="AY6" s="683"/>
      <c r="AZ6" s="683"/>
      <c r="BA6" s="683"/>
      <c r="BB6" s="683"/>
      <c r="BC6" s="683"/>
      <c r="BD6" s="683"/>
      <c r="BE6" s="683"/>
      <c r="BF6" s="684"/>
      <c r="BG6" s="685">
        <v>838207</v>
      </c>
      <c r="BH6" s="686"/>
      <c r="BI6" s="686"/>
      <c r="BJ6" s="686"/>
      <c r="BK6" s="686"/>
      <c r="BL6" s="686"/>
      <c r="BM6" s="686"/>
      <c r="BN6" s="687"/>
      <c r="BO6" s="688">
        <v>99.8</v>
      </c>
      <c r="BP6" s="688"/>
      <c r="BQ6" s="688"/>
      <c r="BR6" s="688"/>
      <c r="BS6" s="689" t="s">
        <v>139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68019</v>
      </c>
      <c r="CS6" s="686"/>
      <c r="CT6" s="686"/>
      <c r="CU6" s="686"/>
      <c r="CV6" s="686"/>
      <c r="CW6" s="686"/>
      <c r="CX6" s="686"/>
      <c r="CY6" s="687"/>
      <c r="CZ6" s="679">
        <v>0.8</v>
      </c>
      <c r="DA6" s="680"/>
      <c r="DB6" s="680"/>
      <c r="DC6" s="699"/>
      <c r="DD6" s="694" t="s">
        <v>236</v>
      </c>
      <c r="DE6" s="686"/>
      <c r="DF6" s="686"/>
      <c r="DG6" s="686"/>
      <c r="DH6" s="686"/>
      <c r="DI6" s="686"/>
      <c r="DJ6" s="686"/>
      <c r="DK6" s="686"/>
      <c r="DL6" s="686"/>
      <c r="DM6" s="686"/>
      <c r="DN6" s="686"/>
      <c r="DO6" s="686"/>
      <c r="DP6" s="687"/>
      <c r="DQ6" s="694">
        <v>68019</v>
      </c>
      <c r="DR6" s="686"/>
      <c r="DS6" s="686"/>
      <c r="DT6" s="686"/>
      <c r="DU6" s="686"/>
      <c r="DV6" s="686"/>
      <c r="DW6" s="686"/>
      <c r="DX6" s="686"/>
      <c r="DY6" s="686"/>
      <c r="DZ6" s="686"/>
      <c r="EA6" s="686"/>
      <c r="EB6" s="686"/>
      <c r="EC6" s="695"/>
    </row>
    <row r="7" spans="2:143" ht="11.25" customHeight="1">
      <c r="B7" s="682" t="s">
        <v>237</v>
      </c>
      <c r="C7" s="683"/>
      <c r="D7" s="683"/>
      <c r="E7" s="683"/>
      <c r="F7" s="683"/>
      <c r="G7" s="683"/>
      <c r="H7" s="683"/>
      <c r="I7" s="683"/>
      <c r="J7" s="683"/>
      <c r="K7" s="683"/>
      <c r="L7" s="683"/>
      <c r="M7" s="683"/>
      <c r="N7" s="683"/>
      <c r="O7" s="683"/>
      <c r="P7" s="683"/>
      <c r="Q7" s="684"/>
      <c r="R7" s="685">
        <v>556</v>
      </c>
      <c r="S7" s="686"/>
      <c r="T7" s="686"/>
      <c r="U7" s="686"/>
      <c r="V7" s="686"/>
      <c r="W7" s="686"/>
      <c r="X7" s="686"/>
      <c r="Y7" s="687"/>
      <c r="Z7" s="688">
        <v>0</v>
      </c>
      <c r="AA7" s="688"/>
      <c r="AB7" s="688"/>
      <c r="AC7" s="688"/>
      <c r="AD7" s="689">
        <v>556</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244573</v>
      </c>
      <c r="BH7" s="686"/>
      <c r="BI7" s="686"/>
      <c r="BJ7" s="686"/>
      <c r="BK7" s="686"/>
      <c r="BL7" s="686"/>
      <c r="BM7" s="686"/>
      <c r="BN7" s="687"/>
      <c r="BO7" s="688">
        <v>29.1</v>
      </c>
      <c r="BP7" s="688"/>
      <c r="BQ7" s="688"/>
      <c r="BR7" s="688"/>
      <c r="BS7" s="689" t="s">
        <v>139</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2513850</v>
      </c>
      <c r="CS7" s="686"/>
      <c r="CT7" s="686"/>
      <c r="CU7" s="686"/>
      <c r="CV7" s="686"/>
      <c r="CW7" s="686"/>
      <c r="CX7" s="686"/>
      <c r="CY7" s="687"/>
      <c r="CZ7" s="688">
        <v>28.8</v>
      </c>
      <c r="DA7" s="688"/>
      <c r="DB7" s="688"/>
      <c r="DC7" s="688"/>
      <c r="DD7" s="694">
        <v>292177</v>
      </c>
      <c r="DE7" s="686"/>
      <c r="DF7" s="686"/>
      <c r="DG7" s="686"/>
      <c r="DH7" s="686"/>
      <c r="DI7" s="686"/>
      <c r="DJ7" s="686"/>
      <c r="DK7" s="686"/>
      <c r="DL7" s="686"/>
      <c r="DM7" s="686"/>
      <c r="DN7" s="686"/>
      <c r="DO7" s="686"/>
      <c r="DP7" s="687"/>
      <c r="DQ7" s="694">
        <v>1270338</v>
      </c>
      <c r="DR7" s="686"/>
      <c r="DS7" s="686"/>
      <c r="DT7" s="686"/>
      <c r="DU7" s="686"/>
      <c r="DV7" s="686"/>
      <c r="DW7" s="686"/>
      <c r="DX7" s="686"/>
      <c r="DY7" s="686"/>
      <c r="DZ7" s="686"/>
      <c r="EA7" s="686"/>
      <c r="EB7" s="686"/>
      <c r="EC7" s="695"/>
    </row>
    <row r="8" spans="2:143" ht="11.25" customHeight="1">
      <c r="B8" s="682" t="s">
        <v>240</v>
      </c>
      <c r="C8" s="683"/>
      <c r="D8" s="683"/>
      <c r="E8" s="683"/>
      <c r="F8" s="683"/>
      <c r="G8" s="683"/>
      <c r="H8" s="683"/>
      <c r="I8" s="683"/>
      <c r="J8" s="683"/>
      <c r="K8" s="683"/>
      <c r="L8" s="683"/>
      <c r="M8" s="683"/>
      <c r="N8" s="683"/>
      <c r="O8" s="683"/>
      <c r="P8" s="683"/>
      <c r="Q8" s="684"/>
      <c r="R8" s="685">
        <v>2306</v>
      </c>
      <c r="S8" s="686"/>
      <c r="T8" s="686"/>
      <c r="U8" s="686"/>
      <c r="V8" s="686"/>
      <c r="W8" s="686"/>
      <c r="X8" s="686"/>
      <c r="Y8" s="687"/>
      <c r="Z8" s="688">
        <v>0</v>
      </c>
      <c r="AA8" s="688"/>
      <c r="AB8" s="688"/>
      <c r="AC8" s="688"/>
      <c r="AD8" s="689">
        <v>2306</v>
      </c>
      <c r="AE8" s="689"/>
      <c r="AF8" s="689"/>
      <c r="AG8" s="689"/>
      <c r="AH8" s="689"/>
      <c r="AI8" s="689"/>
      <c r="AJ8" s="689"/>
      <c r="AK8" s="689"/>
      <c r="AL8" s="690">
        <v>0</v>
      </c>
      <c r="AM8" s="691"/>
      <c r="AN8" s="691"/>
      <c r="AO8" s="692"/>
      <c r="AP8" s="682" t="s">
        <v>241</v>
      </c>
      <c r="AQ8" s="683"/>
      <c r="AR8" s="683"/>
      <c r="AS8" s="683"/>
      <c r="AT8" s="683"/>
      <c r="AU8" s="683"/>
      <c r="AV8" s="683"/>
      <c r="AW8" s="683"/>
      <c r="AX8" s="683"/>
      <c r="AY8" s="683"/>
      <c r="AZ8" s="683"/>
      <c r="BA8" s="683"/>
      <c r="BB8" s="683"/>
      <c r="BC8" s="683"/>
      <c r="BD8" s="683"/>
      <c r="BE8" s="683"/>
      <c r="BF8" s="684"/>
      <c r="BG8" s="685">
        <v>10315</v>
      </c>
      <c r="BH8" s="686"/>
      <c r="BI8" s="686"/>
      <c r="BJ8" s="686"/>
      <c r="BK8" s="686"/>
      <c r="BL8" s="686"/>
      <c r="BM8" s="686"/>
      <c r="BN8" s="687"/>
      <c r="BO8" s="688">
        <v>1.2</v>
      </c>
      <c r="BP8" s="688"/>
      <c r="BQ8" s="688"/>
      <c r="BR8" s="688"/>
      <c r="BS8" s="694" t="s">
        <v>236</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1421680</v>
      </c>
      <c r="CS8" s="686"/>
      <c r="CT8" s="686"/>
      <c r="CU8" s="686"/>
      <c r="CV8" s="686"/>
      <c r="CW8" s="686"/>
      <c r="CX8" s="686"/>
      <c r="CY8" s="687"/>
      <c r="CZ8" s="688">
        <v>16.3</v>
      </c>
      <c r="DA8" s="688"/>
      <c r="DB8" s="688"/>
      <c r="DC8" s="688"/>
      <c r="DD8" s="694">
        <v>68090</v>
      </c>
      <c r="DE8" s="686"/>
      <c r="DF8" s="686"/>
      <c r="DG8" s="686"/>
      <c r="DH8" s="686"/>
      <c r="DI8" s="686"/>
      <c r="DJ8" s="686"/>
      <c r="DK8" s="686"/>
      <c r="DL8" s="686"/>
      <c r="DM8" s="686"/>
      <c r="DN8" s="686"/>
      <c r="DO8" s="686"/>
      <c r="DP8" s="687"/>
      <c r="DQ8" s="694">
        <v>927454</v>
      </c>
      <c r="DR8" s="686"/>
      <c r="DS8" s="686"/>
      <c r="DT8" s="686"/>
      <c r="DU8" s="686"/>
      <c r="DV8" s="686"/>
      <c r="DW8" s="686"/>
      <c r="DX8" s="686"/>
      <c r="DY8" s="686"/>
      <c r="DZ8" s="686"/>
      <c r="EA8" s="686"/>
      <c r="EB8" s="686"/>
      <c r="EC8" s="695"/>
    </row>
    <row r="9" spans="2:143" ht="11.25" customHeight="1">
      <c r="B9" s="682" t="s">
        <v>243</v>
      </c>
      <c r="C9" s="683"/>
      <c r="D9" s="683"/>
      <c r="E9" s="683"/>
      <c r="F9" s="683"/>
      <c r="G9" s="683"/>
      <c r="H9" s="683"/>
      <c r="I9" s="683"/>
      <c r="J9" s="683"/>
      <c r="K9" s="683"/>
      <c r="L9" s="683"/>
      <c r="M9" s="683"/>
      <c r="N9" s="683"/>
      <c r="O9" s="683"/>
      <c r="P9" s="683"/>
      <c r="Q9" s="684"/>
      <c r="R9" s="685">
        <v>2272</v>
      </c>
      <c r="S9" s="686"/>
      <c r="T9" s="686"/>
      <c r="U9" s="686"/>
      <c r="V9" s="686"/>
      <c r="W9" s="686"/>
      <c r="X9" s="686"/>
      <c r="Y9" s="687"/>
      <c r="Z9" s="688">
        <v>0</v>
      </c>
      <c r="AA9" s="688"/>
      <c r="AB9" s="688"/>
      <c r="AC9" s="688"/>
      <c r="AD9" s="689">
        <v>2272</v>
      </c>
      <c r="AE9" s="689"/>
      <c r="AF9" s="689"/>
      <c r="AG9" s="689"/>
      <c r="AH9" s="689"/>
      <c r="AI9" s="689"/>
      <c r="AJ9" s="689"/>
      <c r="AK9" s="689"/>
      <c r="AL9" s="690">
        <v>0</v>
      </c>
      <c r="AM9" s="691"/>
      <c r="AN9" s="691"/>
      <c r="AO9" s="692"/>
      <c r="AP9" s="682" t="s">
        <v>244</v>
      </c>
      <c r="AQ9" s="683"/>
      <c r="AR9" s="683"/>
      <c r="AS9" s="683"/>
      <c r="AT9" s="683"/>
      <c r="AU9" s="683"/>
      <c r="AV9" s="683"/>
      <c r="AW9" s="683"/>
      <c r="AX9" s="683"/>
      <c r="AY9" s="683"/>
      <c r="AZ9" s="683"/>
      <c r="BA9" s="683"/>
      <c r="BB9" s="683"/>
      <c r="BC9" s="683"/>
      <c r="BD9" s="683"/>
      <c r="BE9" s="683"/>
      <c r="BF9" s="684"/>
      <c r="BG9" s="685">
        <v>205408</v>
      </c>
      <c r="BH9" s="686"/>
      <c r="BI9" s="686"/>
      <c r="BJ9" s="686"/>
      <c r="BK9" s="686"/>
      <c r="BL9" s="686"/>
      <c r="BM9" s="686"/>
      <c r="BN9" s="687"/>
      <c r="BO9" s="688">
        <v>24.5</v>
      </c>
      <c r="BP9" s="688"/>
      <c r="BQ9" s="688"/>
      <c r="BR9" s="688"/>
      <c r="BS9" s="694" t="s">
        <v>236</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754969</v>
      </c>
      <c r="CS9" s="686"/>
      <c r="CT9" s="686"/>
      <c r="CU9" s="686"/>
      <c r="CV9" s="686"/>
      <c r="CW9" s="686"/>
      <c r="CX9" s="686"/>
      <c r="CY9" s="687"/>
      <c r="CZ9" s="688">
        <v>8.6</v>
      </c>
      <c r="DA9" s="688"/>
      <c r="DB9" s="688"/>
      <c r="DC9" s="688"/>
      <c r="DD9" s="694">
        <v>17558</v>
      </c>
      <c r="DE9" s="686"/>
      <c r="DF9" s="686"/>
      <c r="DG9" s="686"/>
      <c r="DH9" s="686"/>
      <c r="DI9" s="686"/>
      <c r="DJ9" s="686"/>
      <c r="DK9" s="686"/>
      <c r="DL9" s="686"/>
      <c r="DM9" s="686"/>
      <c r="DN9" s="686"/>
      <c r="DO9" s="686"/>
      <c r="DP9" s="687"/>
      <c r="DQ9" s="694">
        <v>649063</v>
      </c>
      <c r="DR9" s="686"/>
      <c r="DS9" s="686"/>
      <c r="DT9" s="686"/>
      <c r="DU9" s="686"/>
      <c r="DV9" s="686"/>
      <c r="DW9" s="686"/>
      <c r="DX9" s="686"/>
      <c r="DY9" s="686"/>
      <c r="DZ9" s="686"/>
      <c r="EA9" s="686"/>
      <c r="EB9" s="686"/>
      <c r="EC9" s="695"/>
    </row>
    <row r="10" spans="2:143" ht="11.25" customHeight="1">
      <c r="B10" s="682" t="s">
        <v>246</v>
      </c>
      <c r="C10" s="683"/>
      <c r="D10" s="683"/>
      <c r="E10" s="683"/>
      <c r="F10" s="683"/>
      <c r="G10" s="683"/>
      <c r="H10" s="683"/>
      <c r="I10" s="683"/>
      <c r="J10" s="683"/>
      <c r="K10" s="683"/>
      <c r="L10" s="683"/>
      <c r="M10" s="683"/>
      <c r="N10" s="683"/>
      <c r="O10" s="683"/>
      <c r="P10" s="683"/>
      <c r="Q10" s="684"/>
      <c r="R10" s="685" t="s">
        <v>139</v>
      </c>
      <c r="S10" s="686"/>
      <c r="T10" s="686"/>
      <c r="U10" s="686"/>
      <c r="V10" s="686"/>
      <c r="W10" s="686"/>
      <c r="X10" s="686"/>
      <c r="Y10" s="687"/>
      <c r="Z10" s="688" t="s">
        <v>139</v>
      </c>
      <c r="AA10" s="688"/>
      <c r="AB10" s="688"/>
      <c r="AC10" s="688"/>
      <c r="AD10" s="689" t="s">
        <v>139</v>
      </c>
      <c r="AE10" s="689"/>
      <c r="AF10" s="689"/>
      <c r="AG10" s="689"/>
      <c r="AH10" s="689"/>
      <c r="AI10" s="689"/>
      <c r="AJ10" s="689"/>
      <c r="AK10" s="689"/>
      <c r="AL10" s="690" t="s">
        <v>139</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17345</v>
      </c>
      <c r="BH10" s="686"/>
      <c r="BI10" s="686"/>
      <c r="BJ10" s="686"/>
      <c r="BK10" s="686"/>
      <c r="BL10" s="686"/>
      <c r="BM10" s="686"/>
      <c r="BN10" s="687"/>
      <c r="BO10" s="688">
        <v>2.1</v>
      </c>
      <c r="BP10" s="688"/>
      <c r="BQ10" s="688"/>
      <c r="BR10" s="688"/>
      <c r="BS10" s="694" t="s">
        <v>139</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3000</v>
      </c>
      <c r="CS10" s="686"/>
      <c r="CT10" s="686"/>
      <c r="CU10" s="686"/>
      <c r="CV10" s="686"/>
      <c r="CW10" s="686"/>
      <c r="CX10" s="686"/>
      <c r="CY10" s="687"/>
      <c r="CZ10" s="688">
        <v>0</v>
      </c>
      <c r="DA10" s="688"/>
      <c r="DB10" s="688"/>
      <c r="DC10" s="688"/>
      <c r="DD10" s="694" t="s">
        <v>139</v>
      </c>
      <c r="DE10" s="686"/>
      <c r="DF10" s="686"/>
      <c r="DG10" s="686"/>
      <c r="DH10" s="686"/>
      <c r="DI10" s="686"/>
      <c r="DJ10" s="686"/>
      <c r="DK10" s="686"/>
      <c r="DL10" s="686"/>
      <c r="DM10" s="686"/>
      <c r="DN10" s="686"/>
      <c r="DO10" s="686"/>
      <c r="DP10" s="687"/>
      <c r="DQ10" s="694" t="s">
        <v>139</v>
      </c>
      <c r="DR10" s="686"/>
      <c r="DS10" s="686"/>
      <c r="DT10" s="686"/>
      <c r="DU10" s="686"/>
      <c r="DV10" s="686"/>
      <c r="DW10" s="686"/>
      <c r="DX10" s="686"/>
      <c r="DY10" s="686"/>
      <c r="DZ10" s="686"/>
      <c r="EA10" s="686"/>
      <c r="EB10" s="686"/>
      <c r="EC10" s="695"/>
    </row>
    <row r="11" spans="2:143" ht="11.25" customHeight="1">
      <c r="B11" s="682" t="s">
        <v>249</v>
      </c>
      <c r="C11" s="683"/>
      <c r="D11" s="683"/>
      <c r="E11" s="683"/>
      <c r="F11" s="683"/>
      <c r="G11" s="683"/>
      <c r="H11" s="683"/>
      <c r="I11" s="683"/>
      <c r="J11" s="683"/>
      <c r="K11" s="683"/>
      <c r="L11" s="683"/>
      <c r="M11" s="683"/>
      <c r="N11" s="683"/>
      <c r="O11" s="683"/>
      <c r="P11" s="683"/>
      <c r="Q11" s="684"/>
      <c r="R11" s="685">
        <v>141634</v>
      </c>
      <c r="S11" s="686"/>
      <c r="T11" s="686"/>
      <c r="U11" s="686"/>
      <c r="V11" s="686"/>
      <c r="W11" s="686"/>
      <c r="X11" s="686"/>
      <c r="Y11" s="687"/>
      <c r="Z11" s="690">
        <v>1.5</v>
      </c>
      <c r="AA11" s="691"/>
      <c r="AB11" s="691"/>
      <c r="AC11" s="703"/>
      <c r="AD11" s="694">
        <v>141634</v>
      </c>
      <c r="AE11" s="686"/>
      <c r="AF11" s="686"/>
      <c r="AG11" s="686"/>
      <c r="AH11" s="686"/>
      <c r="AI11" s="686"/>
      <c r="AJ11" s="686"/>
      <c r="AK11" s="687"/>
      <c r="AL11" s="690">
        <v>2.8</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11505</v>
      </c>
      <c r="BH11" s="686"/>
      <c r="BI11" s="686"/>
      <c r="BJ11" s="686"/>
      <c r="BK11" s="686"/>
      <c r="BL11" s="686"/>
      <c r="BM11" s="686"/>
      <c r="BN11" s="687"/>
      <c r="BO11" s="688">
        <v>1.4</v>
      </c>
      <c r="BP11" s="688"/>
      <c r="BQ11" s="688"/>
      <c r="BR11" s="688"/>
      <c r="BS11" s="694" t="s">
        <v>139</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429885</v>
      </c>
      <c r="CS11" s="686"/>
      <c r="CT11" s="686"/>
      <c r="CU11" s="686"/>
      <c r="CV11" s="686"/>
      <c r="CW11" s="686"/>
      <c r="CX11" s="686"/>
      <c r="CY11" s="687"/>
      <c r="CZ11" s="688">
        <v>4.9000000000000004</v>
      </c>
      <c r="DA11" s="688"/>
      <c r="DB11" s="688"/>
      <c r="DC11" s="688"/>
      <c r="DD11" s="694">
        <v>59079</v>
      </c>
      <c r="DE11" s="686"/>
      <c r="DF11" s="686"/>
      <c r="DG11" s="686"/>
      <c r="DH11" s="686"/>
      <c r="DI11" s="686"/>
      <c r="DJ11" s="686"/>
      <c r="DK11" s="686"/>
      <c r="DL11" s="686"/>
      <c r="DM11" s="686"/>
      <c r="DN11" s="686"/>
      <c r="DO11" s="686"/>
      <c r="DP11" s="687"/>
      <c r="DQ11" s="694">
        <v>263416</v>
      </c>
      <c r="DR11" s="686"/>
      <c r="DS11" s="686"/>
      <c r="DT11" s="686"/>
      <c r="DU11" s="686"/>
      <c r="DV11" s="686"/>
      <c r="DW11" s="686"/>
      <c r="DX11" s="686"/>
      <c r="DY11" s="686"/>
      <c r="DZ11" s="686"/>
      <c r="EA11" s="686"/>
      <c r="EB11" s="686"/>
      <c r="EC11" s="695"/>
    </row>
    <row r="12" spans="2:143" ht="11.25" customHeight="1">
      <c r="B12" s="682" t="s">
        <v>252</v>
      </c>
      <c r="C12" s="683"/>
      <c r="D12" s="683"/>
      <c r="E12" s="683"/>
      <c r="F12" s="683"/>
      <c r="G12" s="683"/>
      <c r="H12" s="683"/>
      <c r="I12" s="683"/>
      <c r="J12" s="683"/>
      <c r="K12" s="683"/>
      <c r="L12" s="683"/>
      <c r="M12" s="683"/>
      <c r="N12" s="683"/>
      <c r="O12" s="683"/>
      <c r="P12" s="683"/>
      <c r="Q12" s="684"/>
      <c r="R12" s="685" t="s">
        <v>139</v>
      </c>
      <c r="S12" s="686"/>
      <c r="T12" s="686"/>
      <c r="U12" s="686"/>
      <c r="V12" s="686"/>
      <c r="W12" s="686"/>
      <c r="X12" s="686"/>
      <c r="Y12" s="687"/>
      <c r="Z12" s="688" t="s">
        <v>236</v>
      </c>
      <c r="AA12" s="688"/>
      <c r="AB12" s="688"/>
      <c r="AC12" s="688"/>
      <c r="AD12" s="689" t="s">
        <v>236</v>
      </c>
      <c r="AE12" s="689"/>
      <c r="AF12" s="689"/>
      <c r="AG12" s="689"/>
      <c r="AH12" s="689"/>
      <c r="AI12" s="689"/>
      <c r="AJ12" s="689"/>
      <c r="AK12" s="689"/>
      <c r="AL12" s="690" t="s">
        <v>236</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528768</v>
      </c>
      <c r="BH12" s="686"/>
      <c r="BI12" s="686"/>
      <c r="BJ12" s="686"/>
      <c r="BK12" s="686"/>
      <c r="BL12" s="686"/>
      <c r="BM12" s="686"/>
      <c r="BN12" s="687"/>
      <c r="BO12" s="688">
        <v>62.9</v>
      </c>
      <c r="BP12" s="688"/>
      <c r="BQ12" s="688"/>
      <c r="BR12" s="688"/>
      <c r="BS12" s="694" t="s">
        <v>139</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405673</v>
      </c>
      <c r="CS12" s="686"/>
      <c r="CT12" s="686"/>
      <c r="CU12" s="686"/>
      <c r="CV12" s="686"/>
      <c r="CW12" s="686"/>
      <c r="CX12" s="686"/>
      <c r="CY12" s="687"/>
      <c r="CZ12" s="688">
        <v>4.5999999999999996</v>
      </c>
      <c r="DA12" s="688"/>
      <c r="DB12" s="688"/>
      <c r="DC12" s="688"/>
      <c r="DD12" s="694">
        <v>87888</v>
      </c>
      <c r="DE12" s="686"/>
      <c r="DF12" s="686"/>
      <c r="DG12" s="686"/>
      <c r="DH12" s="686"/>
      <c r="DI12" s="686"/>
      <c r="DJ12" s="686"/>
      <c r="DK12" s="686"/>
      <c r="DL12" s="686"/>
      <c r="DM12" s="686"/>
      <c r="DN12" s="686"/>
      <c r="DO12" s="686"/>
      <c r="DP12" s="687"/>
      <c r="DQ12" s="694">
        <v>240340</v>
      </c>
      <c r="DR12" s="686"/>
      <c r="DS12" s="686"/>
      <c r="DT12" s="686"/>
      <c r="DU12" s="686"/>
      <c r="DV12" s="686"/>
      <c r="DW12" s="686"/>
      <c r="DX12" s="686"/>
      <c r="DY12" s="686"/>
      <c r="DZ12" s="686"/>
      <c r="EA12" s="686"/>
      <c r="EB12" s="686"/>
      <c r="EC12" s="695"/>
    </row>
    <row r="13" spans="2:143" ht="11.25" customHeight="1">
      <c r="B13" s="682" t="s">
        <v>255</v>
      </c>
      <c r="C13" s="683"/>
      <c r="D13" s="683"/>
      <c r="E13" s="683"/>
      <c r="F13" s="683"/>
      <c r="G13" s="683"/>
      <c r="H13" s="683"/>
      <c r="I13" s="683"/>
      <c r="J13" s="683"/>
      <c r="K13" s="683"/>
      <c r="L13" s="683"/>
      <c r="M13" s="683"/>
      <c r="N13" s="683"/>
      <c r="O13" s="683"/>
      <c r="P13" s="683"/>
      <c r="Q13" s="684"/>
      <c r="R13" s="685" t="s">
        <v>139</v>
      </c>
      <c r="S13" s="686"/>
      <c r="T13" s="686"/>
      <c r="U13" s="686"/>
      <c r="V13" s="686"/>
      <c r="W13" s="686"/>
      <c r="X13" s="686"/>
      <c r="Y13" s="687"/>
      <c r="Z13" s="688" t="s">
        <v>139</v>
      </c>
      <c r="AA13" s="688"/>
      <c r="AB13" s="688"/>
      <c r="AC13" s="688"/>
      <c r="AD13" s="689" t="s">
        <v>139</v>
      </c>
      <c r="AE13" s="689"/>
      <c r="AF13" s="689"/>
      <c r="AG13" s="689"/>
      <c r="AH13" s="689"/>
      <c r="AI13" s="689"/>
      <c r="AJ13" s="689"/>
      <c r="AK13" s="689"/>
      <c r="AL13" s="690" t="s">
        <v>139</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434338</v>
      </c>
      <c r="BH13" s="686"/>
      <c r="BI13" s="686"/>
      <c r="BJ13" s="686"/>
      <c r="BK13" s="686"/>
      <c r="BL13" s="686"/>
      <c r="BM13" s="686"/>
      <c r="BN13" s="687"/>
      <c r="BO13" s="688">
        <v>51.7</v>
      </c>
      <c r="BP13" s="688"/>
      <c r="BQ13" s="688"/>
      <c r="BR13" s="688"/>
      <c r="BS13" s="694" t="s">
        <v>139</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761962</v>
      </c>
      <c r="CS13" s="686"/>
      <c r="CT13" s="686"/>
      <c r="CU13" s="686"/>
      <c r="CV13" s="686"/>
      <c r="CW13" s="686"/>
      <c r="CX13" s="686"/>
      <c r="CY13" s="687"/>
      <c r="CZ13" s="688">
        <v>8.6999999999999993</v>
      </c>
      <c r="DA13" s="688"/>
      <c r="DB13" s="688"/>
      <c r="DC13" s="688"/>
      <c r="DD13" s="694">
        <v>271722</v>
      </c>
      <c r="DE13" s="686"/>
      <c r="DF13" s="686"/>
      <c r="DG13" s="686"/>
      <c r="DH13" s="686"/>
      <c r="DI13" s="686"/>
      <c r="DJ13" s="686"/>
      <c r="DK13" s="686"/>
      <c r="DL13" s="686"/>
      <c r="DM13" s="686"/>
      <c r="DN13" s="686"/>
      <c r="DO13" s="686"/>
      <c r="DP13" s="687"/>
      <c r="DQ13" s="694">
        <v>482539</v>
      </c>
      <c r="DR13" s="686"/>
      <c r="DS13" s="686"/>
      <c r="DT13" s="686"/>
      <c r="DU13" s="686"/>
      <c r="DV13" s="686"/>
      <c r="DW13" s="686"/>
      <c r="DX13" s="686"/>
      <c r="DY13" s="686"/>
      <c r="DZ13" s="686"/>
      <c r="EA13" s="686"/>
      <c r="EB13" s="686"/>
      <c r="EC13" s="695"/>
    </row>
    <row r="14" spans="2:143" ht="11.25" customHeight="1">
      <c r="B14" s="682" t="s">
        <v>258</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139</v>
      </c>
      <c r="AA14" s="688"/>
      <c r="AB14" s="688"/>
      <c r="AC14" s="688"/>
      <c r="AD14" s="689" t="s">
        <v>236</v>
      </c>
      <c r="AE14" s="689"/>
      <c r="AF14" s="689"/>
      <c r="AG14" s="689"/>
      <c r="AH14" s="689"/>
      <c r="AI14" s="689"/>
      <c r="AJ14" s="689"/>
      <c r="AK14" s="689"/>
      <c r="AL14" s="690" t="s">
        <v>139</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28452</v>
      </c>
      <c r="BH14" s="686"/>
      <c r="BI14" s="686"/>
      <c r="BJ14" s="686"/>
      <c r="BK14" s="686"/>
      <c r="BL14" s="686"/>
      <c r="BM14" s="686"/>
      <c r="BN14" s="687"/>
      <c r="BO14" s="688">
        <v>3.4</v>
      </c>
      <c r="BP14" s="688"/>
      <c r="BQ14" s="688"/>
      <c r="BR14" s="688"/>
      <c r="BS14" s="694" t="s">
        <v>139</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620374</v>
      </c>
      <c r="CS14" s="686"/>
      <c r="CT14" s="686"/>
      <c r="CU14" s="686"/>
      <c r="CV14" s="686"/>
      <c r="CW14" s="686"/>
      <c r="CX14" s="686"/>
      <c r="CY14" s="687"/>
      <c r="CZ14" s="688">
        <v>7.1</v>
      </c>
      <c r="DA14" s="688"/>
      <c r="DB14" s="688"/>
      <c r="DC14" s="688"/>
      <c r="DD14" s="694">
        <v>348871</v>
      </c>
      <c r="DE14" s="686"/>
      <c r="DF14" s="686"/>
      <c r="DG14" s="686"/>
      <c r="DH14" s="686"/>
      <c r="DI14" s="686"/>
      <c r="DJ14" s="686"/>
      <c r="DK14" s="686"/>
      <c r="DL14" s="686"/>
      <c r="DM14" s="686"/>
      <c r="DN14" s="686"/>
      <c r="DO14" s="686"/>
      <c r="DP14" s="687"/>
      <c r="DQ14" s="694">
        <v>260208</v>
      </c>
      <c r="DR14" s="686"/>
      <c r="DS14" s="686"/>
      <c r="DT14" s="686"/>
      <c r="DU14" s="686"/>
      <c r="DV14" s="686"/>
      <c r="DW14" s="686"/>
      <c r="DX14" s="686"/>
      <c r="DY14" s="686"/>
      <c r="DZ14" s="686"/>
      <c r="EA14" s="686"/>
      <c r="EB14" s="686"/>
      <c r="EC14" s="695"/>
    </row>
    <row r="15" spans="2:143" ht="11.25" customHeight="1">
      <c r="B15" s="682" t="s">
        <v>261</v>
      </c>
      <c r="C15" s="683"/>
      <c r="D15" s="683"/>
      <c r="E15" s="683"/>
      <c r="F15" s="683"/>
      <c r="G15" s="683"/>
      <c r="H15" s="683"/>
      <c r="I15" s="683"/>
      <c r="J15" s="683"/>
      <c r="K15" s="683"/>
      <c r="L15" s="683"/>
      <c r="M15" s="683"/>
      <c r="N15" s="683"/>
      <c r="O15" s="683"/>
      <c r="P15" s="683"/>
      <c r="Q15" s="684"/>
      <c r="R15" s="685" t="s">
        <v>139</v>
      </c>
      <c r="S15" s="686"/>
      <c r="T15" s="686"/>
      <c r="U15" s="686"/>
      <c r="V15" s="686"/>
      <c r="W15" s="686"/>
      <c r="X15" s="686"/>
      <c r="Y15" s="687"/>
      <c r="Z15" s="688" t="s">
        <v>139</v>
      </c>
      <c r="AA15" s="688"/>
      <c r="AB15" s="688"/>
      <c r="AC15" s="688"/>
      <c r="AD15" s="689" t="s">
        <v>139</v>
      </c>
      <c r="AE15" s="689"/>
      <c r="AF15" s="689"/>
      <c r="AG15" s="689"/>
      <c r="AH15" s="689"/>
      <c r="AI15" s="689"/>
      <c r="AJ15" s="689"/>
      <c r="AK15" s="689"/>
      <c r="AL15" s="690" t="s">
        <v>139</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36414</v>
      </c>
      <c r="BH15" s="686"/>
      <c r="BI15" s="686"/>
      <c r="BJ15" s="686"/>
      <c r="BK15" s="686"/>
      <c r="BL15" s="686"/>
      <c r="BM15" s="686"/>
      <c r="BN15" s="687"/>
      <c r="BO15" s="688">
        <v>4.3</v>
      </c>
      <c r="BP15" s="688"/>
      <c r="BQ15" s="688"/>
      <c r="BR15" s="688"/>
      <c r="BS15" s="694" t="s">
        <v>139</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508152</v>
      </c>
      <c r="CS15" s="686"/>
      <c r="CT15" s="686"/>
      <c r="CU15" s="686"/>
      <c r="CV15" s="686"/>
      <c r="CW15" s="686"/>
      <c r="CX15" s="686"/>
      <c r="CY15" s="687"/>
      <c r="CZ15" s="688">
        <v>5.8</v>
      </c>
      <c r="DA15" s="688"/>
      <c r="DB15" s="688"/>
      <c r="DC15" s="688"/>
      <c r="DD15" s="694">
        <v>33154</v>
      </c>
      <c r="DE15" s="686"/>
      <c r="DF15" s="686"/>
      <c r="DG15" s="686"/>
      <c r="DH15" s="686"/>
      <c r="DI15" s="686"/>
      <c r="DJ15" s="686"/>
      <c r="DK15" s="686"/>
      <c r="DL15" s="686"/>
      <c r="DM15" s="686"/>
      <c r="DN15" s="686"/>
      <c r="DO15" s="686"/>
      <c r="DP15" s="687"/>
      <c r="DQ15" s="694">
        <v>331367</v>
      </c>
      <c r="DR15" s="686"/>
      <c r="DS15" s="686"/>
      <c r="DT15" s="686"/>
      <c r="DU15" s="686"/>
      <c r="DV15" s="686"/>
      <c r="DW15" s="686"/>
      <c r="DX15" s="686"/>
      <c r="DY15" s="686"/>
      <c r="DZ15" s="686"/>
      <c r="EA15" s="686"/>
      <c r="EB15" s="686"/>
      <c r="EC15" s="695"/>
    </row>
    <row r="16" spans="2:143" ht="11.25" customHeight="1">
      <c r="B16" s="682" t="s">
        <v>264</v>
      </c>
      <c r="C16" s="683"/>
      <c r="D16" s="683"/>
      <c r="E16" s="683"/>
      <c r="F16" s="683"/>
      <c r="G16" s="683"/>
      <c r="H16" s="683"/>
      <c r="I16" s="683"/>
      <c r="J16" s="683"/>
      <c r="K16" s="683"/>
      <c r="L16" s="683"/>
      <c r="M16" s="683"/>
      <c r="N16" s="683"/>
      <c r="O16" s="683"/>
      <c r="P16" s="683"/>
      <c r="Q16" s="684"/>
      <c r="R16" s="685">
        <v>7145</v>
      </c>
      <c r="S16" s="686"/>
      <c r="T16" s="686"/>
      <c r="U16" s="686"/>
      <c r="V16" s="686"/>
      <c r="W16" s="686"/>
      <c r="X16" s="686"/>
      <c r="Y16" s="687"/>
      <c r="Z16" s="688">
        <v>0.1</v>
      </c>
      <c r="AA16" s="688"/>
      <c r="AB16" s="688"/>
      <c r="AC16" s="688"/>
      <c r="AD16" s="689">
        <v>7145</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236</v>
      </c>
      <c r="BH16" s="686"/>
      <c r="BI16" s="686"/>
      <c r="BJ16" s="686"/>
      <c r="BK16" s="686"/>
      <c r="BL16" s="686"/>
      <c r="BM16" s="686"/>
      <c r="BN16" s="687"/>
      <c r="BO16" s="688" t="s">
        <v>139</v>
      </c>
      <c r="BP16" s="688"/>
      <c r="BQ16" s="688"/>
      <c r="BR16" s="688"/>
      <c r="BS16" s="694" t="s">
        <v>139</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43085</v>
      </c>
      <c r="CS16" s="686"/>
      <c r="CT16" s="686"/>
      <c r="CU16" s="686"/>
      <c r="CV16" s="686"/>
      <c r="CW16" s="686"/>
      <c r="CX16" s="686"/>
      <c r="CY16" s="687"/>
      <c r="CZ16" s="688">
        <v>0.5</v>
      </c>
      <c r="DA16" s="688"/>
      <c r="DB16" s="688"/>
      <c r="DC16" s="688"/>
      <c r="DD16" s="694" t="s">
        <v>139</v>
      </c>
      <c r="DE16" s="686"/>
      <c r="DF16" s="686"/>
      <c r="DG16" s="686"/>
      <c r="DH16" s="686"/>
      <c r="DI16" s="686"/>
      <c r="DJ16" s="686"/>
      <c r="DK16" s="686"/>
      <c r="DL16" s="686"/>
      <c r="DM16" s="686"/>
      <c r="DN16" s="686"/>
      <c r="DO16" s="686"/>
      <c r="DP16" s="687"/>
      <c r="DQ16" s="694">
        <v>12307</v>
      </c>
      <c r="DR16" s="686"/>
      <c r="DS16" s="686"/>
      <c r="DT16" s="686"/>
      <c r="DU16" s="686"/>
      <c r="DV16" s="686"/>
      <c r="DW16" s="686"/>
      <c r="DX16" s="686"/>
      <c r="DY16" s="686"/>
      <c r="DZ16" s="686"/>
      <c r="EA16" s="686"/>
      <c r="EB16" s="686"/>
      <c r="EC16" s="695"/>
    </row>
    <row r="17" spans="2:133" ht="11.25" customHeight="1">
      <c r="B17" s="682" t="s">
        <v>267</v>
      </c>
      <c r="C17" s="683"/>
      <c r="D17" s="683"/>
      <c r="E17" s="683"/>
      <c r="F17" s="683"/>
      <c r="G17" s="683"/>
      <c r="H17" s="683"/>
      <c r="I17" s="683"/>
      <c r="J17" s="683"/>
      <c r="K17" s="683"/>
      <c r="L17" s="683"/>
      <c r="M17" s="683"/>
      <c r="N17" s="683"/>
      <c r="O17" s="683"/>
      <c r="P17" s="683"/>
      <c r="Q17" s="684"/>
      <c r="R17" s="685">
        <v>1686</v>
      </c>
      <c r="S17" s="686"/>
      <c r="T17" s="686"/>
      <c r="U17" s="686"/>
      <c r="V17" s="686"/>
      <c r="W17" s="686"/>
      <c r="X17" s="686"/>
      <c r="Y17" s="687"/>
      <c r="Z17" s="688">
        <v>0</v>
      </c>
      <c r="AA17" s="688"/>
      <c r="AB17" s="688"/>
      <c r="AC17" s="688"/>
      <c r="AD17" s="689">
        <v>1686</v>
      </c>
      <c r="AE17" s="689"/>
      <c r="AF17" s="689"/>
      <c r="AG17" s="689"/>
      <c r="AH17" s="689"/>
      <c r="AI17" s="689"/>
      <c r="AJ17" s="689"/>
      <c r="AK17" s="689"/>
      <c r="AL17" s="690">
        <v>0</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139</v>
      </c>
      <c r="BP17" s="688"/>
      <c r="BQ17" s="688"/>
      <c r="BR17" s="688"/>
      <c r="BS17" s="694" t="s">
        <v>236</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1207945</v>
      </c>
      <c r="CS17" s="686"/>
      <c r="CT17" s="686"/>
      <c r="CU17" s="686"/>
      <c r="CV17" s="686"/>
      <c r="CW17" s="686"/>
      <c r="CX17" s="686"/>
      <c r="CY17" s="687"/>
      <c r="CZ17" s="688">
        <v>13.8</v>
      </c>
      <c r="DA17" s="688"/>
      <c r="DB17" s="688"/>
      <c r="DC17" s="688"/>
      <c r="DD17" s="694" t="s">
        <v>139</v>
      </c>
      <c r="DE17" s="686"/>
      <c r="DF17" s="686"/>
      <c r="DG17" s="686"/>
      <c r="DH17" s="686"/>
      <c r="DI17" s="686"/>
      <c r="DJ17" s="686"/>
      <c r="DK17" s="686"/>
      <c r="DL17" s="686"/>
      <c r="DM17" s="686"/>
      <c r="DN17" s="686"/>
      <c r="DO17" s="686"/>
      <c r="DP17" s="687"/>
      <c r="DQ17" s="694">
        <v>1203295</v>
      </c>
      <c r="DR17" s="686"/>
      <c r="DS17" s="686"/>
      <c r="DT17" s="686"/>
      <c r="DU17" s="686"/>
      <c r="DV17" s="686"/>
      <c r="DW17" s="686"/>
      <c r="DX17" s="686"/>
      <c r="DY17" s="686"/>
      <c r="DZ17" s="686"/>
      <c r="EA17" s="686"/>
      <c r="EB17" s="686"/>
      <c r="EC17" s="695"/>
    </row>
    <row r="18" spans="2:133" ht="11.25" customHeight="1">
      <c r="B18" s="682" t="s">
        <v>270</v>
      </c>
      <c r="C18" s="683"/>
      <c r="D18" s="683"/>
      <c r="E18" s="683"/>
      <c r="F18" s="683"/>
      <c r="G18" s="683"/>
      <c r="H18" s="683"/>
      <c r="I18" s="683"/>
      <c r="J18" s="683"/>
      <c r="K18" s="683"/>
      <c r="L18" s="683"/>
      <c r="M18" s="683"/>
      <c r="N18" s="683"/>
      <c r="O18" s="683"/>
      <c r="P18" s="683"/>
      <c r="Q18" s="684"/>
      <c r="R18" s="685">
        <v>4796</v>
      </c>
      <c r="S18" s="686"/>
      <c r="T18" s="686"/>
      <c r="U18" s="686"/>
      <c r="V18" s="686"/>
      <c r="W18" s="686"/>
      <c r="X18" s="686"/>
      <c r="Y18" s="687"/>
      <c r="Z18" s="688">
        <v>0.1</v>
      </c>
      <c r="AA18" s="688"/>
      <c r="AB18" s="688"/>
      <c r="AC18" s="688"/>
      <c r="AD18" s="689">
        <v>4796</v>
      </c>
      <c r="AE18" s="689"/>
      <c r="AF18" s="689"/>
      <c r="AG18" s="689"/>
      <c r="AH18" s="689"/>
      <c r="AI18" s="689"/>
      <c r="AJ18" s="689"/>
      <c r="AK18" s="689"/>
      <c r="AL18" s="690">
        <v>0.1</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139</v>
      </c>
      <c r="BP18" s="688"/>
      <c r="BQ18" s="688"/>
      <c r="BR18" s="688"/>
      <c r="BS18" s="694" t="s">
        <v>139</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139</v>
      </c>
      <c r="CS18" s="686"/>
      <c r="CT18" s="686"/>
      <c r="CU18" s="686"/>
      <c r="CV18" s="686"/>
      <c r="CW18" s="686"/>
      <c r="CX18" s="686"/>
      <c r="CY18" s="687"/>
      <c r="CZ18" s="688" t="s">
        <v>236</v>
      </c>
      <c r="DA18" s="688"/>
      <c r="DB18" s="688"/>
      <c r="DC18" s="688"/>
      <c r="DD18" s="694" t="s">
        <v>139</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c r="B19" s="682" t="s">
        <v>273</v>
      </c>
      <c r="C19" s="683"/>
      <c r="D19" s="683"/>
      <c r="E19" s="683"/>
      <c r="F19" s="683"/>
      <c r="G19" s="683"/>
      <c r="H19" s="683"/>
      <c r="I19" s="683"/>
      <c r="J19" s="683"/>
      <c r="K19" s="683"/>
      <c r="L19" s="683"/>
      <c r="M19" s="683"/>
      <c r="N19" s="683"/>
      <c r="O19" s="683"/>
      <c r="P19" s="683"/>
      <c r="Q19" s="684"/>
      <c r="R19" s="685">
        <v>844</v>
      </c>
      <c r="S19" s="686"/>
      <c r="T19" s="686"/>
      <c r="U19" s="686"/>
      <c r="V19" s="686"/>
      <c r="W19" s="686"/>
      <c r="X19" s="686"/>
      <c r="Y19" s="687"/>
      <c r="Z19" s="688">
        <v>0</v>
      </c>
      <c r="AA19" s="688"/>
      <c r="AB19" s="688"/>
      <c r="AC19" s="688"/>
      <c r="AD19" s="689">
        <v>844</v>
      </c>
      <c r="AE19" s="689"/>
      <c r="AF19" s="689"/>
      <c r="AG19" s="689"/>
      <c r="AH19" s="689"/>
      <c r="AI19" s="689"/>
      <c r="AJ19" s="689"/>
      <c r="AK19" s="689"/>
      <c r="AL19" s="690">
        <v>0</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1872</v>
      </c>
      <c r="BH19" s="686"/>
      <c r="BI19" s="686"/>
      <c r="BJ19" s="686"/>
      <c r="BK19" s="686"/>
      <c r="BL19" s="686"/>
      <c r="BM19" s="686"/>
      <c r="BN19" s="687"/>
      <c r="BO19" s="688">
        <v>0.2</v>
      </c>
      <c r="BP19" s="688"/>
      <c r="BQ19" s="688"/>
      <c r="BR19" s="688"/>
      <c r="BS19" s="694" t="s">
        <v>139</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139</v>
      </c>
      <c r="DA19" s="688"/>
      <c r="DB19" s="688"/>
      <c r="DC19" s="688"/>
      <c r="DD19" s="694" t="s">
        <v>236</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c r="B20" s="682" t="s">
        <v>276</v>
      </c>
      <c r="C20" s="683"/>
      <c r="D20" s="683"/>
      <c r="E20" s="683"/>
      <c r="F20" s="683"/>
      <c r="G20" s="683"/>
      <c r="H20" s="683"/>
      <c r="I20" s="683"/>
      <c r="J20" s="683"/>
      <c r="K20" s="683"/>
      <c r="L20" s="683"/>
      <c r="M20" s="683"/>
      <c r="N20" s="683"/>
      <c r="O20" s="683"/>
      <c r="P20" s="683"/>
      <c r="Q20" s="684"/>
      <c r="R20" s="685">
        <v>3361</v>
      </c>
      <c r="S20" s="686"/>
      <c r="T20" s="686"/>
      <c r="U20" s="686"/>
      <c r="V20" s="686"/>
      <c r="W20" s="686"/>
      <c r="X20" s="686"/>
      <c r="Y20" s="687"/>
      <c r="Z20" s="688">
        <v>0</v>
      </c>
      <c r="AA20" s="688"/>
      <c r="AB20" s="688"/>
      <c r="AC20" s="688"/>
      <c r="AD20" s="689">
        <v>3361</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1872</v>
      </c>
      <c r="BH20" s="686"/>
      <c r="BI20" s="686"/>
      <c r="BJ20" s="686"/>
      <c r="BK20" s="686"/>
      <c r="BL20" s="686"/>
      <c r="BM20" s="686"/>
      <c r="BN20" s="687"/>
      <c r="BO20" s="688">
        <v>0.2</v>
      </c>
      <c r="BP20" s="688"/>
      <c r="BQ20" s="688"/>
      <c r="BR20" s="688"/>
      <c r="BS20" s="694" t="s">
        <v>139</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8738594</v>
      </c>
      <c r="CS20" s="686"/>
      <c r="CT20" s="686"/>
      <c r="CU20" s="686"/>
      <c r="CV20" s="686"/>
      <c r="CW20" s="686"/>
      <c r="CX20" s="686"/>
      <c r="CY20" s="687"/>
      <c r="CZ20" s="688">
        <v>100</v>
      </c>
      <c r="DA20" s="688"/>
      <c r="DB20" s="688"/>
      <c r="DC20" s="688"/>
      <c r="DD20" s="694">
        <v>1178539</v>
      </c>
      <c r="DE20" s="686"/>
      <c r="DF20" s="686"/>
      <c r="DG20" s="686"/>
      <c r="DH20" s="686"/>
      <c r="DI20" s="686"/>
      <c r="DJ20" s="686"/>
      <c r="DK20" s="686"/>
      <c r="DL20" s="686"/>
      <c r="DM20" s="686"/>
      <c r="DN20" s="686"/>
      <c r="DO20" s="686"/>
      <c r="DP20" s="687"/>
      <c r="DQ20" s="694">
        <v>5708346</v>
      </c>
      <c r="DR20" s="686"/>
      <c r="DS20" s="686"/>
      <c r="DT20" s="686"/>
      <c r="DU20" s="686"/>
      <c r="DV20" s="686"/>
      <c r="DW20" s="686"/>
      <c r="DX20" s="686"/>
      <c r="DY20" s="686"/>
      <c r="DZ20" s="686"/>
      <c r="EA20" s="686"/>
      <c r="EB20" s="686"/>
      <c r="EC20" s="695"/>
    </row>
    <row r="21" spans="2:133" ht="11.25" customHeight="1">
      <c r="B21" s="682" t="s">
        <v>279</v>
      </c>
      <c r="C21" s="683"/>
      <c r="D21" s="683"/>
      <c r="E21" s="683"/>
      <c r="F21" s="683"/>
      <c r="G21" s="683"/>
      <c r="H21" s="683"/>
      <c r="I21" s="683"/>
      <c r="J21" s="683"/>
      <c r="K21" s="683"/>
      <c r="L21" s="683"/>
      <c r="M21" s="683"/>
      <c r="N21" s="683"/>
      <c r="O21" s="683"/>
      <c r="P21" s="683"/>
      <c r="Q21" s="684"/>
      <c r="R21" s="685">
        <v>591</v>
      </c>
      <c r="S21" s="686"/>
      <c r="T21" s="686"/>
      <c r="U21" s="686"/>
      <c r="V21" s="686"/>
      <c r="W21" s="686"/>
      <c r="X21" s="686"/>
      <c r="Y21" s="687"/>
      <c r="Z21" s="688">
        <v>0</v>
      </c>
      <c r="AA21" s="688"/>
      <c r="AB21" s="688"/>
      <c r="AC21" s="688"/>
      <c r="AD21" s="689">
        <v>591</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1872</v>
      </c>
      <c r="BH21" s="686"/>
      <c r="BI21" s="686"/>
      <c r="BJ21" s="686"/>
      <c r="BK21" s="686"/>
      <c r="BL21" s="686"/>
      <c r="BM21" s="686"/>
      <c r="BN21" s="687"/>
      <c r="BO21" s="688">
        <v>0.2</v>
      </c>
      <c r="BP21" s="688"/>
      <c r="BQ21" s="688"/>
      <c r="BR21" s="688"/>
      <c r="BS21" s="694" t="s">
        <v>139</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c r="B22" s="682" t="s">
        <v>281</v>
      </c>
      <c r="C22" s="683"/>
      <c r="D22" s="683"/>
      <c r="E22" s="683"/>
      <c r="F22" s="683"/>
      <c r="G22" s="683"/>
      <c r="H22" s="683"/>
      <c r="I22" s="683"/>
      <c r="J22" s="683"/>
      <c r="K22" s="683"/>
      <c r="L22" s="683"/>
      <c r="M22" s="683"/>
      <c r="N22" s="683"/>
      <c r="O22" s="683"/>
      <c r="P22" s="683"/>
      <c r="Q22" s="684"/>
      <c r="R22" s="685">
        <v>4452000</v>
      </c>
      <c r="S22" s="686"/>
      <c r="T22" s="686"/>
      <c r="U22" s="686"/>
      <c r="V22" s="686"/>
      <c r="W22" s="686"/>
      <c r="X22" s="686"/>
      <c r="Y22" s="687"/>
      <c r="Z22" s="688">
        <v>48.4</v>
      </c>
      <c r="AA22" s="688"/>
      <c r="AB22" s="688"/>
      <c r="AC22" s="688"/>
      <c r="AD22" s="689">
        <v>3952192</v>
      </c>
      <c r="AE22" s="689"/>
      <c r="AF22" s="689"/>
      <c r="AG22" s="689"/>
      <c r="AH22" s="689"/>
      <c r="AI22" s="689"/>
      <c r="AJ22" s="689"/>
      <c r="AK22" s="689"/>
      <c r="AL22" s="690">
        <v>77.900000000000006</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236</v>
      </c>
      <c r="BP22" s="688"/>
      <c r="BQ22" s="688"/>
      <c r="BR22" s="688"/>
      <c r="BS22" s="694" t="s">
        <v>139</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284</v>
      </c>
      <c r="C23" s="683"/>
      <c r="D23" s="683"/>
      <c r="E23" s="683"/>
      <c r="F23" s="683"/>
      <c r="G23" s="683"/>
      <c r="H23" s="683"/>
      <c r="I23" s="683"/>
      <c r="J23" s="683"/>
      <c r="K23" s="683"/>
      <c r="L23" s="683"/>
      <c r="M23" s="683"/>
      <c r="N23" s="683"/>
      <c r="O23" s="683"/>
      <c r="P23" s="683"/>
      <c r="Q23" s="684"/>
      <c r="R23" s="685">
        <v>3952192</v>
      </c>
      <c r="S23" s="686"/>
      <c r="T23" s="686"/>
      <c r="U23" s="686"/>
      <c r="V23" s="686"/>
      <c r="W23" s="686"/>
      <c r="X23" s="686"/>
      <c r="Y23" s="687"/>
      <c r="Z23" s="688">
        <v>43</v>
      </c>
      <c r="AA23" s="688"/>
      <c r="AB23" s="688"/>
      <c r="AC23" s="688"/>
      <c r="AD23" s="689">
        <v>3952192</v>
      </c>
      <c r="AE23" s="689"/>
      <c r="AF23" s="689"/>
      <c r="AG23" s="689"/>
      <c r="AH23" s="689"/>
      <c r="AI23" s="689"/>
      <c r="AJ23" s="689"/>
      <c r="AK23" s="689"/>
      <c r="AL23" s="690">
        <v>77.900000000000006</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139</v>
      </c>
      <c r="BH23" s="686"/>
      <c r="BI23" s="686"/>
      <c r="BJ23" s="686"/>
      <c r="BK23" s="686"/>
      <c r="BL23" s="686"/>
      <c r="BM23" s="686"/>
      <c r="BN23" s="687"/>
      <c r="BO23" s="688" t="s">
        <v>236</v>
      </c>
      <c r="BP23" s="688"/>
      <c r="BQ23" s="688"/>
      <c r="BR23" s="688"/>
      <c r="BS23" s="694" t="s">
        <v>139</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8" t="s">
        <v>289</v>
      </c>
      <c r="DM23" s="719"/>
      <c r="DN23" s="719"/>
      <c r="DO23" s="719"/>
      <c r="DP23" s="719"/>
      <c r="DQ23" s="719"/>
      <c r="DR23" s="719"/>
      <c r="DS23" s="719"/>
      <c r="DT23" s="719"/>
      <c r="DU23" s="719"/>
      <c r="DV23" s="720"/>
      <c r="DW23" s="667" t="s">
        <v>290</v>
      </c>
      <c r="DX23" s="668"/>
      <c r="DY23" s="668"/>
      <c r="DZ23" s="668"/>
      <c r="EA23" s="668"/>
      <c r="EB23" s="668"/>
      <c r="EC23" s="669"/>
    </row>
    <row r="24" spans="2:133" ht="11.25" customHeight="1">
      <c r="B24" s="682" t="s">
        <v>291</v>
      </c>
      <c r="C24" s="683"/>
      <c r="D24" s="683"/>
      <c r="E24" s="683"/>
      <c r="F24" s="683"/>
      <c r="G24" s="683"/>
      <c r="H24" s="683"/>
      <c r="I24" s="683"/>
      <c r="J24" s="683"/>
      <c r="K24" s="683"/>
      <c r="L24" s="683"/>
      <c r="M24" s="683"/>
      <c r="N24" s="683"/>
      <c r="O24" s="683"/>
      <c r="P24" s="683"/>
      <c r="Q24" s="684"/>
      <c r="R24" s="685">
        <v>499808</v>
      </c>
      <c r="S24" s="686"/>
      <c r="T24" s="686"/>
      <c r="U24" s="686"/>
      <c r="V24" s="686"/>
      <c r="W24" s="686"/>
      <c r="X24" s="686"/>
      <c r="Y24" s="687"/>
      <c r="Z24" s="688">
        <v>5.4</v>
      </c>
      <c r="AA24" s="688"/>
      <c r="AB24" s="688"/>
      <c r="AC24" s="688"/>
      <c r="AD24" s="689" t="s">
        <v>139</v>
      </c>
      <c r="AE24" s="689"/>
      <c r="AF24" s="689"/>
      <c r="AG24" s="689"/>
      <c r="AH24" s="689"/>
      <c r="AI24" s="689"/>
      <c r="AJ24" s="689"/>
      <c r="AK24" s="689"/>
      <c r="AL24" s="690" t="s">
        <v>236</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139</v>
      </c>
      <c r="BH24" s="686"/>
      <c r="BI24" s="686"/>
      <c r="BJ24" s="686"/>
      <c r="BK24" s="686"/>
      <c r="BL24" s="686"/>
      <c r="BM24" s="686"/>
      <c r="BN24" s="687"/>
      <c r="BO24" s="688" t="s">
        <v>139</v>
      </c>
      <c r="BP24" s="688"/>
      <c r="BQ24" s="688"/>
      <c r="BR24" s="688"/>
      <c r="BS24" s="694" t="s">
        <v>139</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3013139</v>
      </c>
      <c r="CS24" s="675"/>
      <c r="CT24" s="675"/>
      <c r="CU24" s="675"/>
      <c r="CV24" s="675"/>
      <c r="CW24" s="675"/>
      <c r="CX24" s="675"/>
      <c r="CY24" s="676"/>
      <c r="CZ24" s="679">
        <v>34.5</v>
      </c>
      <c r="DA24" s="680"/>
      <c r="DB24" s="680"/>
      <c r="DC24" s="699"/>
      <c r="DD24" s="721">
        <v>2645648</v>
      </c>
      <c r="DE24" s="675"/>
      <c r="DF24" s="675"/>
      <c r="DG24" s="675"/>
      <c r="DH24" s="675"/>
      <c r="DI24" s="675"/>
      <c r="DJ24" s="675"/>
      <c r="DK24" s="676"/>
      <c r="DL24" s="721">
        <v>2561289</v>
      </c>
      <c r="DM24" s="675"/>
      <c r="DN24" s="675"/>
      <c r="DO24" s="675"/>
      <c r="DP24" s="675"/>
      <c r="DQ24" s="675"/>
      <c r="DR24" s="675"/>
      <c r="DS24" s="675"/>
      <c r="DT24" s="675"/>
      <c r="DU24" s="675"/>
      <c r="DV24" s="676"/>
      <c r="DW24" s="679">
        <v>49.2</v>
      </c>
      <c r="DX24" s="680"/>
      <c r="DY24" s="680"/>
      <c r="DZ24" s="680"/>
      <c r="EA24" s="680"/>
      <c r="EB24" s="680"/>
      <c r="EC24" s="681"/>
    </row>
    <row r="25" spans="2:133" ht="11.25" customHeight="1">
      <c r="B25" s="682" t="s">
        <v>294</v>
      </c>
      <c r="C25" s="683"/>
      <c r="D25" s="683"/>
      <c r="E25" s="683"/>
      <c r="F25" s="683"/>
      <c r="G25" s="683"/>
      <c r="H25" s="683"/>
      <c r="I25" s="683"/>
      <c r="J25" s="683"/>
      <c r="K25" s="683"/>
      <c r="L25" s="683"/>
      <c r="M25" s="683"/>
      <c r="N25" s="683"/>
      <c r="O25" s="683"/>
      <c r="P25" s="683"/>
      <c r="Q25" s="684"/>
      <c r="R25" s="685" t="s">
        <v>139</v>
      </c>
      <c r="S25" s="686"/>
      <c r="T25" s="686"/>
      <c r="U25" s="686"/>
      <c r="V25" s="686"/>
      <c r="W25" s="686"/>
      <c r="X25" s="686"/>
      <c r="Y25" s="687"/>
      <c r="Z25" s="688" t="s">
        <v>139</v>
      </c>
      <c r="AA25" s="688"/>
      <c r="AB25" s="688"/>
      <c r="AC25" s="688"/>
      <c r="AD25" s="689" t="s">
        <v>139</v>
      </c>
      <c r="AE25" s="689"/>
      <c r="AF25" s="689"/>
      <c r="AG25" s="689"/>
      <c r="AH25" s="689"/>
      <c r="AI25" s="689"/>
      <c r="AJ25" s="689"/>
      <c r="AK25" s="689"/>
      <c r="AL25" s="690" t="s">
        <v>236</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139</v>
      </c>
      <c r="BP25" s="688"/>
      <c r="BQ25" s="688"/>
      <c r="BR25" s="688"/>
      <c r="BS25" s="694" t="s">
        <v>139</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1399007</v>
      </c>
      <c r="CS25" s="710"/>
      <c r="CT25" s="710"/>
      <c r="CU25" s="710"/>
      <c r="CV25" s="710"/>
      <c r="CW25" s="710"/>
      <c r="CX25" s="710"/>
      <c r="CY25" s="711"/>
      <c r="CZ25" s="690">
        <v>16</v>
      </c>
      <c r="DA25" s="722"/>
      <c r="DB25" s="722"/>
      <c r="DC25" s="724"/>
      <c r="DD25" s="694">
        <v>1332891</v>
      </c>
      <c r="DE25" s="710"/>
      <c r="DF25" s="710"/>
      <c r="DG25" s="710"/>
      <c r="DH25" s="710"/>
      <c r="DI25" s="710"/>
      <c r="DJ25" s="710"/>
      <c r="DK25" s="711"/>
      <c r="DL25" s="694">
        <v>1292045</v>
      </c>
      <c r="DM25" s="710"/>
      <c r="DN25" s="710"/>
      <c r="DO25" s="710"/>
      <c r="DP25" s="710"/>
      <c r="DQ25" s="710"/>
      <c r="DR25" s="710"/>
      <c r="DS25" s="710"/>
      <c r="DT25" s="710"/>
      <c r="DU25" s="710"/>
      <c r="DV25" s="711"/>
      <c r="DW25" s="690">
        <v>24.8</v>
      </c>
      <c r="DX25" s="722"/>
      <c r="DY25" s="722"/>
      <c r="DZ25" s="722"/>
      <c r="EA25" s="722"/>
      <c r="EB25" s="722"/>
      <c r="EC25" s="723"/>
    </row>
    <row r="26" spans="2:133" ht="11.25" customHeight="1">
      <c r="B26" s="682" t="s">
        <v>297</v>
      </c>
      <c r="C26" s="683"/>
      <c r="D26" s="683"/>
      <c r="E26" s="683"/>
      <c r="F26" s="683"/>
      <c r="G26" s="683"/>
      <c r="H26" s="683"/>
      <c r="I26" s="683"/>
      <c r="J26" s="683"/>
      <c r="K26" s="683"/>
      <c r="L26" s="683"/>
      <c r="M26" s="683"/>
      <c r="N26" s="683"/>
      <c r="O26" s="683"/>
      <c r="P26" s="683"/>
      <c r="Q26" s="684"/>
      <c r="R26" s="685">
        <v>5556306</v>
      </c>
      <c r="S26" s="686"/>
      <c r="T26" s="686"/>
      <c r="U26" s="686"/>
      <c r="V26" s="686"/>
      <c r="W26" s="686"/>
      <c r="X26" s="686"/>
      <c r="Y26" s="687"/>
      <c r="Z26" s="688">
        <v>60.5</v>
      </c>
      <c r="AA26" s="688"/>
      <c r="AB26" s="688"/>
      <c r="AC26" s="688"/>
      <c r="AD26" s="689">
        <v>5056498</v>
      </c>
      <c r="AE26" s="689"/>
      <c r="AF26" s="689"/>
      <c r="AG26" s="689"/>
      <c r="AH26" s="689"/>
      <c r="AI26" s="689"/>
      <c r="AJ26" s="689"/>
      <c r="AK26" s="689"/>
      <c r="AL26" s="690">
        <v>99.7</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139</v>
      </c>
      <c r="BH26" s="686"/>
      <c r="BI26" s="686"/>
      <c r="BJ26" s="686"/>
      <c r="BK26" s="686"/>
      <c r="BL26" s="686"/>
      <c r="BM26" s="686"/>
      <c r="BN26" s="687"/>
      <c r="BO26" s="688" t="s">
        <v>139</v>
      </c>
      <c r="BP26" s="688"/>
      <c r="BQ26" s="688"/>
      <c r="BR26" s="688"/>
      <c r="BS26" s="694" t="s">
        <v>139</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861049</v>
      </c>
      <c r="CS26" s="686"/>
      <c r="CT26" s="686"/>
      <c r="CU26" s="686"/>
      <c r="CV26" s="686"/>
      <c r="CW26" s="686"/>
      <c r="CX26" s="686"/>
      <c r="CY26" s="687"/>
      <c r="CZ26" s="690">
        <v>9.9</v>
      </c>
      <c r="DA26" s="722"/>
      <c r="DB26" s="722"/>
      <c r="DC26" s="724"/>
      <c r="DD26" s="694">
        <v>812170</v>
      </c>
      <c r="DE26" s="686"/>
      <c r="DF26" s="686"/>
      <c r="DG26" s="686"/>
      <c r="DH26" s="686"/>
      <c r="DI26" s="686"/>
      <c r="DJ26" s="686"/>
      <c r="DK26" s="687"/>
      <c r="DL26" s="694" t="s">
        <v>139</v>
      </c>
      <c r="DM26" s="686"/>
      <c r="DN26" s="686"/>
      <c r="DO26" s="686"/>
      <c r="DP26" s="686"/>
      <c r="DQ26" s="686"/>
      <c r="DR26" s="686"/>
      <c r="DS26" s="686"/>
      <c r="DT26" s="686"/>
      <c r="DU26" s="686"/>
      <c r="DV26" s="687"/>
      <c r="DW26" s="690" t="s">
        <v>236</v>
      </c>
      <c r="DX26" s="722"/>
      <c r="DY26" s="722"/>
      <c r="DZ26" s="722"/>
      <c r="EA26" s="722"/>
      <c r="EB26" s="722"/>
      <c r="EC26" s="723"/>
    </row>
    <row r="27" spans="2:133" ht="11.25" customHeight="1">
      <c r="B27" s="682" t="s">
        <v>300</v>
      </c>
      <c r="C27" s="683"/>
      <c r="D27" s="683"/>
      <c r="E27" s="683"/>
      <c r="F27" s="683"/>
      <c r="G27" s="683"/>
      <c r="H27" s="683"/>
      <c r="I27" s="683"/>
      <c r="J27" s="683"/>
      <c r="K27" s="683"/>
      <c r="L27" s="683"/>
      <c r="M27" s="683"/>
      <c r="N27" s="683"/>
      <c r="O27" s="683"/>
      <c r="P27" s="683"/>
      <c r="Q27" s="684"/>
      <c r="R27" s="685">
        <v>927</v>
      </c>
      <c r="S27" s="686"/>
      <c r="T27" s="686"/>
      <c r="U27" s="686"/>
      <c r="V27" s="686"/>
      <c r="W27" s="686"/>
      <c r="X27" s="686"/>
      <c r="Y27" s="687"/>
      <c r="Z27" s="688">
        <v>0</v>
      </c>
      <c r="AA27" s="688"/>
      <c r="AB27" s="688"/>
      <c r="AC27" s="688"/>
      <c r="AD27" s="689">
        <v>927</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840079</v>
      </c>
      <c r="BH27" s="686"/>
      <c r="BI27" s="686"/>
      <c r="BJ27" s="686"/>
      <c r="BK27" s="686"/>
      <c r="BL27" s="686"/>
      <c r="BM27" s="686"/>
      <c r="BN27" s="687"/>
      <c r="BO27" s="688">
        <v>100</v>
      </c>
      <c r="BP27" s="688"/>
      <c r="BQ27" s="688"/>
      <c r="BR27" s="688"/>
      <c r="BS27" s="694" t="s">
        <v>236</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406187</v>
      </c>
      <c r="CS27" s="710"/>
      <c r="CT27" s="710"/>
      <c r="CU27" s="710"/>
      <c r="CV27" s="710"/>
      <c r="CW27" s="710"/>
      <c r="CX27" s="710"/>
      <c r="CY27" s="711"/>
      <c r="CZ27" s="690">
        <v>4.5999999999999996</v>
      </c>
      <c r="DA27" s="722"/>
      <c r="DB27" s="722"/>
      <c r="DC27" s="724"/>
      <c r="DD27" s="694">
        <v>109462</v>
      </c>
      <c r="DE27" s="710"/>
      <c r="DF27" s="710"/>
      <c r="DG27" s="710"/>
      <c r="DH27" s="710"/>
      <c r="DI27" s="710"/>
      <c r="DJ27" s="710"/>
      <c r="DK27" s="711"/>
      <c r="DL27" s="694">
        <v>65949</v>
      </c>
      <c r="DM27" s="710"/>
      <c r="DN27" s="710"/>
      <c r="DO27" s="710"/>
      <c r="DP27" s="710"/>
      <c r="DQ27" s="710"/>
      <c r="DR27" s="710"/>
      <c r="DS27" s="710"/>
      <c r="DT27" s="710"/>
      <c r="DU27" s="710"/>
      <c r="DV27" s="711"/>
      <c r="DW27" s="690">
        <v>1.3</v>
      </c>
      <c r="DX27" s="722"/>
      <c r="DY27" s="722"/>
      <c r="DZ27" s="722"/>
      <c r="EA27" s="722"/>
      <c r="EB27" s="722"/>
      <c r="EC27" s="723"/>
    </row>
    <row r="28" spans="2:133" ht="11.25" customHeight="1">
      <c r="B28" s="682" t="s">
        <v>303</v>
      </c>
      <c r="C28" s="683"/>
      <c r="D28" s="683"/>
      <c r="E28" s="683"/>
      <c r="F28" s="683"/>
      <c r="G28" s="683"/>
      <c r="H28" s="683"/>
      <c r="I28" s="683"/>
      <c r="J28" s="683"/>
      <c r="K28" s="683"/>
      <c r="L28" s="683"/>
      <c r="M28" s="683"/>
      <c r="N28" s="683"/>
      <c r="O28" s="683"/>
      <c r="P28" s="683"/>
      <c r="Q28" s="684"/>
      <c r="R28" s="685">
        <v>11910</v>
      </c>
      <c r="S28" s="686"/>
      <c r="T28" s="686"/>
      <c r="U28" s="686"/>
      <c r="V28" s="686"/>
      <c r="W28" s="686"/>
      <c r="X28" s="686"/>
      <c r="Y28" s="687"/>
      <c r="Z28" s="688">
        <v>0.1</v>
      </c>
      <c r="AA28" s="688"/>
      <c r="AB28" s="688"/>
      <c r="AC28" s="688"/>
      <c r="AD28" s="689" t="s">
        <v>139</v>
      </c>
      <c r="AE28" s="689"/>
      <c r="AF28" s="689"/>
      <c r="AG28" s="689"/>
      <c r="AH28" s="689"/>
      <c r="AI28" s="689"/>
      <c r="AJ28" s="689"/>
      <c r="AK28" s="689"/>
      <c r="AL28" s="690" t="s">
        <v>139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1207945</v>
      </c>
      <c r="CS28" s="686"/>
      <c r="CT28" s="686"/>
      <c r="CU28" s="686"/>
      <c r="CV28" s="686"/>
      <c r="CW28" s="686"/>
      <c r="CX28" s="686"/>
      <c r="CY28" s="687"/>
      <c r="CZ28" s="690">
        <v>13.8</v>
      </c>
      <c r="DA28" s="722"/>
      <c r="DB28" s="722"/>
      <c r="DC28" s="724"/>
      <c r="DD28" s="694">
        <v>1203295</v>
      </c>
      <c r="DE28" s="686"/>
      <c r="DF28" s="686"/>
      <c r="DG28" s="686"/>
      <c r="DH28" s="686"/>
      <c r="DI28" s="686"/>
      <c r="DJ28" s="686"/>
      <c r="DK28" s="687"/>
      <c r="DL28" s="694">
        <v>1203295</v>
      </c>
      <c r="DM28" s="686"/>
      <c r="DN28" s="686"/>
      <c r="DO28" s="686"/>
      <c r="DP28" s="686"/>
      <c r="DQ28" s="686"/>
      <c r="DR28" s="686"/>
      <c r="DS28" s="686"/>
      <c r="DT28" s="686"/>
      <c r="DU28" s="686"/>
      <c r="DV28" s="687"/>
      <c r="DW28" s="690">
        <v>23.1</v>
      </c>
      <c r="DX28" s="722"/>
      <c r="DY28" s="722"/>
      <c r="DZ28" s="722"/>
      <c r="EA28" s="722"/>
      <c r="EB28" s="722"/>
      <c r="EC28" s="723"/>
    </row>
    <row r="29" spans="2:133" ht="11.25" customHeight="1">
      <c r="B29" s="682" t="s">
        <v>305</v>
      </c>
      <c r="C29" s="683"/>
      <c r="D29" s="683"/>
      <c r="E29" s="683"/>
      <c r="F29" s="683"/>
      <c r="G29" s="683"/>
      <c r="H29" s="683"/>
      <c r="I29" s="683"/>
      <c r="J29" s="683"/>
      <c r="K29" s="683"/>
      <c r="L29" s="683"/>
      <c r="M29" s="683"/>
      <c r="N29" s="683"/>
      <c r="O29" s="683"/>
      <c r="P29" s="683"/>
      <c r="Q29" s="684"/>
      <c r="R29" s="685">
        <v>40761</v>
      </c>
      <c r="S29" s="686"/>
      <c r="T29" s="686"/>
      <c r="U29" s="686"/>
      <c r="V29" s="686"/>
      <c r="W29" s="686"/>
      <c r="X29" s="686"/>
      <c r="Y29" s="687"/>
      <c r="Z29" s="688">
        <v>0.4</v>
      </c>
      <c r="AA29" s="688"/>
      <c r="AB29" s="688"/>
      <c r="AC29" s="688"/>
      <c r="AD29" s="689" t="s">
        <v>139</v>
      </c>
      <c r="AE29" s="689"/>
      <c r="AF29" s="689"/>
      <c r="AG29" s="689"/>
      <c r="AH29" s="689"/>
      <c r="AI29" s="689"/>
      <c r="AJ29" s="689"/>
      <c r="AK29" s="689"/>
      <c r="AL29" s="690" t="s">
        <v>139</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306</v>
      </c>
      <c r="CE29" s="732"/>
      <c r="CF29" s="700" t="s">
        <v>307</v>
      </c>
      <c r="CG29" s="701"/>
      <c r="CH29" s="701"/>
      <c r="CI29" s="701"/>
      <c r="CJ29" s="701"/>
      <c r="CK29" s="701"/>
      <c r="CL29" s="701"/>
      <c r="CM29" s="701"/>
      <c r="CN29" s="701"/>
      <c r="CO29" s="701"/>
      <c r="CP29" s="701"/>
      <c r="CQ29" s="702"/>
      <c r="CR29" s="685">
        <v>1207945</v>
      </c>
      <c r="CS29" s="710"/>
      <c r="CT29" s="710"/>
      <c r="CU29" s="710"/>
      <c r="CV29" s="710"/>
      <c r="CW29" s="710"/>
      <c r="CX29" s="710"/>
      <c r="CY29" s="711"/>
      <c r="CZ29" s="690">
        <v>13.8</v>
      </c>
      <c r="DA29" s="722"/>
      <c r="DB29" s="722"/>
      <c r="DC29" s="724"/>
      <c r="DD29" s="694">
        <v>1203295</v>
      </c>
      <c r="DE29" s="710"/>
      <c r="DF29" s="710"/>
      <c r="DG29" s="710"/>
      <c r="DH29" s="710"/>
      <c r="DI29" s="710"/>
      <c r="DJ29" s="710"/>
      <c r="DK29" s="711"/>
      <c r="DL29" s="694">
        <v>1203295</v>
      </c>
      <c r="DM29" s="710"/>
      <c r="DN29" s="710"/>
      <c r="DO29" s="710"/>
      <c r="DP29" s="710"/>
      <c r="DQ29" s="710"/>
      <c r="DR29" s="710"/>
      <c r="DS29" s="710"/>
      <c r="DT29" s="710"/>
      <c r="DU29" s="710"/>
      <c r="DV29" s="711"/>
      <c r="DW29" s="690">
        <v>23.1</v>
      </c>
      <c r="DX29" s="722"/>
      <c r="DY29" s="722"/>
      <c r="DZ29" s="722"/>
      <c r="EA29" s="722"/>
      <c r="EB29" s="722"/>
      <c r="EC29" s="723"/>
    </row>
    <row r="30" spans="2:133" ht="11.25" customHeight="1">
      <c r="B30" s="682" t="s">
        <v>308</v>
      </c>
      <c r="C30" s="683"/>
      <c r="D30" s="683"/>
      <c r="E30" s="683"/>
      <c r="F30" s="683"/>
      <c r="G30" s="683"/>
      <c r="H30" s="683"/>
      <c r="I30" s="683"/>
      <c r="J30" s="683"/>
      <c r="K30" s="683"/>
      <c r="L30" s="683"/>
      <c r="M30" s="683"/>
      <c r="N30" s="683"/>
      <c r="O30" s="683"/>
      <c r="P30" s="683"/>
      <c r="Q30" s="684"/>
      <c r="R30" s="685">
        <v>42874</v>
      </c>
      <c r="S30" s="686"/>
      <c r="T30" s="686"/>
      <c r="U30" s="686"/>
      <c r="V30" s="686"/>
      <c r="W30" s="686"/>
      <c r="X30" s="686"/>
      <c r="Y30" s="687"/>
      <c r="Z30" s="688">
        <v>0.5</v>
      </c>
      <c r="AA30" s="688"/>
      <c r="AB30" s="688"/>
      <c r="AC30" s="688"/>
      <c r="AD30" s="689" t="s">
        <v>139</v>
      </c>
      <c r="AE30" s="689"/>
      <c r="AF30" s="689"/>
      <c r="AG30" s="689"/>
      <c r="AH30" s="689"/>
      <c r="AI30" s="689"/>
      <c r="AJ30" s="689"/>
      <c r="AK30" s="689"/>
      <c r="AL30" s="690" t="s">
        <v>236</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29"/>
      <c r="BI30" s="729"/>
      <c r="BJ30" s="729"/>
      <c r="BK30" s="729"/>
      <c r="BL30" s="729"/>
      <c r="BM30" s="729"/>
      <c r="BN30" s="729"/>
      <c r="BO30" s="729"/>
      <c r="BP30" s="729"/>
      <c r="BQ30" s="730"/>
      <c r="BR30" s="664" t="s">
        <v>310</v>
      </c>
      <c r="BS30" s="729"/>
      <c r="BT30" s="729"/>
      <c r="BU30" s="729"/>
      <c r="BV30" s="729"/>
      <c r="BW30" s="729"/>
      <c r="BX30" s="729"/>
      <c r="BY30" s="729"/>
      <c r="BZ30" s="729"/>
      <c r="CA30" s="729"/>
      <c r="CB30" s="730"/>
      <c r="CD30" s="733"/>
      <c r="CE30" s="734"/>
      <c r="CF30" s="700" t="s">
        <v>311</v>
      </c>
      <c r="CG30" s="701"/>
      <c r="CH30" s="701"/>
      <c r="CI30" s="701"/>
      <c r="CJ30" s="701"/>
      <c r="CK30" s="701"/>
      <c r="CL30" s="701"/>
      <c r="CM30" s="701"/>
      <c r="CN30" s="701"/>
      <c r="CO30" s="701"/>
      <c r="CP30" s="701"/>
      <c r="CQ30" s="702"/>
      <c r="CR30" s="685">
        <v>1145069</v>
      </c>
      <c r="CS30" s="686"/>
      <c r="CT30" s="686"/>
      <c r="CU30" s="686"/>
      <c r="CV30" s="686"/>
      <c r="CW30" s="686"/>
      <c r="CX30" s="686"/>
      <c r="CY30" s="687"/>
      <c r="CZ30" s="690">
        <v>13.1</v>
      </c>
      <c r="DA30" s="722"/>
      <c r="DB30" s="722"/>
      <c r="DC30" s="724"/>
      <c r="DD30" s="694">
        <v>1140419</v>
      </c>
      <c r="DE30" s="686"/>
      <c r="DF30" s="686"/>
      <c r="DG30" s="686"/>
      <c r="DH30" s="686"/>
      <c r="DI30" s="686"/>
      <c r="DJ30" s="686"/>
      <c r="DK30" s="687"/>
      <c r="DL30" s="694">
        <v>1140419</v>
      </c>
      <c r="DM30" s="686"/>
      <c r="DN30" s="686"/>
      <c r="DO30" s="686"/>
      <c r="DP30" s="686"/>
      <c r="DQ30" s="686"/>
      <c r="DR30" s="686"/>
      <c r="DS30" s="686"/>
      <c r="DT30" s="686"/>
      <c r="DU30" s="686"/>
      <c r="DV30" s="687"/>
      <c r="DW30" s="690">
        <v>21.9</v>
      </c>
      <c r="DX30" s="722"/>
      <c r="DY30" s="722"/>
      <c r="DZ30" s="722"/>
      <c r="EA30" s="722"/>
      <c r="EB30" s="722"/>
      <c r="EC30" s="723"/>
    </row>
    <row r="31" spans="2:133" ht="11.25" customHeight="1">
      <c r="B31" s="682" t="s">
        <v>312</v>
      </c>
      <c r="C31" s="683"/>
      <c r="D31" s="683"/>
      <c r="E31" s="683"/>
      <c r="F31" s="683"/>
      <c r="G31" s="683"/>
      <c r="H31" s="683"/>
      <c r="I31" s="683"/>
      <c r="J31" s="683"/>
      <c r="K31" s="683"/>
      <c r="L31" s="683"/>
      <c r="M31" s="683"/>
      <c r="N31" s="683"/>
      <c r="O31" s="683"/>
      <c r="P31" s="683"/>
      <c r="Q31" s="684"/>
      <c r="R31" s="685">
        <v>1329628</v>
      </c>
      <c r="S31" s="686"/>
      <c r="T31" s="686"/>
      <c r="U31" s="686"/>
      <c r="V31" s="686"/>
      <c r="W31" s="686"/>
      <c r="X31" s="686"/>
      <c r="Y31" s="687"/>
      <c r="Z31" s="688">
        <v>14.5</v>
      </c>
      <c r="AA31" s="688"/>
      <c r="AB31" s="688"/>
      <c r="AC31" s="688"/>
      <c r="AD31" s="689" t="s">
        <v>139</v>
      </c>
      <c r="AE31" s="689"/>
      <c r="AF31" s="689"/>
      <c r="AG31" s="689"/>
      <c r="AH31" s="689"/>
      <c r="AI31" s="689"/>
      <c r="AJ31" s="689"/>
      <c r="AK31" s="689"/>
      <c r="AL31" s="690" t="s">
        <v>139</v>
      </c>
      <c r="AM31" s="691"/>
      <c r="AN31" s="691"/>
      <c r="AO31" s="692"/>
      <c r="AP31" s="742" t="s">
        <v>313</v>
      </c>
      <c r="AQ31" s="743"/>
      <c r="AR31" s="743"/>
      <c r="AS31" s="743"/>
      <c r="AT31" s="748" t="s">
        <v>314</v>
      </c>
      <c r="AU31" s="231"/>
      <c r="AV31" s="231"/>
      <c r="AW31" s="231"/>
      <c r="AX31" s="671" t="s">
        <v>189</v>
      </c>
      <c r="AY31" s="672"/>
      <c r="AZ31" s="672"/>
      <c r="BA31" s="672"/>
      <c r="BB31" s="672"/>
      <c r="BC31" s="672"/>
      <c r="BD31" s="672"/>
      <c r="BE31" s="672"/>
      <c r="BF31" s="673"/>
      <c r="BG31" s="741">
        <v>99.2</v>
      </c>
      <c r="BH31" s="737"/>
      <c r="BI31" s="737"/>
      <c r="BJ31" s="737"/>
      <c r="BK31" s="737"/>
      <c r="BL31" s="737"/>
      <c r="BM31" s="680">
        <v>97</v>
      </c>
      <c r="BN31" s="737"/>
      <c r="BO31" s="737"/>
      <c r="BP31" s="737"/>
      <c r="BQ31" s="738"/>
      <c r="BR31" s="741">
        <v>98.7</v>
      </c>
      <c r="BS31" s="737"/>
      <c r="BT31" s="737"/>
      <c r="BU31" s="737"/>
      <c r="BV31" s="737"/>
      <c r="BW31" s="737"/>
      <c r="BX31" s="680">
        <v>96.6</v>
      </c>
      <c r="BY31" s="737"/>
      <c r="BZ31" s="737"/>
      <c r="CA31" s="737"/>
      <c r="CB31" s="738"/>
      <c r="CD31" s="733"/>
      <c r="CE31" s="734"/>
      <c r="CF31" s="700" t="s">
        <v>315</v>
      </c>
      <c r="CG31" s="701"/>
      <c r="CH31" s="701"/>
      <c r="CI31" s="701"/>
      <c r="CJ31" s="701"/>
      <c r="CK31" s="701"/>
      <c r="CL31" s="701"/>
      <c r="CM31" s="701"/>
      <c r="CN31" s="701"/>
      <c r="CO31" s="701"/>
      <c r="CP31" s="701"/>
      <c r="CQ31" s="702"/>
      <c r="CR31" s="685">
        <v>62876</v>
      </c>
      <c r="CS31" s="710"/>
      <c r="CT31" s="710"/>
      <c r="CU31" s="710"/>
      <c r="CV31" s="710"/>
      <c r="CW31" s="710"/>
      <c r="CX31" s="710"/>
      <c r="CY31" s="711"/>
      <c r="CZ31" s="690">
        <v>0.7</v>
      </c>
      <c r="DA31" s="722"/>
      <c r="DB31" s="722"/>
      <c r="DC31" s="724"/>
      <c r="DD31" s="694">
        <v>62876</v>
      </c>
      <c r="DE31" s="710"/>
      <c r="DF31" s="710"/>
      <c r="DG31" s="710"/>
      <c r="DH31" s="710"/>
      <c r="DI31" s="710"/>
      <c r="DJ31" s="710"/>
      <c r="DK31" s="711"/>
      <c r="DL31" s="694">
        <v>62876</v>
      </c>
      <c r="DM31" s="710"/>
      <c r="DN31" s="710"/>
      <c r="DO31" s="710"/>
      <c r="DP31" s="710"/>
      <c r="DQ31" s="710"/>
      <c r="DR31" s="710"/>
      <c r="DS31" s="710"/>
      <c r="DT31" s="710"/>
      <c r="DU31" s="710"/>
      <c r="DV31" s="711"/>
      <c r="DW31" s="690">
        <v>1.2</v>
      </c>
      <c r="DX31" s="722"/>
      <c r="DY31" s="722"/>
      <c r="DZ31" s="722"/>
      <c r="EA31" s="722"/>
      <c r="EB31" s="722"/>
      <c r="EC31" s="723"/>
    </row>
    <row r="32" spans="2:133" ht="11.25" customHeight="1">
      <c r="B32" s="752" t="s">
        <v>316</v>
      </c>
      <c r="C32" s="753"/>
      <c r="D32" s="753"/>
      <c r="E32" s="753"/>
      <c r="F32" s="753"/>
      <c r="G32" s="753"/>
      <c r="H32" s="753"/>
      <c r="I32" s="753"/>
      <c r="J32" s="753"/>
      <c r="K32" s="753"/>
      <c r="L32" s="753"/>
      <c r="M32" s="753"/>
      <c r="N32" s="753"/>
      <c r="O32" s="753"/>
      <c r="P32" s="753"/>
      <c r="Q32" s="754"/>
      <c r="R32" s="685" t="s">
        <v>236</v>
      </c>
      <c r="S32" s="686"/>
      <c r="T32" s="686"/>
      <c r="U32" s="686"/>
      <c r="V32" s="686"/>
      <c r="W32" s="686"/>
      <c r="X32" s="686"/>
      <c r="Y32" s="687"/>
      <c r="Z32" s="688" t="s">
        <v>139</v>
      </c>
      <c r="AA32" s="688"/>
      <c r="AB32" s="688"/>
      <c r="AC32" s="688"/>
      <c r="AD32" s="689" t="s">
        <v>139</v>
      </c>
      <c r="AE32" s="689"/>
      <c r="AF32" s="689"/>
      <c r="AG32" s="689"/>
      <c r="AH32" s="689"/>
      <c r="AI32" s="689"/>
      <c r="AJ32" s="689"/>
      <c r="AK32" s="689"/>
      <c r="AL32" s="690" t="s">
        <v>139</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1">
        <v>99.7</v>
      </c>
      <c r="BH32" s="710"/>
      <c r="BI32" s="710"/>
      <c r="BJ32" s="710"/>
      <c r="BK32" s="710"/>
      <c r="BL32" s="710"/>
      <c r="BM32" s="691">
        <v>97.1</v>
      </c>
      <c r="BN32" s="739"/>
      <c r="BO32" s="739"/>
      <c r="BP32" s="739"/>
      <c r="BQ32" s="740"/>
      <c r="BR32" s="751">
        <v>98.8</v>
      </c>
      <c r="BS32" s="710"/>
      <c r="BT32" s="710"/>
      <c r="BU32" s="710"/>
      <c r="BV32" s="710"/>
      <c r="BW32" s="710"/>
      <c r="BX32" s="691">
        <v>96.4</v>
      </c>
      <c r="BY32" s="739"/>
      <c r="BZ32" s="739"/>
      <c r="CA32" s="739"/>
      <c r="CB32" s="740"/>
      <c r="CD32" s="735"/>
      <c r="CE32" s="736"/>
      <c r="CF32" s="700" t="s">
        <v>319</v>
      </c>
      <c r="CG32" s="701"/>
      <c r="CH32" s="701"/>
      <c r="CI32" s="701"/>
      <c r="CJ32" s="701"/>
      <c r="CK32" s="701"/>
      <c r="CL32" s="701"/>
      <c r="CM32" s="701"/>
      <c r="CN32" s="701"/>
      <c r="CO32" s="701"/>
      <c r="CP32" s="701"/>
      <c r="CQ32" s="702"/>
      <c r="CR32" s="685" t="s">
        <v>139</v>
      </c>
      <c r="CS32" s="686"/>
      <c r="CT32" s="686"/>
      <c r="CU32" s="686"/>
      <c r="CV32" s="686"/>
      <c r="CW32" s="686"/>
      <c r="CX32" s="686"/>
      <c r="CY32" s="687"/>
      <c r="CZ32" s="690" t="s">
        <v>139</v>
      </c>
      <c r="DA32" s="722"/>
      <c r="DB32" s="722"/>
      <c r="DC32" s="724"/>
      <c r="DD32" s="694" t="s">
        <v>139</v>
      </c>
      <c r="DE32" s="686"/>
      <c r="DF32" s="686"/>
      <c r="DG32" s="686"/>
      <c r="DH32" s="686"/>
      <c r="DI32" s="686"/>
      <c r="DJ32" s="686"/>
      <c r="DK32" s="687"/>
      <c r="DL32" s="694" t="s">
        <v>236</v>
      </c>
      <c r="DM32" s="686"/>
      <c r="DN32" s="686"/>
      <c r="DO32" s="686"/>
      <c r="DP32" s="686"/>
      <c r="DQ32" s="686"/>
      <c r="DR32" s="686"/>
      <c r="DS32" s="686"/>
      <c r="DT32" s="686"/>
      <c r="DU32" s="686"/>
      <c r="DV32" s="687"/>
      <c r="DW32" s="690" t="s">
        <v>236</v>
      </c>
      <c r="DX32" s="722"/>
      <c r="DY32" s="722"/>
      <c r="DZ32" s="722"/>
      <c r="EA32" s="722"/>
      <c r="EB32" s="722"/>
      <c r="EC32" s="723"/>
    </row>
    <row r="33" spans="2:133" ht="11.25" customHeight="1">
      <c r="B33" s="682" t="s">
        <v>320</v>
      </c>
      <c r="C33" s="683"/>
      <c r="D33" s="683"/>
      <c r="E33" s="683"/>
      <c r="F33" s="683"/>
      <c r="G33" s="683"/>
      <c r="H33" s="683"/>
      <c r="I33" s="683"/>
      <c r="J33" s="683"/>
      <c r="K33" s="683"/>
      <c r="L33" s="683"/>
      <c r="M33" s="683"/>
      <c r="N33" s="683"/>
      <c r="O33" s="683"/>
      <c r="P33" s="683"/>
      <c r="Q33" s="684"/>
      <c r="R33" s="685">
        <v>441250</v>
      </c>
      <c r="S33" s="686"/>
      <c r="T33" s="686"/>
      <c r="U33" s="686"/>
      <c r="V33" s="686"/>
      <c r="W33" s="686"/>
      <c r="X33" s="686"/>
      <c r="Y33" s="687"/>
      <c r="Z33" s="688">
        <v>4.8</v>
      </c>
      <c r="AA33" s="688"/>
      <c r="AB33" s="688"/>
      <c r="AC33" s="688"/>
      <c r="AD33" s="689" t="s">
        <v>139</v>
      </c>
      <c r="AE33" s="689"/>
      <c r="AF33" s="689"/>
      <c r="AG33" s="689"/>
      <c r="AH33" s="689"/>
      <c r="AI33" s="689"/>
      <c r="AJ33" s="689"/>
      <c r="AK33" s="689"/>
      <c r="AL33" s="690" t="s">
        <v>139</v>
      </c>
      <c r="AM33" s="691"/>
      <c r="AN33" s="691"/>
      <c r="AO33" s="692"/>
      <c r="AP33" s="746"/>
      <c r="AQ33" s="747"/>
      <c r="AR33" s="747"/>
      <c r="AS33" s="747"/>
      <c r="AT33" s="750"/>
      <c r="AU33" s="232"/>
      <c r="AV33" s="232"/>
      <c r="AW33" s="232"/>
      <c r="AX33" s="726" t="s">
        <v>321</v>
      </c>
      <c r="AY33" s="727"/>
      <c r="AZ33" s="727"/>
      <c r="BA33" s="727"/>
      <c r="BB33" s="727"/>
      <c r="BC33" s="727"/>
      <c r="BD33" s="727"/>
      <c r="BE33" s="727"/>
      <c r="BF33" s="728"/>
      <c r="BG33" s="755">
        <v>98.7</v>
      </c>
      <c r="BH33" s="756"/>
      <c r="BI33" s="756"/>
      <c r="BJ33" s="756"/>
      <c r="BK33" s="756"/>
      <c r="BL33" s="756"/>
      <c r="BM33" s="757">
        <v>96</v>
      </c>
      <c r="BN33" s="756"/>
      <c r="BO33" s="756"/>
      <c r="BP33" s="756"/>
      <c r="BQ33" s="758"/>
      <c r="BR33" s="755">
        <v>98.5</v>
      </c>
      <c r="BS33" s="756"/>
      <c r="BT33" s="756"/>
      <c r="BU33" s="756"/>
      <c r="BV33" s="756"/>
      <c r="BW33" s="756"/>
      <c r="BX33" s="757">
        <v>95.9</v>
      </c>
      <c r="BY33" s="756"/>
      <c r="BZ33" s="756"/>
      <c r="CA33" s="756"/>
      <c r="CB33" s="758"/>
      <c r="CD33" s="700" t="s">
        <v>322</v>
      </c>
      <c r="CE33" s="701"/>
      <c r="CF33" s="701"/>
      <c r="CG33" s="701"/>
      <c r="CH33" s="701"/>
      <c r="CI33" s="701"/>
      <c r="CJ33" s="701"/>
      <c r="CK33" s="701"/>
      <c r="CL33" s="701"/>
      <c r="CM33" s="701"/>
      <c r="CN33" s="701"/>
      <c r="CO33" s="701"/>
      <c r="CP33" s="701"/>
      <c r="CQ33" s="702"/>
      <c r="CR33" s="685">
        <v>4503831</v>
      </c>
      <c r="CS33" s="710"/>
      <c r="CT33" s="710"/>
      <c r="CU33" s="710"/>
      <c r="CV33" s="710"/>
      <c r="CW33" s="710"/>
      <c r="CX33" s="710"/>
      <c r="CY33" s="711"/>
      <c r="CZ33" s="690">
        <v>51.5</v>
      </c>
      <c r="DA33" s="722"/>
      <c r="DB33" s="722"/>
      <c r="DC33" s="724"/>
      <c r="DD33" s="694">
        <v>2908307</v>
      </c>
      <c r="DE33" s="710"/>
      <c r="DF33" s="710"/>
      <c r="DG33" s="710"/>
      <c r="DH33" s="710"/>
      <c r="DI33" s="710"/>
      <c r="DJ33" s="710"/>
      <c r="DK33" s="711"/>
      <c r="DL33" s="694">
        <v>2308841</v>
      </c>
      <c r="DM33" s="710"/>
      <c r="DN33" s="710"/>
      <c r="DO33" s="710"/>
      <c r="DP33" s="710"/>
      <c r="DQ33" s="710"/>
      <c r="DR33" s="710"/>
      <c r="DS33" s="710"/>
      <c r="DT33" s="710"/>
      <c r="DU33" s="710"/>
      <c r="DV33" s="711"/>
      <c r="DW33" s="690">
        <v>44.3</v>
      </c>
      <c r="DX33" s="722"/>
      <c r="DY33" s="722"/>
      <c r="DZ33" s="722"/>
      <c r="EA33" s="722"/>
      <c r="EB33" s="722"/>
      <c r="EC33" s="723"/>
    </row>
    <row r="34" spans="2:133" ht="11.25" customHeight="1">
      <c r="B34" s="682" t="s">
        <v>323</v>
      </c>
      <c r="C34" s="683"/>
      <c r="D34" s="683"/>
      <c r="E34" s="683"/>
      <c r="F34" s="683"/>
      <c r="G34" s="683"/>
      <c r="H34" s="683"/>
      <c r="I34" s="683"/>
      <c r="J34" s="683"/>
      <c r="K34" s="683"/>
      <c r="L34" s="683"/>
      <c r="M34" s="683"/>
      <c r="N34" s="683"/>
      <c r="O34" s="683"/>
      <c r="P34" s="683"/>
      <c r="Q34" s="684"/>
      <c r="R34" s="685">
        <v>34143</v>
      </c>
      <c r="S34" s="686"/>
      <c r="T34" s="686"/>
      <c r="U34" s="686"/>
      <c r="V34" s="686"/>
      <c r="W34" s="686"/>
      <c r="X34" s="686"/>
      <c r="Y34" s="687"/>
      <c r="Z34" s="688">
        <v>0.4</v>
      </c>
      <c r="AA34" s="688"/>
      <c r="AB34" s="688"/>
      <c r="AC34" s="688"/>
      <c r="AD34" s="689">
        <v>14609</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1135998</v>
      </c>
      <c r="CS34" s="686"/>
      <c r="CT34" s="686"/>
      <c r="CU34" s="686"/>
      <c r="CV34" s="686"/>
      <c r="CW34" s="686"/>
      <c r="CX34" s="686"/>
      <c r="CY34" s="687"/>
      <c r="CZ34" s="690">
        <v>13</v>
      </c>
      <c r="DA34" s="722"/>
      <c r="DB34" s="722"/>
      <c r="DC34" s="724"/>
      <c r="DD34" s="694">
        <v>875562</v>
      </c>
      <c r="DE34" s="686"/>
      <c r="DF34" s="686"/>
      <c r="DG34" s="686"/>
      <c r="DH34" s="686"/>
      <c r="DI34" s="686"/>
      <c r="DJ34" s="686"/>
      <c r="DK34" s="687"/>
      <c r="DL34" s="694">
        <v>868299</v>
      </c>
      <c r="DM34" s="686"/>
      <c r="DN34" s="686"/>
      <c r="DO34" s="686"/>
      <c r="DP34" s="686"/>
      <c r="DQ34" s="686"/>
      <c r="DR34" s="686"/>
      <c r="DS34" s="686"/>
      <c r="DT34" s="686"/>
      <c r="DU34" s="686"/>
      <c r="DV34" s="687"/>
      <c r="DW34" s="690">
        <v>16.7</v>
      </c>
      <c r="DX34" s="722"/>
      <c r="DY34" s="722"/>
      <c r="DZ34" s="722"/>
      <c r="EA34" s="722"/>
      <c r="EB34" s="722"/>
      <c r="EC34" s="723"/>
    </row>
    <row r="35" spans="2:133" ht="11.25" customHeight="1">
      <c r="B35" s="682" t="s">
        <v>325</v>
      </c>
      <c r="C35" s="683"/>
      <c r="D35" s="683"/>
      <c r="E35" s="683"/>
      <c r="F35" s="683"/>
      <c r="G35" s="683"/>
      <c r="H35" s="683"/>
      <c r="I35" s="683"/>
      <c r="J35" s="683"/>
      <c r="K35" s="683"/>
      <c r="L35" s="683"/>
      <c r="M35" s="683"/>
      <c r="N35" s="683"/>
      <c r="O35" s="683"/>
      <c r="P35" s="683"/>
      <c r="Q35" s="684"/>
      <c r="R35" s="685">
        <v>112347</v>
      </c>
      <c r="S35" s="686"/>
      <c r="T35" s="686"/>
      <c r="U35" s="686"/>
      <c r="V35" s="686"/>
      <c r="W35" s="686"/>
      <c r="X35" s="686"/>
      <c r="Y35" s="687"/>
      <c r="Z35" s="688">
        <v>1.2</v>
      </c>
      <c r="AA35" s="688"/>
      <c r="AB35" s="688"/>
      <c r="AC35" s="688"/>
      <c r="AD35" s="689" t="s">
        <v>139</v>
      </c>
      <c r="AE35" s="689"/>
      <c r="AF35" s="689"/>
      <c r="AG35" s="689"/>
      <c r="AH35" s="689"/>
      <c r="AI35" s="689"/>
      <c r="AJ35" s="689"/>
      <c r="AK35" s="689"/>
      <c r="AL35" s="690" t="s">
        <v>139</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276515</v>
      </c>
      <c r="CS35" s="710"/>
      <c r="CT35" s="710"/>
      <c r="CU35" s="710"/>
      <c r="CV35" s="710"/>
      <c r="CW35" s="710"/>
      <c r="CX35" s="710"/>
      <c r="CY35" s="711"/>
      <c r="CZ35" s="690">
        <v>3.2</v>
      </c>
      <c r="DA35" s="722"/>
      <c r="DB35" s="722"/>
      <c r="DC35" s="724"/>
      <c r="DD35" s="694">
        <v>154510</v>
      </c>
      <c r="DE35" s="710"/>
      <c r="DF35" s="710"/>
      <c r="DG35" s="710"/>
      <c r="DH35" s="710"/>
      <c r="DI35" s="710"/>
      <c r="DJ35" s="710"/>
      <c r="DK35" s="711"/>
      <c r="DL35" s="694">
        <v>121892</v>
      </c>
      <c r="DM35" s="710"/>
      <c r="DN35" s="710"/>
      <c r="DO35" s="710"/>
      <c r="DP35" s="710"/>
      <c r="DQ35" s="710"/>
      <c r="DR35" s="710"/>
      <c r="DS35" s="710"/>
      <c r="DT35" s="710"/>
      <c r="DU35" s="710"/>
      <c r="DV35" s="711"/>
      <c r="DW35" s="690">
        <v>2.2999999999999998</v>
      </c>
      <c r="DX35" s="722"/>
      <c r="DY35" s="722"/>
      <c r="DZ35" s="722"/>
      <c r="EA35" s="722"/>
      <c r="EB35" s="722"/>
      <c r="EC35" s="723"/>
    </row>
    <row r="36" spans="2:133" ht="11.25" customHeight="1">
      <c r="B36" s="682" t="s">
        <v>329</v>
      </c>
      <c r="C36" s="683"/>
      <c r="D36" s="683"/>
      <c r="E36" s="683"/>
      <c r="F36" s="683"/>
      <c r="G36" s="683"/>
      <c r="H36" s="683"/>
      <c r="I36" s="683"/>
      <c r="J36" s="683"/>
      <c r="K36" s="683"/>
      <c r="L36" s="683"/>
      <c r="M36" s="683"/>
      <c r="N36" s="683"/>
      <c r="O36" s="683"/>
      <c r="P36" s="683"/>
      <c r="Q36" s="684"/>
      <c r="R36" s="685">
        <v>164634</v>
      </c>
      <c r="S36" s="686"/>
      <c r="T36" s="686"/>
      <c r="U36" s="686"/>
      <c r="V36" s="686"/>
      <c r="W36" s="686"/>
      <c r="X36" s="686"/>
      <c r="Y36" s="687"/>
      <c r="Z36" s="688">
        <v>1.8</v>
      </c>
      <c r="AA36" s="688"/>
      <c r="AB36" s="688"/>
      <c r="AC36" s="688"/>
      <c r="AD36" s="689" t="s">
        <v>139</v>
      </c>
      <c r="AE36" s="689"/>
      <c r="AF36" s="689"/>
      <c r="AG36" s="689"/>
      <c r="AH36" s="689"/>
      <c r="AI36" s="689"/>
      <c r="AJ36" s="689"/>
      <c r="AK36" s="689"/>
      <c r="AL36" s="690" t="s">
        <v>139</v>
      </c>
      <c r="AM36" s="691"/>
      <c r="AN36" s="691"/>
      <c r="AO36" s="692"/>
      <c r="AP36" s="235"/>
      <c r="AQ36" s="759" t="s">
        <v>330</v>
      </c>
      <c r="AR36" s="760"/>
      <c r="AS36" s="760"/>
      <c r="AT36" s="760"/>
      <c r="AU36" s="760"/>
      <c r="AV36" s="760"/>
      <c r="AW36" s="760"/>
      <c r="AX36" s="760"/>
      <c r="AY36" s="761"/>
      <c r="AZ36" s="674">
        <v>1049299</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16179</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2009855</v>
      </c>
      <c r="CS36" s="686"/>
      <c r="CT36" s="686"/>
      <c r="CU36" s="686"/>
      <c r="CV36" s="686"/>
      <c r="CW36" s="686"/>
      <c r="CX36" s="686"/>
      <c r="CY36" s="687"/>
      <c r="CZ36" s="690">
        <v>23</v>
      </c>
      <c r="DA36" s="722"/>
      <c r="DB36" s="722"/>
      <c r="DC36" s="724"/>
      <c r="DD36" s="694">
        <v>924957</v>
      </c>
      <c r="DE36" s="686"/>
      <c r="DF36" s="686"/>
      <c r="DG36" s="686"/>
      <c r="DH36" s="686"/>
      <c r="DI36" s="686"/>
      <c r="DJ36" s="686"/>
      <c r="DK36" s="687"/>
      <c r="DL36" s="694">
        <v>922956</v>
      </c>
      <c r="DM36" s="686"/>
      <c r="DN36" s="686"/>
      <c r="DO36" s="686"/>
      <c r="DP36" s="686"/>
      <c r="DQ36" s="686"/>
      <c r="DR36" s="686"/>
      <c r="DS36" s="686"/>
      <c r="DT36" s="686"/>
      <c r="DU36" s="686"/>
      <c r="DV36" s="687"/>
      <c r="DW36" s="690">
        <v>17.7</v>
      </c>
      <c r="DX36" s="722"/>
      <c r="DY36" s="722"/>
      <c r="DZ36" s="722"/>
      <c r="EA36" s="722"/>
      <c r="EB36" s="722"/>
      <c r="EC36" s="723"/>
    </row>
    <row r="37" spans="2:133" ht="11.25" customHeight="1">
      <c r="B37" s="682" t="s">
        <v>333</v>
      </c>
      <c r="C37" s="683"/>
      <c r="D37" s="683"/>
      <c r="E37" s="683"/>
      <c r="F37" s="683"/>
      <c r="G37" s="683"/>
      <c r="H37" s="683"/>
      <c r="I37" s="683"/>
      <c r="J37" s="683"/>
      <c r="K37" s="683"/>
      <c r="L37" s="683"/>
      <c r="M37" s="683"/>
      <c r="N37" s="683"/>
      <c r="O37" s="683"/>
      <c r="P37" s="683"/>
      <c r="Q37" s="684"/>
      <c r="R37" s="685">
        <v>268938</v>
      </c>
      <c r="S37" s="686"/>
      <c r="T37" s="686"/>
      <c r="U37" s="686"/>
      <c r="V37" s="686"/>
      <c r="W37" s="686"/>
      <c r="X37" s="686"/>
      <c r="Y37" s="687"/>
      <c r="Z37" s="688">
        <v>2.9</v>
      </c>
      <c r="AA37" s="688"/>
      <c r="AB37" s="688"/>
      <c r="AC37" s="688"/>
      <c r="AD37" s="689" t="s">
        <v>139</v>
      </c>
      <c r="AE37" s="689"/>
      <c r="AF37" s="689"/>
      <c r="AG37" s="689"/>
      <c r="AH37" s="689"/>
      <c r="AI37" s="689"/>
      <c r="AJ37" s="689"/>
      <c r="AK37" s="689"/>
      <c r="AL37" s="690" t="s">
        <v>139</v>
      </c>
      <c r="AM37" s="691"/>
      <c r="AN37" s="691"/>
      <c r="AO37" s="692"/>
      <c r="AQ37" s="763" t="s">
        <v>334</v>
      </c>
      <c r="AR37" s="764"/>
      <c r="AS37" s="764"/>
      <c r="AT37" s="764"/>
      <c r="AU37" s="764"/>
      <c r="AV37" s="764"/>
      <c r="AW37" s="764"/>
      <c r="AX37" s="764"/>
      <c r="AY37" s="765"/>
      <c r="AZ37" s="685">
        <v>382160</v>
      </c>
      <c r="BA37" s="686"/>
      <c r="BB37" s="686"/>
      <c r="BC37" s="686"/>
      <c r="BD37" s="710"/>
      <c r="BE37" s="710"/>
      <c r="BF37" s="740"/>
      <c r="BG37" s="700" t="s">
        <v>335</v>
      </c>
      <c r="BH37" s="701"/>
      <c r="BI37" s="701"/>
      <c r="BJ37" s="701"/>
      <c r="BK37" s="701"/>
      <c r="BL37" s="701"/>
      <c r="BM37" s="701"/>
      <c r="BN37" s="701"/>
      <c r="BO37" s="701"/>
      <c r="BP37" s="701"/>
      <c r="BQ37" s="701"/>
      <c r="BR37" s="701"/>
      <c r="BS37" s="701"/>
      <c r="BT37" s="701"/>
      <c r="BU37" s="702"/>
      <c r="BV37" s="685">
        <v>23922</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151008</v>
      </c>
      <c r="CS37" s="710"/>
      <c r="CT37" s="710"/>
      <c r="CU37" s="710"/>
      <c r="CV37" s="710"/>
      <c r="CW37" s="710"/>
      <c r="CX37" s="710"/>
      <c r="CY37" s="711"/>
      <c r="CZ37" s="690">
        <v>1.7</v>
      </c>
      <c r="DA37" s="722"/>
      <c r="DB37" s="722"/>
      <c r="DC37" s="724"/>
      <c r="DD37" s="694">
        <v>150901</v>
      </c>
      <c r="DE37" s="710"/>
      <c r="DF37" s="710"/>
      <c r="DG37" s="710"/>
      <c r="DH37" s="710"/>
      <c r="DI37" s="710"/>
      <c r="DJ37" s="710"/>
      <c r="DK37" s="711"/>
      <c r="DL37" s="694">
        <v>150901</v>
      </c>
      <c r="DM37" s="710"/>
      <c r="DN37" s="710"/>
      <c r="DO37" s="710"/>
      <c r="DP37" s="710"/>
      <c r="DQ37" s="710"/>
      <c r="DR37" s="710"/>
      <c r="DS37" s="710"/>
      <c r="DT37" s="710"/>
      <c r="DU37" s="710"/>
      <c r="DV37" s="711"/>
      <c r="DW37" s="690">
        <v>2.9</v>
      </c>
      <c r="DX37" s="722"/>
      <c r="DY37" s="722"/>
      <c r="DZ37" s="722"/>
      <c r="EA37" s="722"/>
      <c r="EB37" s="722"/>
      <c r="EC37" s="723"/>
    </row>
    <row r="38" spans="2:133" ht="11.25" customHeight="1">
      <c r="B38" s="682" t="s">
        <v>337</v>
      </c>
      <c r="C38" s="683"/>
      <c r="D38" s="683"/>
      <c r="E38" s="683"/>
      <c r="F38" s="683"/>
      <c r="G38" s="683"/>
      <c r="H38" s="683"/>
      <c r="I38" s="683"/>
      <c r="J38" s="683"/>
      <c r="K38" s="683"/>
      <c r="L38" s="683"/>
      <c r="M38" s="683"/>
      <c r="N38" s="683"/>
      <c r="O38" s="683"/>
      <c r="P38" s="683"/>
      <c r="Q38" s="684"/>
      <c r="R38" s="685">
        <v>90143</v>
      </c>
      <c r="S38" s="686"/>
      <c r="T38" s="686"/>
      <c r="U38" s="686"/>
      <c r="V38" s="686"/>
      <c r="W38" s="686"/>
      <c r="X38" s="686"/>
      <c r="Y38" s="687"/>
      <c r="Z38" s="688">
        <v>1</v>
      </c>
      <c r="AA38" s="688"/>
      <c r="AB38" s="688"/>
      <c r="AC38" s="688"/>
      <c r="AD38" s="689">
        <v>131</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290500</v>
      </c>
      <c r="BA38" s="686"/>
      <c r="BB38" s="686"/>
      <c r="BC38" s="686"/>
      <c r="BD38" s="710"/>
      <c r="BE38" s="710"/>
      <c r="BF38" s="740"/>
      <c r="BG38" s="700" t="s">
        <v>339</v>
      </c>
      <c r="BH38" s="701"/>
      <c r="BI38" s="701"/>
      <c r="BJ38" s="701"/>
      <c r="BK38" s="701"/>
      <c r="BL38" s="701"/>
      <c r="BM38" s="701"/>
      <c r="BN38" s="701"/>
      <c r="BO38" s="701"/>
      <c r="BP38" s="701"/>
      <c r="BQ38" s="701"/>
      <c r="BR38" s="701"/>
      <c r="BS38" s="701"/>
      <c r="BT38" s="701"/>
      <c r="BU38" s="702"/>
      <c r="BV38" s="685">
        <v>961</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667139</v>
      </c>
      <c r="CS38" s="686"/>
      <c r="CT38" s="686"/>
      <c r="CU38" s="686"/>
      <c r="CV38" s="686"/>
      <c r="CW38" s="686"/>
      <c r="CX38" s="686"/>
      <c r="CY38" s="687"/>
      <c r="CZ38" s="690">
        <v>7.6</v>
      </c>
      <c r="DA38" s="722"/>
      <c r="DB38" s="722"/>
      <c r="DC38" s="724"/>
      <c r="DD38" s="694">
        <v>606146</v>
      </c>
      <c r="DE38" s="686"/>
      <c r="DF38" s="686"/>
      <c r="DG38" s="686"/>
      <c r="DH38" s="686"/>
      <c r="DI38" s="686"/>
      <c r="DJ38" s="686"/>
      <c r="DK38" s="687"/>
      <c r="DL38" s="694">
        <v>395694</v>
      </c>
      <c r="DM38" s="686"/>
      <c r="DN38" s="686"/>
      <c r="DO38" s="686"/>
      <c r="DP38" s="686"/>
      <c r="DQ38" s="686"/>
      <c r="DR38" s="686"/>
      <c r="DS38" s="686"/>
      <c r="DT38" s="686"/>
      <c r="DU38" s="686"/>
      <c r="DV38" s="687"/>
      <c r="DW38" s="690">
        <v>7.6</v>
      </c>
      <c r="DX38" s="722"/>
      <c r="DY38" s="722"/>
      <c r="DZ38" s="722"/>
      <c r="EA38" s="722"/>
      <c r="EB38" s="722"/>
      <c r="EC38" s="723"/>
    </row>
    <row r="39" spans="2:133" ht="11.25" customHeight="1">
      <c r="B39" s="682" t="s">
        <v>341</v>
      </c>
      <c r="C39" s="683"/>
      <c r="D39" s="683"/>
      <c r="E39" s="683"/>
      <c r="F39" s="683"/>
      <c r="G39" s="683"/>
      <c r="H39" s="683"/>
      <c r="I39" s="683"/>
      <c r="J39" s="683"/>
      <c r="K39" s="683"/>
      <c r="L39" s="683"/>
      <c r="M39" s="683"/>
      <c r="N39" s="683"/>
      <c r="O39" s="683"/>
      <c r="P39" s="683"/>
      <c r="Q39" s="684"/>
      <c r="R39" s="685">
        <v>1096455</v>
      </c>
      <c r="S39" s="686"/>
      <c r="T39" s="686"/>
      <c r="U39" s="686"/>
      <c r="V39" s="686"/>
      <c r="W39" s="686"/>
      <c r="X39" s="686"/>
      <c r="Y39" s="687"/>
      <c r="Z39" s="688">
        <v>11.9</v>
      </c>
      <c r="AA39" s="688"/>
      <c r="AB39" s="688"/>
      <c r="AC39" s="688"/>
      <c r="AD39" s="689" t="s">
        <v>139</v>
      </c>
      <c r="AE39" s="689"/>
      <c r="AF39" s="689"/>
      <c r="AG39" s="689"/>
      <c r="AH39" s="689"/>
      <c r="AI39" s="689"/>
      <c r="AJ39" s="689"/>
      <c r="AK39" s="689"/>
      <c r="AL39" s="690" t="s">
        <v>139</v>
      </c>
      <c r="AM39" s="691"/>
      <c r="AN39" s="691"/>
      <c r="AO39" s="692"/>
      <c r="AQ39" s="763" t="s">
        <v>342</v>
      </c>
      <c r="AR39" s="764"/>
      <c r="AS39" s="764"/>
      <c r="AT39" s="764"/>
      <c r="AU39" s="764"/>
      <c r="AV39" s="764"/>
      <c r="AW39" s="764"/>
      <c r="AX39" s="764"/>
      <c r="AY39" s="765"/>
      <c r="AZ39" s="685">
        <v>54000</v>
      </c>
      <c r="BA39" s="686"/>
      <c r="BB39" s="686"/>
      <c r="BC39" s="686"/>
      <c r="BD39" s="710"/>
      <c r="BE39" s="710"/>
      <c r="BF39" s="740"/>
      <c r="BG39" s="700" t="s">
        <v>343</v>
      </c>
      <c r="BH39" s="701"/>
      <c r="BI39" s="701"/>
      <c r="BJ39" s="701"/>
      <c r="BK39" s="701"/>
      <c r="BL39" s="701"/>
      <c r="BM39" s="701"/>
      <c r="BN39" s="701"/>
      <c r="BO39" s="701"/>
      <c r="BP39" s="701"/>
      <c r="BQ39" s="701"/>
      <c r="BR39" s="701"/>
      <c r="BS39" s="701"/>
      <c r="BT39" s="701"/>
      <c r="BU39" s="702"/>
      <c r="BV39" s="685">
        <v>1429</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395124</v>
      </c>
      <c r="CS39" s="710"/>
      <c r="CT39" s="710"/>
      <c r="CU39" s="710"/>
      <c r="CV39" s="710"/>
      <c r="CW39" s="710"/>
      <c r="CX39" s="710"/>
      <c r="CY39" s="711"/>
      <c r="CZ39" s="690">
        <v>4.5</v>
      </c>
      <c r="DA39" s="722"/>
      <c r="DB39" s="722"/>
      <c r="DC39" s="724"/>
      <c r="DD39" s="694">
        <v>330932</v>
      </c>
      <c r="DE39" s="710"/>
      <c r="DF39" s="710"/>
      <c r="DG39" s="710"/>
      <c r="DH39" s="710"/>
      <c r="DI39" s="710"/>
      <c r="DJ39" s="710"/>
      <c r="DK39" s="711"/>
      <c r="DL39" s="694" t="s">
        <v>139</v>
      </c>
      <c r="DM39" s="710"/>
      <c r="DN39" s="710"/>
      <c r="DO39" s="710"/>
      <c r="DP39" s="710"/>
      <c r="DQ39" s="710"/>
      <c r="DR39" s="710"/>
      <c r="DS39" s="710"/>
      <c r="DT39" s="710"/>
      <c r="DU39" s="710"/>
      <c r="DV39" s="711"/>
      <c r="DW39" s="690" t="s">
        <v>139</v>
      </c>
      <c r="DX39" s="722"/>
      <c r="DY39" s="722"/>
      <c r="DZ39" s="722"/>
      <c r="EA39" s="722"/>
      <c r="EB39" s="722"/>
      <c r="EC39" s="723"/>
    </row>
    <row r="40" spans="2:133" ht="11.25" customHeight="1">
      <c r="B40" s="682" t="s">
        <v>345</v>
      </c>
      <c r="C40" s="683"/>
      <c r="D40" s="683"/>
      <c r="E40" s="683"/>
      <c r="F40" s="683"/>
      <c r="G40" s="683"/>
      <c r="H40" s="683"/>
      <c r="I40" s="683"/>
      <c r="J40" s="683"/>
      <c r="K40" s="683"/>
      <c r="L40" s="683"/>
      <c r="M40" s="683"/>
      <c r="N40" s="683"/>
      <c r="O40" s="683"/>
      <c r="P40" s="683"/>
      <c r="Q40" s="684"/>
      <c r="R40" s="685" t="s">
        <v>139</v>
      </c>
      <c r="S40" s="686"/>
      <c r="T40" s="686"/>
      <c r="U40" s="686"/>
      <c r="V40" s="686"/>
      <c r="W40" s="686"/>
      <c r="X40" s="686"/>
      <c r="Y40" s="687"/>
      <c r="Z40" s="688" t="s">
        <v>139</v>
      </c>
      <c r="AA40" s="688"/>
      <c r="AB40" s="688"/>
      <c r="AC40" s="688"/>
      <c r="AD40" s="689" t="s">
        <v>139</v>
      </c>
      <c r="AE40" s="689"/>
      <c r="AF40" s="689"/>
      <c r="AG40" s="689"/>
      <c r="AH40" s="689"/>
      <c r="AI40" s="689"/>
      <c r="AJ40" s="689"/>
      <c r="AK40" s="689"/>
      <c r="AL40" s="690" t="s">
        <v>139</v>
      </c>
      <c r="AM40" s="691"/>
      <c r="AN40" s="691"/>
      <c r="AO40" s="692"/>
      <c r="AQ40" s="763" t="s">
        <v>346</v>
      </c>
      <c r="AR40" s="764"/>
      <c r="AS40" s="764"/>
      <c r="AT40" s="764"/>
      <c r="AU40" s="764"/>
      <c r="AV40" s="764"/>
      <c r="AW40" s="764"/>
      <c r="AX40" s="764"/>
      <c r="AY40" s="765"/>
      <c r="AZ40" s="685" t="s">
        <v>139</v>
      </c>
      <c r="BA40" s="686"/>
      <c r="BB40" s="686"/>
      <c r="BC40" s="686"/>
      <c r="BD40" s="710"/>
      <c r="BE40" s="710"/>
      <c r="BF40" s="740"/>
      <c r="BG40" s="766" t="s">
        <v>347</v>
      </c>
      <c r="BH40" s="767"/>
      <c r="BI40" s="767"/>
      <c r="BJ40" s="767"/>
      <c r="BK40" s="767"/>
      <c r="BL40" s="236"/>
      <c r="BM40" s="701" t="s">
        <v>348</v>
      </c>
      <c r="BN40" s="701"/>
      <c r="BO40" s="701"/>
      <c r="BP40" s="701"/>
      <c r="BQ40" s="701"/>
      <c r="BR40" s="701"/>
      <c r="BS40" s="701"/>
      <c r="BT40" s="701"/>
      <c r="BU40" s="702"/>
      <c r="BV40" s="685">
        <v>83</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19200</v>
      </c>
      <c r="CS40" s="686"/>
      <c r="CT40" s="686"/>
      <c r="CU40" s="686"/>
      <c r="CV40" s="686"/>
      <c r="CW40" s="686"/>
      <c r="CX40" s="686"/>
      <c r="CY40" s="687"/>
      <c r="CZ40" s="690">
        <v>0.2</v>
      </c>
      <c r="DA40" s="722"/>
      <c r="DB40" s="722"/>
      <c r="DC40" s="724"/>
      <c r="DD40" s="694">
        <v>16200</v>
      </c>
      <c r="DE40" s="686"/>
      <c r="DF40" s="686"/>
      <c r="DG40" s="686"/>
      <c r="DH40" s="686"/>
      <c r="DI40" s="686"/>
      <c r="DJ40" s="686"/>
      <c r="DK40" s="687"/>
      <c r="DL40" s="694" t="s">
        <v>139</v>
      </c>
      <c r="DM40" s="686"/>
      <c r="DN40" s="686"/>
      <c r="DO40" s="686"/>
      <c r="DP40" s="686"/>
      <c r="DQ40" s="686"/>
      <c r="DR40" s="686"/>
      <c r="DS40" s="686"/>
      <c r="DT40" s="686"/>
      <c r="DU40" s="686"/>
      <c r="DV40" s="687"/>
      <c r="DW40" s="690" t="s">
        <v>139</v>
      </c>
      <c r="DX40" s="722"/>
      <c r="DY40" s="722"/>
      <c r="DZ40" s="722"/>
      <c r="EA40" s="722"/>
      <c r="EB40" s="722"/>
      <c r="EC40" s="723"/>
    </row>
    <row r="41" spans="2:133" ht="11.25" customHeight="1">
      <c r="B41" s="682" t="s">
        <v>350</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139</v>
      </c>
      <c r="AA41" s="688"/>
      <c r="AB41" s="688"/>
      <c r="AC41" s="688"/>
      <c r="AD41" s="689" t="s">
        <v>139</v>
      </c>
      <c r="AE41" s="689"/>
      <c r="AF41" s="689"/>
      <c r="AG41" s="689"/>
      <c r="AH41" s="689"/>
      <c r="AI41" s="689"/>
      <c r="AJ41" s="689"/>
      <c r="AK41" s="689"/>
      <c r="AL41" s="690" t="s">
        <v>139</v>
      </c>
      <c r="AM41" s="691"/>
      <c r="AN41" s="691"/>
      <c r="AO41" s="692"/>
      <c r="AQ41" s="763" t="s">
        <v>351</v>
      </c>
      <c r="AR41" s="764"/>
      <c r="AS41" s="764"/>
      <c r="AT41" s="764"/>
      <c r="AU41" s="764"/>
      <c r="AV41" s="764"/>
      <c r="AW41" s="764"/>
      <c r="AX41" s="764"/>
      <c r="AY41" s="765"/>
      <c r="AZ41" s="685">
        <v>77465</v>
      </c>
      <c r="BA41" s="686"/>
      <c r="BB41" s="686"/>
      <c r="BC41" s="686"/>
      <c r="BD41" s="710"/>
      <c r="BE41" s="710"/>
      <c r="BF41" s="740"/>
      <c r="BG41" s="766"/>
      <c r="BH41" s="767"/>
      <c r="BI41" s="767"/>
      <c r="BJ41" s="767"/>
      <c r="BK41" s="767"/>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139</v>
      </c>
      <c r="CS41" s="710"/>
      <c r="CT41" s="710"/>
      <c r="CU41" s="710"/>
      <c r="CV41" s="710"/>
      <c r="CW41" s="710"/>
      <c r="CX41" s="710"/>
      <c r="CY41" s="711"/>
      <c r="CZ41" s="690" t="s">
        <v>139</v>
      </c>
      <c r="DA41" s="722"/>
      <c r="DB41" s="722"/>
      <c r="DC41" s="724"/>
      <c r="DD41" s="694" t="s">
        <v>139</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354</v>
      </c>
      <c r="C42" s="683"/>
      <c r="D42" s="683"/>
      <c r="E42" s="683"/>
      <c r="F42" s="683"/>
      <c r="G42" s="683"/>
      <c r="H42" s="683"/>
      <c r="I42" s="683"/>
      <c r="J42" s="683"/>
      <c r="K42" s="683"/>
      <c r="L42" s="683"/>
      <c r="M42" s="683"/>
      <c r="N42" s="683"/>
      <c r="O42" s="683"/>
      <c r="P42" s="683"/>
      <c r="Q42" s="684"/>
      <c r="R42" s="685">
        <v>133905</v>
      </c>
      <c r="S42" s="686"/>
      <c r="T42" s="686"/>
      <c r="U42" s="686"/>
      <c r="V42" s="686"/>
      <c r="W42" s="686"/>
      <c r="X42" s="686"/>
      <c r="Y42" s="687"/>
      <c r="Z42" s="688">
        <v>1.5</v>
      </c>
      <c r="AA42" s="688"/>
      <c r="AB42" s="688"/>
      <c r="AC42" s="688"/>
      <c r="AD42" s="689" t="s">
        <v>139</v>
      </c>
      <c r="AE42" s="689"/>
      <c r="AF42" s="689"/>
      <c r="AG42" s="689"/>
      <c r="AH42" s="689"/>
      <c r="AI42" s="689"/>
      <c r="AJ42" s="689"/>
      <c r="AK42" s="689"/>
      <c r="AL42" s="690" t="s">
        <v>139</v>
      </c>
      <c r="AM42" s="691"/>
      <c r="AN42" s="691"/>
      <c r="AO42" s="692"/>
      <c r="AQ42" s="784" t="s">
        <v>355</v>
      </c>
      <c r="AR42" s="785"/>
      <c r="AS42" s="785"/>
      <c r="AT42" s="785"/>
      <c r="AU42" s="785"/>
      <c r="AV42" s="785"/>
      <c r="AW42" s="785"/>
      <c r="AX42" s="785"/>
      <c r="AY42" s="786"/>
      <c r="AZ42" s="776">
        <v>245174</v>
      </c>
      <c r="BA42" s="777"/>
      <c r="BB42" s="777"/>
      <c r="BC42" s="777"/>
      <c r="BD42" s="756"/>
      <c r="BE42" s="756"/>
      <c r="BF42" s="758"/>
      <c r="BG42" s="768"/>
      <c r="BH42" s="769"/>
      <c r="BI42" s="769"/>
      <c r="BJ42" s="769"/>
      <c r="BK42" s="769"/>
      <c r="BL42" s="237"/>
      <c r="BM42" s="713" t="s">
        <v>356</v>
      </c>
      <c r="BN42" s="713"/>
      <c r="BO42" s="713"/>
      <c r="BP42" s="713"/>
      <c r="BQ42" s="713"/>
      <c r="BR42" s="713"/>
      <c r="BS42" s="713"/>
      <c r="BT42" s="713"/>
      <c r="BU42" s="714"/>
      <c r="BV42" s="776">
        <v>400</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1221624</v>
      </c>
      <c r="CS42" s="686"/>
      <c r="CT42" s="686"/>
      <c r="CU42" s="686"/>
      <c r="CV42" s="686"/>
      <c r="CW42" s="686"/>
      <c r="CX42" s="686"/>
      <c r="CY42" s="687"/>
      <c r="CZ42" s="690">
        <v>14</v>
      </c>
      <c r="DA42" s="691"/>
      <c r="DB42" s="691"/>
      <c r="DC42" s="703"/>
      <c r="DD42" s="694">
        <v>154391</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358</v>
      </c>
      <c r="C43" s="727"/>
      <c r="D43" s="727"/>
      <c r="E43" s="727"/>
      <c r="F43" s="727"/>
      <c r="G43" s="727"/>
      <c r="H43" s="727"/>
      <c r="I43" s="727"/>
      <c r="J43" s="727"/>
      <c r="K43" s="727"/>
      <c r="L43" s="727"/>
      <c r="M43" s="727"/>
      <c r="N43" s="727"/>
      <c r="O43" s="727"/>
      <c r="P43" s="727"/>
      <c r="Q43" s="728"/>
      <c r="R43" s="776">
        <v>9190316</v>
      </c>
      <c r="S43" s="777"/>
      <c r="T43" s="777"/>
      <c r="U43" s="777"/>
      <c r="V43" s="777"/>
      <c r="W43" s="777"/>
      <c r="X43" s="777"/>
      <c r="Y43" s="778"/>
      <c r="Z43" s="779">
        <v>100</v>
      </c>
      <c r="AA43" s="779"/>
      <c r="AB43" s="779"/>
      <c r="AC43" s="779"/>
      <c r="AD43" s="780">
        <v>5072165</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t="s">
        <v>139</v>
      </c>
      <c r="CS43" s="710"/>
      <c r="CT43" s="710"/>
      <c r="CU43" s="710"/>
      <c r="CV43" s="710"/>
      <c r="CW43" s="710"/>
      <c r="CX43" s="710"/>
      <c r="CY43" s="711"/>
      <c r="CZ43" s="690" t="s">
        <v>139</v>
      </c>
      <c r="DA43" s="722"/>
      <c r="DB43" s="722"/>
      <c r="DC43" s="724"/>
      <c r="DD43" s="694" t="s">
        <v>139</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1178539</v>
      </c>
      <c r="CS44" s="686"/>
      <c r="CT44" s="686"/>
      <c r="CU44" s="686"/>
      <c r="CV44" s="686"/>
      <c r="CW44" s="686"/>
      <c r="CX44" s="686"/>
      <c r="CY44" s="687"/>
      <c r="CZ44" s="690">
        <v>13.5</v>
      </c>
      <c r="DA44" s="691"/>
      <c r="DB44" s="691"/>
      <c r="DC44" s="703"/>
      <c r="DD44" s="694">
        <v>142084</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456915</v>
      </c>
      <c r="CS45" s="710"/>
      <c r="CT45" s="710"/>
      <c r="CU45" s="710"/>
      <c r="CV45" s="710"/>
      <c r="CW45" s="710"/>
      <c r="CX45" s="710"/>
      <c r="CY45" s="711"/>
      <c r="CZ45" s="690">
        <v>5.2</v>
      </c>
      <c r="DA45" s="722"/>
      <c r="DB45" s="722"/>
      <c r="DC45" s="724"/>
      <c r="DD45" s="694">
        <v>72418</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694388</v>
      </c>
      <c r="CS46" s="686"/>
      <c r="CT46" s="686"/>
      <c r="CU46" s="686"/>
      <c r="CV46" s="686"/>
      <c r="CW46" s="686"/>
      <c r="CX46" s="686"/>
      <c r="CY46" s="687"/>
      <c r="CZ46" s="690">
        <v>7.9</v>
      </c>
      <c r="DA46" s="691"/>
      <c r="DB46" s="691"/>
      <c r="DC46" s="703"/>
      <c r="DD46" s="694">
        <v>57421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43085</v>
      </c>
      <c r="CS47" s="710"/>
      <c r="CT47" s="710"/>
      <c r="CU47" s="710"/>
      <c r="CV47" s="710"/>
      <c r="CW47" s="710"/>
      <c r="CX47" s="710"/>
      <c r="CY47" s="711"/>
      <c r="CZ47" s="690">
        <v>0.5</v>
      </c>
      <c r="DA47" s="722"/>
      <c r="DB47" s="722"/>
      <c r="DC47" s="724"/>
      <c r="DD47" s="694">
        <v>12307</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139</v>
      </c>
      <c r="CS48" s="686"/>
      <c r="CT48" s="686"/>
      <c r="CU48" s="686"/>
      <c r="CV48" s="686"/>
      <c r="CW48" s="686"/>
      <c r="CX48" s="686"/>
      <c r="CY48" s="687"/>
      <c r="CZ48" s="690" t="s">
        <v>139</v>
      </c>
      <c r="DA48" s="691"/>
      <c r="DB48" s="691"/>
      <c r="DC48" s="703"/>
      <c r="DD48" s="694" t="s">
        <v>139</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8738594</v>
      </c>
      <c r="CS49" s="756"/>
      <c r="CT49" s="756"/>
      <c r="CU49" s="756"/>
      <c r="CV49" s="756"/>
      <c r="CW49" s="756"/>
      <c r="CX49" s="756"/>
      <c r="CY49" s="787"/>
      <c r="CZ49" s="781">
        <v>100</v>
      </c>
      <c r="DA49" s="788"/>
      <c r="DB49" s="788"/>
      <c r="DC49" s="789"/>
      <c r="DD49" s="790">
        <v>5708346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aUrQYTLl/U1L4zQhjnUlBGlDvPplGH+/zbnrJLeqbk3ujDuYoFjDzo1heY5wtnvCYPXhoqPfoDEapD+9hTK3w==" saltValue="P8SG/MiQsOKCdMtpAJZHm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391</v>
      </c>
      <c r="C7" s="818"/>
      <c r="D7" s="818"/>
      <c r="E7" s="818"/>
      <c r="F7" s="818"/>
      <c r="G7" s="818"/>
      <c r="H7" s="818"/>
      <c r="I7" s="818"/>
      <c r="J7" s="818"/>
      <c r="K7" s="818"/>
      <c r="L7" s="818"/>
      <c r="M7" s="818"/>
      <c r="N7" s="818"/>
      <c r="O7" s="818"/>
      <c r="P7" s="819"/>
      <c r="Q7" s="820">
        <v>9190</v>
      </c>
      <c r="R7" s="821"/>
      <c r="S7" s="821"/>
      <c r="T7" s="821"/>
      <c r="U7" s="821"/>
      <c r="V7" s="821">
        <v>8739</v>
      </c>
      <c r="W7" s="821"/>
      <c r="X7" s="821"/>
      <c r="Y7" s="821"/>
      <c r="Z7" s="821"/>
      <c r="AA7" s="821">
        <v>452</v>
      </c>
      <c r="AB7" s="821"/>
      <c r="AC7" s="821"/>
      <c r="AD7" s="821"/>
      <c r="AE7" s="822"/>
      <c r="AF7" s="823">
        <v>382</v>
      </c>
      <c r="AG7" s="824"/>
      <c r="AH7" s="824"/>
      <c r="AI7" s="824"/>
      <c r="AJ7" s="825"/>
      <c r="AK7" s="860">
        <v>165</v>
      </c>
      <c r="AL7" s="861"/>
      <c r="AM7" s="861"/>
      <c r="AN7" s="861"/>
      <c r="AO7" s="861"/>
      <c r="AP7" s="861">
        <v>11322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-2</v>
      </c>
      <c r="CI7" s="858"/>
      <c r="CJ7" s="858"/>
      <c r="CK7" s="858"/>
      <c r="CL7" s="859"/>
      <c r="CM7" s="857">
        <v>-34</v>
      </c>
      <c r="CN7" s="858"/>
      <c r="CO7" s="858"/>
      <c r="CP7" s="858"/>
      <c r="CQ7" s="859"/>
      <c r="CR7" s="857">
        <v>31</v>
      </c>
      <c r="CS7" s="858"/>
      <c r="CT7" s="858"/>
      <c r="CU7" s="858"/>
      <c r="CV7" s="859"/>
      <c r="CW7" s="857" t="s">
        <v>591</v>
      </c>
      <c r="CX7" s="858"/>
      <c r="CY7" s="858"/>
      <c r="CZ7" s="858"/>
      <c r="DA7" s="859"/>
      <c r="DB7" s="857" t="s">
        <v>591</v>
      </c>
      <c r="DC7" s="858"/>
      <c r="DD7" s="858"/>
      <c r="DE7" s="858"/>
      <c r="DF7" s="859"/>
      <c r="DG7" s="857" t="s">
        <v>603</v>
      </c>
      <c r="DH7" s="858"/>
      <c r="DI7" s="858"/>
      <c r="DJ7" s="858"/>
      <c r="DK7" s="859"/>
      <c r="DL7" s="857" t="s">
        <v>603</v>
      </c>
      <c r="DM7" s="858"/>
      <c r="DN7" s="858"/>
      <c r="DO7" s="858"/>
      <c r="DP7" s="859"/>
      <c r="DQ7" s="857" t="s">
        <v>603</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393</v>
      </c>
      <c r="B23" s="876" t="s">
        <v>394</v>
      </c>
      <c r="C23" s="877"/>
      <c r="D23" s="877"/>
      <c r="E23" s="877"/>
      <c r="F23" s="877"/>
      <c r="G23" s="877"/>
      <c r="H23" s="877"/>
      <c r="I23" s="877"/>
      <c r="J23" s="877"/>
      <c r="K23" s="877"/>
      <c r="L23" s="877"/>
      <c r="M23" s="877"/>
      <c r="N23" s="877"/>
      <c r="O23" s="877"/>
      <c r="P23" s="878"/>
      <c r="Q23" s="879">
        <v>9190</v>
      </c>
      <c r="R23" s="880"/>
      <c r="S23" s="880"/>
      <c r="T23" s="880"/>
      <c r="U23" s="880"/>
      <c r="V23" s="880">
        <v>8739</v>
      </c>
      <c r="W23" s="880"/>
      <c r="X23" s="880"/>
      <c r="Y23" s="880"/>
      <c r="Z23" s="880"/>
      <c r="AA23" s="880">
        <v>452</v>
      </c>
      <c r="AB23" s="880"/>
      <c r="AC23" s="880"/>
      <c r="AD23" s="880"/>
      <c r="AE23" s="881"/>
      <c r="AF23" s="882">
        <v>382</v>
      </c>
      <c r="AG23" s="880"/>
      <c r="AH23" s="880"/>
      <c r="AI23" s="880"/>
      <c r="AJ23" s="883"/>
      <c r="AK23" s="884"/>
      <c r="AL23" s="885"/>
      <c r="AM23" s="885"/>
      <c r="AN23" s="885"/>
      <c r="AO23" s="885"/>
      <c r="AP23" s="880">
        <v>11322</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406</v>
      </c>
      <c r="C28" s="818"/>
      <c r="D28" s="818"/>
      <c r="E28" s="818"/>
      <c r="F28" s="818"/>
      <c r="G28" s="818"/>
      <c r="H28" s="818"/>
      <c r="I28" s="818"/>
      <c r="J28" s="818"/>
      <c r="K28" s="818"/>
      <c r="L28" s="818"/>
      <c r="M28" s="818"/>
      <c r="N28" s="818"/>
      <c r="O28" s="818"/>
      <c r="P28" s="819"/>
      <c r="Q28" s="908">
        <v>868</v>
      </c>
      <c r="R28" s="909"/>
      <c r="S28" s="909"/>
      <c r="T28" s="909"/>
      <c r="U28" s="909"/>
      <c r="V28" s="909">
        <v>852</v>
      </c>
      <c r="W28" s="909"/>
      <c r="X28" s="909"/>
      <c r="Y28" s="909"/>
      <c r="Z28" s="909"/>
      <c r="AA28" s="909">
        <v>16</v>
      </c>
      <c r="AB28" s="909"/>
      <c r="AC28" s="909"/>
      <c r="AD28" s="909"/>
      <c r="AE28" s="910"/>
      <c r="AF28" s="911">
        <v>16</v>
      </c>
      <c r="AG28" s="909"/>
      <c r="AH28" s="909"/>
      <c r="AI28" s="909"/>
      <c r="AJ28" s="912"/>
      <c r="AK28" s="913">
        <v>79</v>
      </c>
      <c r="AL28" s="904"/>
      <c r="AM28" s="904"/>
      <c r="AN28" s="904"/>
      <c r="AO28" s="904"/>
      <c r="AP28" s="904" t="s">
        <v>591</v>
      </c>
      <c r="AQ28" s="904"/>
      <c r="AR28" s="904"/>
      <c r="AS28" s="904"/>
      <c r="AT28" s="904"/>
      <c r="AU28" s="904" t="s">
        <v>591</v>
      </c>
      <c r="AV28" s="904"/>
      <c r="AW28" s="904"/>
      <c r="AX28" s="904"/>
      <c r="AY28" s="904"/>
      <c r="AZ28" s="905" t="s">
        <v>591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407</v>
      </c>
      <c r="C29" s="842"/>
      <c r="D29" s="842"/>
      <c r="E29" s="842"/>
      <c r="F29" s="842"/>
      <c r="G29" s="842"/>
      <c r="H29" s="842"/>
      <c r="I29" s="842"/>
      <c r="J29" s="842"/>
      <c r="K29" s="842"/>
      <c r="L29" s="842"/>
      <c r="M29" s="842"/>
      <c r="N29" s="842"/>
      <c r="O29" s="842"/>
      <c r="P29" s="843"/>
      <c r="Q29" s="844">
        <v>1319</v>
      </c>
      <c r="R29" s="845"/>
      <c r="S29" s="845"/>
      <c r="T29" s="845"/>
      <c r="U29" s="845"/>
      <c r="V29" s="845">
        <v>1292</v>
      </c>
      <c r="W29" s="845"/>
      <c r="X29" s="845"/>
      <c r="Y29" s="845"/>
      <c r="Z29" s="845"/>
      <c r="AA29" s="845">
        <v>27</v>
      </c>
      <c r="AB29" s="845"/>
      <c r="AC29" s="845"/>
      <c r="AD29" s="845"/>
      <c r="AE29" s="846"/>
      <c r="AF29" s="847">
        <v>27</v>
      </c>
      <c r="AG29" s="848"/>
      <c r="AH29" s="848"/>
      <c r="AI29" s="848"/>
      <c r="AJ29" s="849"/>
      <c r="AK29" s="916">
        <v>186</v>
      </c>
      <c r="AL29" s="917"/>
      <c r="AM29" s="917"/>
      <c r="AN29" s="917"/>
      <c r="AO29" s="917"/>
      <c r="AP29" s="917" t="s">
        <v>591</v>
      </c>
      <c r="AQ29" s="917"/>
      <c r="AR29" s="917"/>
      <c r="AS29" s="917"/>
      <c r="AT29" s="917"/>
      <c r="AU29" s="917" t="s">
        <v>591</v>
      </c>
      <c r="AV29" s="917"/>
      <c r="AW29" s="917"/>
      <c r="AX29" s="917"/>
      <c r="AY29" s="917"/>
      <c r="AZ29" s="918" t="s">
        <v>594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408</v>
      </c>
      <c r="C30" s="842"/>
      <c r="D30" s="842"/>
      <c r="E30" s="842"/>
      <c r="F30" s="842"/>
      <c r="G30" s="842"/>
      <c r="H30" s="842"/>
      <c r="I30" s="842"/>
      <c r="J30" s="842"/>
      <c r="K30" s="842"/>
      <c r="L30" s="842"/>
      <c r="M30" s="842"/>
      <c r="N30" s="842"/>
      <c r="O30" s="842"/>
      <c r="P30" s="843"/>
      <c r="Q30" s="844">
        <v>158</v>
      </c>
      <c r="R30" s="845"/>
      <c r="S30" s="845"/>
      <c r="T30" s="845"/>
      <c r="U30" s="845"/>
      <c r="V30" s="845">
        <v>152</v>
      </c>
      <c r="W30" s="845"/>
      <c r="X30" s="845"/>
      <c r="Y30" s="845"/>
      <c r="Z30" s="845"/>
      <c r="AA30" s="845">
        <v>6</v>
      </c>
      <c r="AB30" s="845"/>
      <c r="AC30" s="845"/>
      <c r="AD30" s="845"/>
      <c r="AE30" s="846"/>
      <c r="AF30" s="847">
        <v>6</v>
      </c>
      <c r="AG30" s="848"/>
      <c r="AH30" s="848"/>
      <c r="AI30" s="848"/>
      <c r="AJ30" s="849"/>
      <c r="AK30" s="916">
        <v>61</v>
      </c>
      <c r="AL30" s="917"/>
      <c r="AM30" s="917"/>
      <c r="AN30" s="917"/>
      <c r="AO30" s="917"/>
      <c r="AP30" s="917" t="s">
        <v>593</v>
      </c>
      <c r="AQ30" s="917"/>
      <c r="AR30" s="917"/>
      <c r="AS30" s="917"/>
      <c r="AT30" s="917"/>
      <c r="AU30" s="917" t="s">
        <v>591</v>
      </c>
      <c r="AV30" s="917"/>
      <c r="AW30" s="917"/>
      <c r="AX30" s="917"/>
      <c r="AY30" s="917"/>
      <c r="AZ30" s="918" t="s">
        <v>595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409</v>
      </c>
      <c r="C31" s="842"/>
      <c r="D31" s="842"/>
      <c r="E31" s="842"/>
      <c r="F31" s="842"/>
      <c r="G31" s="842"/>
      <c r="H31" s="842"/>
      <c r="I31" s="842"/>
      <c r="J31" s="842"/>
      <c r="K31" s="842"/>
      <c r="L31" s="842"/>
      <c r="M31" s="842"/>
      <c r="N31" s="842"/>
      <c r="O31" s="842"/>
      <c r="P31" s="843"/>
      <c r="Q31" s="844">
        <v>17</v>
      </c>
      <c r="R31" s="845"/>
      <c r="S31" s="845"/>
      <c r="T31" s="845"/>
      <c r="U31" s="845"/>
      <c r="V31" s="845">
        <v>17</v>
      </c>
      <c r="W31" s="845"/>
      <c r="X31" s="845"/>
      <c r="Y31" s="845"/>
      <c r="Z31" s="845"/>
      <c r="AA31" s="845" t="s">
        <v>591</v>
      </c>
      <c r="AB31" s="845"/>
      <c r="AC31" s="845"/>
      <c r="AD31" s="845"/>
      <c r="AE31" s="846"/>
      <c r="AF31" s="847" t="s">
        <v>395</v>
      </c>
      <c r="AG31" s="848"/>
      <c r="AH31" s="848"/>
      <c r="AI31" s="848"/>
      <c r="AJ31" s="849"/>
      <c r="AK31" s="916">
        <v>14</v>
      </c>
      <c r="AL31" s="917"/>
      <c r="AM31" s="917"/>
      <c r="AN31" s="917"/>
      <c r="AO31" s="917"/>
      <c r="AP31" s="917" t="s">
        <v>592</v>
      </c>
      <c r="AQ31" s="917"/>
      <c r="AR31" s="917"/>
      <c r="AS31" s="917"/>
      <c r="AT31" s="917"/>
      <c r="AU31" s="917" t="s">
        <v>591</v>
      </c>
      <c r="AV31" s="917"/>
      <c r="AW31" s="917"/>
      <c r="AX31" s="917"/>
      <c r="AY31" s="917"/>
      <c r="AZ31" s="918" t="s">
        <v>591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410</v>
      </c>
      <c r="C32" s="842"/>
      <c r="D32" s="842"/>
      <c r="E32" s="842"/>
      <c r="F32" s="842"/>
      <c r="G32" s="842"/>
      <c r="H32" s="842"/>
      <c r="I32" s="842"/>
      <c r="J32" s="842"/>
      <c r="K32" s="842"/>
      <c r="L32" s="842"/>
      <c r="M32" s="842"/>
      <c r="N32" s="842"/>
      <c r="O32" s="842"/>
      <c r="P32" s="843"/>
      <c r="Q32" s="844">
        <v>2039</v>
      </c>
      <c r="R32" s="845"/>
      <c r="S32" s="845"/>
      <c r="T32" s="845"/>
      <c r="U32" s="845"/>
      <c r="V32" s="845">
        <v>2002</v>
      </c>
      <c r="W32" s="845"/>
      <c r="X32" s="845"/>
      <c r="Y32" s="845"/>
      <c r="Z32" s="845"/>
      <c r="AA32" s="845">
        <v>38</v>
      </c>
      <c r="AB32" s="845"/>
      <c r="AC32" s="845"/>
      <c r="AD32" s="845"/>
      <c r="AE32" s="846"/>
      <c r="AF32" s="847">
        <v>961</v>
      </c>
      <c r="AG32" s="848"/>
      <c r="AH32" s="848"/>
      <c r="AI32" s="848"/>
      <c r="AJ32" s="849"/>
      <c r="AK32" s="916">
        <v>366</v>
      </c>
      <c r="AL32" s="917"/>
      <c r="AM32" s="917"/>
      <c r="AN32" s="917"/>
      <c r="AO32" s="917"/>
      <c r="AP32" s="917">
        <v>653</v>
      </c>
      <c r="AQ32" s="917"/>
      <c r="AR32" s="917"/>
      <c r="AS32" s="917"/>
      <c r="AT32" s="917"/>
      <c r="AU32" s="917">
        <v>395</v>
      </c>
      <c r="AV32" s="917"/>
      <c r="AW32" s="917"/>
      <c r="AX32" s="917"/>
      <c r="AY32" s="917"/>
      <c r="AZ32" s="918" t="s">
        <v>591</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412</v>
      </c>
      <c r="C33" s="842"/>
      <c r="D33" s="842"/>
      <c r="E33" s="842"/>
      <c r="F33" s="842"/>
      <c r="G33" s="842"/>
      <c r="H33" s="842"/>
      <c r="I33" s="842"/>
      <c r="J33" s="842"/>
      <c r="K33" s="842"/>
      <c r="L33" s="842"/>
      <c r="M33" s="842"/>
      <c r="N33" s="842"/>
      <c r="O33" s="842"/>
      <c r="P33" s="843"/>
      <c r="Q33" s="844">
        <v>207</v>
      </c>
      <c r="R33" s="845"/>
      <c r="S33" s="845"/>
      <c r="T33" s="845"/>
      <c r="U33" s="845"/>
      <c r="V33" s="845">
        <v>206</v>
      </c>
      <c r="W33" s="845"/>
      <c r="X33" s="845"/>
      <c r="Y33" s="845"/>
      <c r="Z33" s="845"/>
      <c r="AA33" s="845">
        <v>1</v>
      </c>
      <c r="AB33" s="845"/>
      <c r="AC33" s="845"/>
      <c r="AD33" s="845"/>
      <c r="AE33" s="846"/>
      <c r="AF33" s="847">
        <v>1</v>
      </c>
      <c r="AG33" s="848"/>
      <c r="AH33" s="848"/>
      <c r="AI33" s="848"/>
      <c r="AJ33" s="849"/>
      <c r="AK33" s="916">
        <v>54</v>
      </c>
      <c r="AL33" s="917"/>
      <c r="AM33" s="917"/>
      <c r="AN33" s="917"/>
      <c r="AO33" s="917"/>
      <c r="AP33" s="917">
        <v>592</v>
      </c>
      <c r="AQ33" s="917"/>
      <c r="AR33" s="917"/>
      <c r="AS33" s="917"/>
      <c r="AT33" s="917"/>
      <c r="AU33" s="917">
        <v>362</v>
      </c>
      <c r="AV33" s="917"/>
      <c r="AW33" s="917"/>
      <c r="AX33" s="917"/>
      <c r="AY33" s="917"/>
      <c r="AZ33" s="918" t="s">
        <v>591</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414</v>
      </c>
      <c r="C34" s="842"/>
      <c r="D34" s="842"/>
      <c r="E34" s="842"/>
      <c r="F34" s="842"/>
      <c r="G34" s="842"/>
      <c r="H34" s="842"/>
      <c r="I34" s="842"/>
      <c r="J34" s="842"/>
      <c r="K34" s="842"/>
      <c r="L34" s="842"/>
      <c r="M34" s="842"/>
      <c r="N34" s="842"/>
      <c r="O34" s="842"/>
      <c r="P34" s="843"/>
      <c r="Q34" s="844">
        <v>118</v>
      </c>
      <c r="R34" s="845"/>
      <c r="S34" s="845"/>
      <c r="T34" s="845"/>
      <c r="U34" s="845"/>
      <c r="V34" s="845">
        <v>117</v>
      </c>
      <c r="W34" s="845"/>
      <c r="X34" s="845"/>
      <c r="Y34" s="845"/>
      <c r="Z34" s="845"/>
      <c r="AA34" s="845">
        <v>2</v>
      </c>
      <c r="AB34" s="845"/>
      <c r="AC34" s="845"/>
      <c r="AD34" s="845"/>
      <c r="AE34" s="846"/>
      <c r="AF34" s="847">
        <v>2</v>
      </c>
      <c r="AG34" s="848"/>
      <c r="AH34" s="848"/>
      <c r="AI34" s="848"/>
      <c r="AJ34" s="849"/>
      <c r="AK34" s="916">
        <v>88</v>
      </c>
      <c r="AL34" s="917"/>
      <c r="AM34" s="917"/>
      <c r="AN34" s="917"/>
      <c r="AO34" s="917"/>
      <c r="AP34" s="917">
        <v>429</v>
      </c>
      <c r="AQ34" s="917"/>
      <c r="AR34" s="917"/>
      <c r="AS34" s="917"/>
      <c r="AT34" s="917"/>
      <c r="AU34" s="917">
        <v>429</v>
      </c>
      <c r="AV34" s="917"/>
      <c r="AW34" s="917"/>
      <c r="AX34" s="917"/>
      <c r="AY34" s="917"/>
      <c r="AZ34" s="918" t="s">
        <v>591</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416</v>
      </c>
      <c r="C35" s="842"/>
      <c r="D35" s="842"/>
      <c r="E35" s="842"/>
      <c r="F35" s="842"/>
      <c r="G35" s="842"/>
      <c r="H35" s="842"/>
      <c r="I35" s="842"/>
      <c r="J35" s="842"/>
      <c r="K35" s="842"/>
      <c r="L35" s="842"/>
      <c r="M35" s="842"/>
      <c r="N35" s="842"/>
      <c r="O35" s="842"/>
      <c r="P35" s="843"/>
      <c r="Q35" s="844">
        <v>283</v>
      </c>
      <c r="R35" s="845"/>
      <c r="S35" s="845"/>
      <c r="T35" s="845"/>
      <c r="U35" s="845"/>
      <c r="V35" s="845">
        <v>283</v>
      </c>
      <c r="W35" s="845"/>
      <c r="X35" s="845"/>
      <c r="Y35" s="845"/>
      <c r="Z35" s="845"/>
      <c r="AA35" s="845">
        <v>0</v>
      </c>
      <c r="AB35" s="845"/>
      <c r="AC35" s="845"/>
      <c r="AD35" s="845"/>
      <c r="AE35" s="846"/>
      <c r="AF35" s="847">
        <v>0</v>
      </c>
      <c r="AG35" s="848"/>
      <c r="AH35" s="848"/>
      <c r="AI35" s="848"/>
      <c r="AJ35" s="849"/>
      <c r="AK35" s="916">
        <v>206</v>
      </c>
      <c r="AL35" s="917"/>
      <c r="AM35" s="917"/>
      <c r="AN35" s="917"/>
      <c r="AO35" s="917"/>
      <c r="AP35" s="917">
        <v>1186</v>
      </c>
      <c r="AQ35" s="917"/>
      <c r="AR35" s="917"/>
      <c r="AS35" s="917"/>
      <c r="AT35" s="917"/>
      <c r="AU35" s="917">
        <v>1186</v>
      </c>
      <c r="AV35" s="917"/>
      <c r="AW35" s="917"/>
      <c r="AX35" s="917"/>
      <c r="AY35" s="917"/>
      <c r="AZ35" s="918" t="s">
        <v>596</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393</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1013</v>
      </c>
      <c r="AG63" s="928"/>
      <c r="AH63" s="928"/>
      <c r="AI63" s="928"/>
      <c r="AJ63" s="929"/>
      <c r="AK63" s="930"/>
      <c r="AL63" s="925"/>
      <c r="AM63" s="925"/>
      <c r="AN63" s="925"/>
      <c r="AO63" s="925"/>
      <c r="AP63" s="928">
        <v>2860</v>
      </c>
      <c r="AQ63" s="928"/>
      <c r="AR63" s="928"/>
      <c r="AS63" s="928"/>
      <c r="AT63" s="928"/>
      <c r="AU63" s="928">
        <v>2372</v>
      </c>
      <c r="AV63" s="928"/>
      <c r="AW63" s="928"/>
      <c r="AX63" s="928"/>
      <c r="AY63" s="928"/>
      <c r="AZ63" s="932"/>
      <c r="BA63" s="932"/>
      <c r="BB63" s="932"/>
      <c r="BC63" s="932"/>
      <c r="BD63" s="932"/>
      <c r="BE63" s="933"/>
      <c r="BF63" s="933"/>
      <c r="BG63" s="933"/>
      <c r="BH63" s="933"/>
      <c r="BI63" s="934"/>
      <c r="BJ63" s="935" t="s">
        <v>420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422</v>
      </c>
      <c r="B66" s="827"/>
      <c r="C66" s="827"/>
      <c r="D66" s="827"/>
      <c r="E66" s="827"/>
      <c r="F66" s="827"/>
      <c r="G66" s="827"/>
      <c r="H66" s="827"/>
      <c r="I66" s="827"/>
      <c r="J66" s="827"/>
      <c r="K66" s="827"/>
      <c r="L66" s="827"/>
      <c r="M66" s="827"/>
      <c r="N66" s="827"/>
      <c r="O66" s="827"/>
      <c r="P66" s="828"/>
      <c r="Q66" s="803" t="s">
        <v>423</v>
      </c>
      <c r="R66" s="804"/>
      <c r="S66" s="804"/>
      <c r="T66" s="804"/>
      <c r="U66" s="805"/>
      <c r="V66" s="803" t="s">
        <v>424</v>
      </c>
      <c r="W66" s="804"/>
      <c r="X66" s="804"/>
      <c r="Y66" s="804"/>
      <c r="Z66" s="805"/>
      <c r="AA66" s="803" t="s">
        <v>425</v>
      </c>
      <c r="AB66" s="804"/>
      <c r="AC66" s="804"/>
      <c r="AD66" s="804"/>
      <c r="AE66" s="805"/>
      <c r="AF66" s="938" t="s">
        <v>426</v>
      </c>
      <c r="AG66" s="899"/>
      <c r="AH66" s="899"/>
      <c r="AI66" s="899"/>
      <c r="AJ66" s="939"/>
      <c r="AK66" s="803" t="s">
        <v>427</v>
      </c>
      <c r="AL66" s="827"/>
      <c r="AM66" s="827"/>
      <c r="AN66" s="827"/>
      <c r="AO66" s="828"/>
      <c r="AP66" s="803" t="s">
        <v>428</v>
      </c>
      <c r="AQ66" s="804"/>
      <c r="AR66" s="804"/>
      <c r="AS66" s="804"/>
      <c r="AT66" s="805"/>
      <c r="AU66" s="803" t="s">
        <v>429</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thickBot="1">
      <c r="A68" s="260">
        <v>1</v>
      </c>
      <c r="B68" s="955" t="s">
        <v>597</v>
      </c>
      <c r="C68" s="956"/>
      <c r="D68" s="956"/>
      <c r="E68" s="956"/>
      <c r="F68" s="956"/>
      <c r="G68" s="956"/>
      <c r="H68" s="956"/>
      <c r="I68" s="956"/>
      <c r="J68" s="956"/>
      <c r="K68" s="956"/>
      <c r="L68" s="956"/>
      <c r="M68" s="956"/>
      <c r="N68" s="956"/>
      <c r="O68" s="956"/>
      <c r="P68" s="957"/>
      <c r="Q68" s="958">
        <v>1393</v>
      </c>
      <c r="R68" s="952"/>
      <c r="S68" s="952"/>
      <c r="T68" s="952"/>
      <c r="U68" s="952"/>
      <c r="V68" s="952">
        <v>1235</v>
      </c>
      <c r="W68" s="952"/>
      <c r="X68" s="952"/>
      <c r="Y68" s="952"/>
      <c r="Z68" s="952"/>
      <c r="AA68" s="952">
        <v>158</v>
      </c>
      <c r="AB68" s="952"/>
      <c r="AC68" s="952"/>
      <c r="AD68" s="952"/>
      <c r="AE68" s="952"/>
      <c r="AF68" s="952">
        <v>158</v>
      </c>
      <c r="AG68" s="952"/>
      <c r="AH68" s="952"/>
      <c r="AI68" s="952"/>
      <c r="AJ68" s="952"/>
      <c r="AK68" s="952" t="s">
        <v>600</v>
      </c>
      <c r="AL68" s="952"/>
      <c r="AM68" s="952"/>
      <c r="AN68" s="952"/>
      <c r="AO68" s="952"/>
      <c r="AP68" s="952" t="s">
        <v>591</v>
      </c>
      <c r="AQ68" s="952"/>
      <c r="AR68" s="952"/>
      <c r="AS68" s="952"/>
      <c r="AT68" s="952"/>
      <c r="AU68" s="952" t="s">
        <v>591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thickTop="1">
      <c r="A69" s="263">
        <v>2</v>
      </c>
      <c r="B69" s="955" t="s">
        <v>598</v>
      </c>
      <c r="C69" s="956"/>
      <c r="D69" s="956"/>
      <c r="E69" s="956"/>
      <c r="F69" s="956"/>
      <c r="G69" s="956"/>
      <c r="H69" s="956"/>
      <c r="I69" s="956"/>
      <c r="J69" s="956"/>
      <c r="K69" s="956"/>
      <c r="L69" s="956"/>
      <c r="M69" s="956"/>
      <c r="N69" s="956"/>
      <c r="O69" s="956"/>
      <c r="P69" s="957"/>
      <c r="Q69" s="962">
        <v>421958</v>
      </c>
      <c r="R69" s="917"/>
      <c r="S69" s="917"/>
      <c r="T69" s="917"/>
      <c r="U69" s="917"/>
      <c r="V69" s="917">
        <v>405722</v>
      </c>
      <c r="W69" s="917"/>
      <c r="X69" s="917"/>
      <c r="Y69" s="917"/>
      <c r="Z69" s="917"/>
      <c r="AA69" s="917">
        <v>16237</v>
      </c>
      <c r="AB69" s="917"/>
      <c r="AC69" s="917"/>
      <c r="AD69" s="917"/>
      <c r="AE69" s="917"/>
      <c r="AF69" s="917">
        <v>16237</v>
      </c>
      <c r="AG69" s="917"/>
      <c r="AH69" s="917"/>
      <c r="AI69" s="917"/>
      <c r="AJ69" s="917"/>
      <c r="AK69" s="917">
        <v>816</v>
      </c>
      <c r="AL69" s="917"/>
      <c r="AM69" s="917"/>
      <c r="AN69" s="917"/>
      <c r="AO69" s="917"/>
      <c r="AP69" s="917" t="s">
        <v>591</v>
      </c>
      <c r="AQ69" s="917"/>
      <c r="AR69" s="917"/>
      <c r="AS69" s="917"/>
      <c r="AT69" s="917"/>
      <c r="AU69" s="917" t="s">
        <v>591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599</v>
      </c>
      <c r="C70" s="960"/>
      <c r="D70" s="960"/>
      <c r="E70" s="960"/>
      <c r="F70" s="960"/>
      <c r="G70" s="960"/>
      <c r="H70" s="960"/>
      <c r="I70" s="960"/>
      <c r="J70" s="960"/>
      <c r="K70" s="960"/>
      <c r="L70" s="960"/>
      <c r="M70" s="960"/>
      <c r="N70" s="960"/>
      <c r="O70" s="960"/>
      <c r="P70" s="961"/>
      <c r="Q70" s="962">
        <v>4673</v>
      </c>
      <c r="R70" s="917"/>
      <c r="S70" s="917"/>
      <c r="T70" s="917"/>
      <c r="U70" s="917"/>
      <c r="V70" s="917">
        <v>4526</v>
      </c>
      <c r="W70" s="917"/>
      <c r="X70" s="917"/>
      <c r="Y70" s="917"/>
      <c r="Z70" s="917"/>
      <c r="AA70" s="917">
        <v>147</v>
      </c>
      <c r="AB70" s="917"/>
      <c r="AC70" s="917"/>
      <c r="AD70" s="917"/>
      <c r="AE70" s="917"/>
      <c r="AF70" s="917">
        <v>147</v>
      </c>
      <c r="AG70" s="917"/>
      <c r="AH70" s="917"/>
      <c r="AI70" s="917"/>
      <c r="AJ70" s="917"/>
      <c r="AK70" s="917" t="s">
        <v>601</v>
      </c>
      <c r="AL70" s="917"/>
      <c r="AM70" s="917"/>
      <c r="AN70" s="917"/>
      <c r="AO70" s="917"/>
      <c r="AP70" s="917" t="s">
        <v>591</v>
      </c>
      <c r="AQ70" s="917"/>
      <c r="AR70" s="917"/>
      <c r="AS70" s="917"/>
      <c r="AT70" s="917"/>
      <c r="AU70" s="917" t="s">
        <v>601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393</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16542</v>
      </c>
      <c r="AG88" s="928"/>
      <c r="AH88" s="928"/>
      <c r="AI88" s="928"/>
      <c r="AJ88" s="928"/>
      <c r="AK88" s="925"/>
      <c r="AL88" s="925"/>
      <c r="AM88" s="925"/>
      <c r="AN88" s="925"/>
      <c r="AO88" s="925"/>
      <c r="AP88" s="928" t="s">
        <v>591</v>
      </c>
      <c r="AQ88" s="928"/>
      <c r="AR88" s="928"/>
      <c r="AS88" s="928"/>
      <c r="AT88" s="928"/>
      <c r="AU88" s="928" t="s">
        <v>600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31</v>
      </c>
      <c r="CS102" s="936"/>
      <c r="CT102" s="936"/>
      <c r="CU102" s="936"/>
      <c r="CV102" s="979"/>
      <c r="CW102" s="978" t="s">
        <v>591</v>
      </c>
      <c r="CX102" s="936"/>
      <c r="CY102" s="936"/>
      <c r="CZ102" s="936"/>
      <c r="DA102" s="979"/>
      <c r="DB102" s="978" t="s">
        <v>604</v>
      </c>
      <c r="DC102" s="936"/>
      <c r="DD102" s="936"/>
      <c r="DE102" s="936"/>
      <c r="DF102" s="979"/>
      <c r="DG102" s="978" t="s">
        <v>591</v>
      </c>
      <c r="DH102" s="936"/>
      <c r="DI102" s="936"/>
      <c r="DJ102" s="936"/>
      <c r="DK102" s="979"/>
      <c r="DL102" s="978" t="s">
        <v>591</v>
      </c>
      <c r="DM102" s="936"/>
      <c r="DN102" s="936"/>
      <c r="DO102" s="936"/>
      <c r="DP102" s="979"/>
      <c r="DQ102" s="978" t="s">
        <v>591</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309</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309</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309</v>
      </c>
      <c r="DR109" s="981"/>
      <c r="DS109" s="981"/>
      <c r="DT109" s="981"/>
      <c r="DU109" s="982"/>
      <c r="DV109" s="980" t="s">
        <v>441</v>
      </c>
      <c r="DW109" s="981"/>
      <c r="DX109" s="981"/>
      <c r="DY109" s="981"/>
      <c r="DZ109" s="983"/>
    </row>
    <row r="110" spans="1:131" s="248" customFormat="1" ht="26.25" customHeight="1">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961979</v>
      </c>
      <c r="AB110" s="988"/>
      <c r="AC110" s="988"/>
      <c r="AD110" s="988"/>
      <c r="AE110" s="989"/>
      <c r="AF110" s="990">
        <v>1151113</v>
      </c>
      <c r="AG110" s="988"/>
      <c r="AH110" s="988"/>
      <c r="AI110" s="988"/>
      <c r="AJ110" s="989"/>
      <c r="AK110" s="990">
        <v>1207945</v>
      </c>
      <c r="AL110" s="988"/>
      <c r="AM110" s="988"/>
      <c r="AN110" s="988"/>
      <c r="AO110" s="989"/>
      <c r="AP110" s="991">
        <v>29.1</v>
      </c>
      <c r="AQ110" s="992"/>
      <c r="AR110" s="992"/>
      <c r="AS110" s="992"/>
      <c r="AT110" s="993"/>
      <c r="AU110" s="994" t="s">
        <v>73</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11808962</v>
      </c>
      <c r="BR110" s="1023"/>
      <c r="BS110" s="1023"/>
      <c r="BT110" s="1023"/>
      <c r="BU110" s="1023"/>
      <c r="BV110" s="1023">
        <v>11370118</v>
      </c>
      <c r="BW110" s="1023"/>
      <c r="BX110" s="1023"/>
      <c r="BY110" s="1023"/>
      <c r="BZ110" s="1023"/>
      <c r="CA110" s="1023">
        <v>11321504</v>
      </c>
      <c r="CB110" s="1023"/>
      <c r="CC110" s="1023"/>
      <c r="CD110" s="1023"/>
      <c r="CE110" s="1023"/>
      <c r="CF110" s="1037">
        <v>272.39999999999998</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447</v>
      </c>
      <c r="DH110" s="1023"/>
      <c r="DI110" s="1023"/>
      <c r="DJ110" s="1023"/>
      <c r="DK110" s="1023"/>
      <c r="DL110" s="1023" t="s">
        <v>448</v>
      </c>
      <c r="DM110" s="1023"/>
      <c r="DN110" s="1023"/>
      <c r="DO110" s="1023"/>
      <c r="DP110" s="1023"/>
      <c r="DQ110" s="1023" t="s">
        <v>395</v>
      </c>
      <c r="DR110" s="1023"/>
      <c r="DS110" s="1023"/>
      <c r="DT110" s="1023"/>
      <c r="DU110" s="1023"/>
      <c r="DV110" s="1024" t="s">
        <v>447</v>
      </c>
      <c r="DW110" s="1024"/>
      <c r="DX110" s="1024"/>
      <c r="DY110" s="1024"/>
      <c r="DZ110" s="1025"/>
    </row>
    <row r="111" spans="1:131" s="248" customFormat="1" ht="26.25" customHeight="1">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447</v>
      </c>
      <c r="AB111" s="1030"/>
      <c r="AC111" s="1030"/>
      <c r="AD111" s="1030"/>
      <c r="AE111" s="1031"/>
      <c r="AF111" s="1032" t="s">
        <v>448</v>
      </c>
      <c r="AG111" s="1030"/>
      <c r="AH111" s="1030"/>
      <c r="AI111" s="1030"/>
      <c r="AJ111" s="1031"/>
      <c r="AK111" s="1032" t="s">
        <v>448</v>
      </c>
      <c r="AL111" s="1030"/>
      <c r="AM111" s="1030"/>
      <c r="AN111" s="1030"/>
      <c r="AO111" s="1031"/>
      <c r="AP111" s="1033" t="s">
        <v>448</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v>71475</v>
      </c>
      <c r="BR111" s="1016"/>
      <c r="BS111" s="1016"/>
      <c r="BT111" s="1016"/>
      <c r="BU111" s="1016"/>
      <c r="BV111" s="1016">
        <v>62157</v>
      </c>
      <c r="BW111" s="1016"/>
      <c r="BX111" s="1016"/>
      <c r="BY111" s="1016"/>
      <c r="BZ111" s="1016"/>
      <c r="CA111" s="1016">
        <v>53923</v>
      </c>
      <c r="CB111" s="1016"/>
      <c r="CC111" s="1016"/>
      <c r="CD111" s="1016"/>
      <c r="CE111" s="1016"/>
      <c r="CF111" s="1010">
        <v>1.3</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447</v>
      </c>
      <c r="DH111" s="1016"/>
      <c r="DI111" s="1016"/>
      <c r="DJ111" s="1016"/>
      <c r="DK111" s="1016"/>
      <c r="DL111" s="1016" t="s">
        <v>395</v>
      </c>
      <c r="DM111" s="1016"/>
      <c r="DN111" s="1016"/>
      <c r="DO111" s="1016"/>
      <c r="DP111" s="1016"/>
      <c r="DQ111" s="1016" t="s">
        <v>448</v>
      </c>
      <c r="DR111" s="1016"/>
      <c r="DS111" s="1016"/>
      <c r="DT111" s="1016"/>
      <c r="DU111" s="1016"/>
      <c r="DV111" s="1017" t="s">
        <v>452</v>
      </c>
      <c r="DW111" s="1017"/>
      <c r="DX111" s="1017"/>
      <c r="DY111" s="1017"/>
      <c r="DZ111" s="1018"/>
    </row>
    <row r="112" spans="1:131" s="248" customFormat="1" ht="26.25" customHeight="1">
      <c r="A112" s="1048" t="s">
        <v>453</v>
      </c>
      <c r="B112" s="1049"/>
      <c r="C112" s="1046" t="s">
        <v>454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395</v>
      </c>
      <c r="AB112" s="1055"/>
      <c r="AC112" s="1055"/>
      <c r="AD112" s="1055"/>
      <c r="AE112" s="1056"/>
      <c r="AF112" s="1057" t="s">
        <v>452</v>
      </c>
      <c r="AG112" s="1055"/>
      <c r="AH112" s="1055"/>
      <c r="AI112" s="1055"/>
      <c r="AJ112" s="1056"/>
      <c r="AK112" s="1057" t="s">
        <v>395</v>
      </c>
      <c r="AL112" s="1055"/>
      <c r="AM112" s="1055"/>
      <c r="AN112" s="1055"/>
      <c r="AO112" s="1056"/>
      <c r="AP112" s="1058" t="s">
        <v>447</v>
      </c>
      <c r="AQ112" s="1059"/>
      <c r="AR112" s="1059"/>
      <c r="AS112" s="1059"/>
      <c r="AT112" s="1060"/>
      <c r="AU112" s="996"/>
      <c r="AV112" s="997"/>
      <c r="AW112" s="997"/>
      <c r="AX112" s="997"/>
      <c r="AY112" s="997"/>
      <c r="AZ112" s="1045" t="s">
        <v>455</v>
      </c>
      <c r="BA112" s="1046"/>
      <c r="BB112" s="1046"/>
      <c r="BC112" s="1046"/>
      <c r="BD112" s="1046"/>
      <c r="BE112" s="1046"/>
      <c r="BF112" s="1046"/>
      <c r="BG112" s="1046"/>
      <c r="BH112" s="1046"/>
      <c r="BI112" s="1046"/>
      <c r="BJ112" s="1046"/>
      <c r="BK112" s="1046"/>
      <c r="BL112" s="1046"/>
      <c r="BM112" s="1046"/>
      <c r="BN112" s="1046"/>
      <c r="BO112" s="1046"/>
      <c r="BP112" s="1047"/>
      <c r="BQ112" s="1015">
        <v>2871096</v>
      </c>
      <c r="BR112" s="1016"/>
      <c r="BS112" s="1016"/>
      <c r="BT112" s="1016"/>
      <c r="BU112" s="1016"/>
      <c r="BV112" s="1016">
        <v>2629738</v>
      </c>
      <c r="BW112" s="1016"/>
      <c r="BX112" s="1016"/>
      <c r="BY112" s="1016"/>
      <c r="BZ112" s="1016"/>
      <c r="CA112" s="1016">
        <v>2372899</v>
      </c>
      <c r="CB112" s="1016"/>
      <c r="CC112" s="1016"/>
      <c r="CD112" s="1016"/>
      <c r="CE112" s="1016"/>
      <c r="CF112" s="1010">
        <v>57.1</v>
      </c>
      <c r="CG112" s="1011"/>
      <c r="CH112" s="1011"/>
      <c r="CI112" s="1011"/>
      <c r="CJ112" s="1011"/>
      <c r="CK112" s="1041"/>
      <c r="CL112" s="1042"/>
      <c r="CM112" s="1012" t="s">
        <v>456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395</v>
      </c>
      <c r="DH112" s="1016"/>
      <c r="DI112" s="1016"/>
      <c r="DJ112" s="1016"/>
      <c r="DK112" s="1016"/>
      <c r="DL112" s="1016" t="s">
        <v>447</v>
      </c>
      <c r="DM112" s="1016"/>
      <c r="DN112" s="1016"/>
      <c r="DO112" s="1016"/>
      <c r="DP112" s="1016"/>
      <c r="DQ112" s="1016" t="s">
        <v>448</v>
      </c>
      <c r="DR112" s="1016"/>
      <c r="DS112" s="1016"/>
      <c r="DT112" s="1016"/>
      <c r="DU112" s="1016"/>
      <c r="DV112" s="1017" t="s">
        <v>452</v>
      </c>
      <c r="DW112" s="1017"/>
      <c r="DX112" s="1017"/>
      <c r="DY112" s="1017"/>
      <c r="DZ112" s="1018"/>
    </row>
    <row r="113" spans="1:130" s="248" customFormat="1" ht="26.25" customHeight="1">
      <c r="A113" s="1050"/>
      <c r="B113" s="1051"/>
      <c r="C113" s="1046" t="s">
        <v>457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387306</v>
      </c>
      <c r="AB113" s="1030"/>
      <c r="AC113" s="1030"/>
      <c r="AD113" s="1030"/>
      <c r="AE113" s="1031"/>
      <c r="AF113" s="1032">
        <v>329506</v>
      </c>
      <c r="AG113" s="1030"/>
      <c r="AH113" s="1030"/>
      <c r="AI113" s="1030"/>
      <c r="AJ113" s="1031"/>
      <c r="AK113" s="1032">
        <v>297947</v>
      </c>
      <c r="AL113" s="1030"/>
      <c r="AM113" s="1030"/>
      <c r="AN113" s="1030"/>
      <c r="AO113" s="1031"/>
      <c r="AP113" s="1033">
        <v>7.2</v>
      </c>
      <c r="AQ113" s="1034"/>
      <c r="AR113" s="1034"/>
      <c r="AS113" s="1034"/>
      <c r="AT113" s="1035"/>
      <c r="AU113" s="996"/>
      <c r="AV113" s="997"/>
      <c r="AW113" s="997"/>
      <c r="AX113" s="997"/>
      <c r="AY113" s="997"/>
      <c r="AZ113" s="1045" t="s">
        <v>458</v>
      </c>
      <c r="BA113" s="1046"/>
      <c r="BB113" s="1046"/>
      <c r="BC113" s="1046"/>
      <c r="BD113" s="1046"/>
      <c r="BE113" s="1046"/>
      <c r="BF113" s="1046"/>
      <c r="BG113" s="1046"/>
      <c r="BH113" s="1046"/>
      <c r="BI113" s="1046"/>
      <c r="BJ113" s="1046"/>
      <c r="BK113" s="1046"/>
      <c r="BL113" s="1046"/>
      <c r="BM113" s="1046"/>
      <c r="BN113" s="1046"/>
      <c r="BO113" s="1046"/>
      <c r="BP113" s="1047"/>
      <c r="BQ113" s="1015" t="s">
        <v>395</v>
      </c>
      <c r="BR113" s="1016"/>
      <c r="BS113" s="1016"/>
      <c r="BT113" s="1016"/>
      <c r="BU113" s="1016"/>
      <c r="BV113" s="1016" t="s">
        <v>448</v>
      </c>
      <c r="BW113" s="1016"/>
      <c r="BX113" s="1016"/>
      <c r="BY113" s="1016"/>
      <c r="BZ113" s="1016"/>
      <c r="CA113" s="1016" t="s">
        <v>448</v>
      </c>
      <c r="CB113" s="1016"/>
      <c r="CC113" s="1016"/>
      <c r="CD113" s="1016"/>
      <c r="CE113" s="1016"/>
      <c r="CF113" s="1010" t="s">
        <v>459</v>
      </c>
      <c r="CG113" s="1011"/>
      <c r="CH113" s="1011"/>
      <c r="CI113" s="1011"/>
      <c r="CJ113" s="1011"/>
      <c r="CK113" s="1041"/>
      <c r="CL113" s="1042"/>
      <c r="CM113" s="1012" t="s">
        <v>460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71187</v>
      </c>
      <c r="DH113" s="1055"/>
      <c r="DI113" s="1055"/>
      <c r="DJ113" s="1055"/>
      <c r="DK113" s="1056"/>
      <c r="DL113" s="1057">
        <v>62070</v>
      </c>
      <c r="DM113" s="1055"/>
      <c r="DN113" s="1055"/>
      <c r="DO113" s="1055"/>
      <c r="DP113" s="1056"/>
      <c r="DQ113" s="1057">
        <v>53923</v>
      </c>
      <c r="DR113" s="1055"/>
      <c r="DS113" s="1055"/>
      <c r="DT113" s="1055"/>
      <c r="DU113" s="1056"/>
      <c r="DV113" s="1058">
        <v>1.3</v>
      </c>
      <c r="DW113" s="1059"/>
      <c r="DX113" s="1059"/>
      <c r="DY113" s="1059"/>
      <c r="DZ113" s="1060"/>
    </row>
    <row r="114" spans="1:130" s="248" customFormat="1" ht="26.25" customHeight="1">
      <c r="A114" s="1050"/>
      <c r="B114" s="1051"/>
      <c r="C114" s="1046" t="s">
        <v>461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395</v>
      </c>
      <c r="AB114" s="1055"/>
      <c r="AC114" s="1055"/>
      <c r="AD114" s="1055"/>
      <c r="AE114" s="1056"/>
      <c r="AF114" s="1057" t="s">
        <v>447</v>
      </c>
      <c r="AG114" s="1055"/>
      <c r="AH114" s="1055"/>
      <c r="AI114" s="1055"/>
      <c r="AJ114" s="1056"/>
      <c r="AK114" s="1057" t="s">
        <v>447</v>
      </c>
      <c r="AL114" s="1055"/>
      <c r="AM114" s="1055"/>
      <c r="AN114" s="1055"/>
      <c r="AO114" s="1056"/>
      <c r="AP114" s="1058" t="s">
        <v>395</v>
      </c>
      <c r="AQ114" s="1059"/>
      <c r="AR114" s="1059"/>
      <c r="AS114" s="1059"/>
      <c r="AT114" s="1060"/>
      <c r="AU114" s="996"/>
      <c r="AV114" s="997"/>
      <c r="AW114" s="997"/>
      <c r="AX114" s="997"/>
      <c r="AY114" s="997"/>
      <c r="AZ114" s="1045" t="s">
        <v>462</v>
      </c>
      <c r="BA114" s="1046"/>
      <c r="BB114" s="1046"/>
      <c r="BC114" s="1046"/>
      <c r="BD114" s="1046"/>
      <c r="BE114" s="1046"/>
      <c r="BF114" s="1046"/>
      <c r="BG114" s="1046"/>
      <c r="BH114" s="1046"/>
      <c r="BI114" s="1046"/>
      <c r="BJ114" s="1046"/>
      <c r="BK114" s="1046"/>
      <c r="BL114" s="1046"/>
      <c r="BM114" s="1046"/>
      <c r="BN114" s="1046"/>
      <c r="BO114" s="1046"/>
      <c r="BP114" s="1047"/>
      <c r="BQ114" s="1015">
        <v>781005</v>
      </c>
      <c r="BR114" s="1016"/>
      <c r="BS114" s="1016"/>
      <c r="BT114" s="1016"/>
      <c r="BU114" s="1016"/>
      <c r="BV114" s="1016">
        <v>688462</v>
      </c>
      <c r="BW114" s="1016"/>
      <c r="BX114" s="1016"/>
      <c r="BY114" s="1016"/>
      <c r="BZ114" s="1016"/>
      <c r="CA114" s="1016">
        <v>766162</v>
      </c>
      <c r="CB114" s="1016"/>
      <c r="CC114" s="1016"/>
      <c r="CD114" s="1016"/>
      <c r="CE114" s="1016"/>
      <c r="CF114" s="1010">
        <v>18.399999999999999</v>
      </c>
      <c r="CG114" s="1011"/>
      <c r="CH114" s="1011"/>
      <c r="CI114" s="1011"/>
      <c r="CJ114" s="1011"/>
      <c r="CK114" s="1041"/>
      <c r="CL114" s="1042"/>
      <c r="CM114" s="1012" t="s">
        <v>463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452</v>
      </c>
      <c r="DH114" s="1055"/>
      <c r="DI114" s="1055"/>
      <c r="DJ114" s="1055"/>
      <c r="DK114" s="1056"/>
      <c r="DL114" s="1057" t="s">
        <v>395</v>
      </c>
      <c r="DM114" s="1055"/>
      <c r="DN114" s="1055"/>
      <c r="DO114" s="1055"/>
      <c r="DP114" s="1056"/>
      <c r="DQ114" s="1057" t="s">
        <v>464</v>
      </c>
      <c r="DR114" s="1055"/>
      <c r="DS114" s="1055"/>
      <c r="DT114" s="1055"/>
      <c r="DU114" s="1056"/>
      <c r="DV114" s="1058" t="s">
        <v>447</v>
      </c>
      <c r="DW114" s="1059"/>
      <c r="DX114" s="1059"/>
      <c r="DY114" s="1059"/>
      <c r="DZ114" s="1060"/>
    </row>
    <row r="115" spans="1:130" s="248" customFormat="1" ht="26.25" customHeight="1">
      <c r="A115" s="1050"/>
      <c r="B115" s="1051"/>
      <c r="C115" s="1046" t="s">
        <v>465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448</v>
      </c>
      <c r="AB115" s="1030"/>
      <c r="AC115" s="1030"/>
      <c r="AD115" s="1030"/>
      <c r="AE115" s="1031"/>
      <c r="AF115" s="1032" t="s">
        <v>452</v>
      </c>
      <c r="AG115" s="1030"/>
      <c r="AH115" s="1030"/>
      <c r="AI115" s="1030"/>
      <c r="AJ115" s="1031"/>
      <c r="AK115" s="1032" t="s">
        <v>452</v>
      </c>
      <c r="AL115" s="1030"/>
      <c r="AM115" s="1030"/>
      <c r="AN115" s="1030"/>
      <c r="AO115" s="1031"/>
      <c r="AP115" s="1033" t="s">
        <v>395</v>
      </c>
      <c r="AQ115" s="1034"/>
      <c r="AR115" s="1034"/>
      <c r="AS115" s="1034"/>
      <c r="AT115" s="1035"/>
      <c r="AU115" s="996"/>
      <c r="AV115" s="997"/>
      <c r="AW115" s="997"/>
      <c r="AX115" s="997"/>
      <c r="AY115" s="997"/>
      <c r="AZ115" s="1045" t="s">
        <v>466</v>
      </c>
      <c r="BA115" s="1046"/>
      <c r="BB115" s="1046"/>
      <c r="BC115" s="1046"/>
      <c r="BD115" s="1046"/>
      <c r="BE115" s="1046"/>
      <c r="BF115" s="1046"/>
      <c r="BG115" s="1046"/>
      <c r="BH115" s="1046"/>
      <c r="BI115" s="1046"/>
      <c r="BJ115" s="1046"/>
      <c r="BK115" s="1046"/>
      <c r="BL115" s="1046"/>
      <c r="BM115" s="1046"/>
      <c r="BN115" s="1046"/>
      <c r="BO115" s="1046"/>
      <c r="BP115" s="1047"/>
      <c r="BQ115" s="1015" t="s">
        <v>452</v>
      </c>
      <c r="BR115" s="1016"/>
      <c r="BS115" s="1016"/>
      <c r="BT115" s="1016"/>
      <c r="BU115" s="1016"/>
      <c r="BV115" s="1016" t="s">
        <v>447</v>
      </c>
      <c r="BW115" s="1016"/>
      <c r="BX115" s="1016"/>
      <c r="BY115" s="1016"/>
      <c r="BZ115" s="1016"/>
      <c r="CA115" s="1016" t="s">
        <v>459</v>
      </c>
      <c r="CB115" s="1016"/>
      <c r="CC115" s="1016"/>
      <c r="CD115" s="1016"/>
      <c r="CE115" s="1016"/>
      <c r="CF115" s="1010" t="s">
        <v>448</v>
      </c>
      <c r="CG115" s="1011"/>
      <c r="CH115" s="1011"/>
      <c r="CI115" s="1011"/>
      <c r="CJ115" s="1011"/>
      <c r="CK115" s="1041"/>
      <c r="CL115" s="1042"/>
      <c r="CM115" s="1045" t="s">
        <v>467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468</v>
      </c>
      <c r="DH115" s="1055"/>
      <c r="DI115" s="1055"/>
      <c r="DJ115" s="1055"/>
      <c r="DK115" s="1056"/>
      <c r="DL115" s="1057" t="s">
        <v>447</v>
      </c>
      <c r="DM115" s="1055"/>
      <c r="DN115" s="1055"/>
      <c r="DO115" s="1055"/>
      <c r="DP115" s="1056"/>
      <c r="DQ115" s="1057" t="s">
        <v>464</v>
      </c>
      <c r="DR115" s="1055"/>
      <c r="DS115" s="1055"/>
      <c r="DT115" s="1055"/>
      <c r="DU115" s="1056"/>
      <c r="DV115" s="1058" t="s">
        <v>447</v>
      </c>
      <c r="DW115" s="1059"/>
      <c r="DX115" s="1059"/>
      <c r="DY115" s="1059"/>
      <c r="DZ115" s="1060"/>
    </row>
    <row r="116" spans="1:130" s="248" customFormat="1" ht="26.25" customHeight="1">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448</v>
      </c>
      <c r="AB116" s="1055"/>
      <c r="AC116" s="1055"/>
      <c r="AD116" s="1055"/>
      <c r="AE116" s="1056"/>
      <c r="AF116" s="1057" t="s">
        <v>452</v>
      </c>
      <c r="AG116" s="1055"/>
      <c r="AH116" s="1055"/>
      <c r="AI116" s="1055"/>
      <c r="AJ116" s="1056"/>
      <c r="AK116" s="1057" t="s">
        <v>448</v>
      </c>
      <c r="AL116" s="1055"/>
      <c r="AM116" s="1055"/>
      <c r="AN116" s="1055"/>
      <c r="AO116" s="1056"/>
      <c r="AP116" s="1058" t="s">
        <v>395</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395</v>
      </c>
      <c r="BR116" s="1016"/>
      <c r="BS116" s="1016"/>
      <c r="BT116" s="1016"/>
      <c r="BU116" s="1016"/>
      <c r="BV116" s="1016" t="s">
        <v>471</v>
      </c>
      <c r="BW116" s="1016"/>
      <c r="BX116" s="1016"/>
      <c r="BY116" s="1016"/>
      <c r="BZ116" s="1016"/>
      <c r="CA116" s="1016" t="s">
        <v>395</v>
      </c>
      <c r="CB116" s="1016"/>
      <c r="CC116" s="1016"/>
      <c r="CD116" s="1016"/>
      <c r="CE116" s="1016"/>
      <c r="CF116" s="1010" t="s">
        <v>395</v>
      </c>
      <c r="CG116" s="1011"/>
      <c r="CH116" s="1011"/>
      <c r="CI116" s="1011"/>
      <c r="CJ116" s="1011"/>
      <c r="CK116" s="1041"/>
      <c r="CL116" s="1042"/>
      <c r="CM116" s="1012" t="s">
        <v>472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459</v>
      </c>
      <c r="DH116" s="1055"/>
      <c r="DI116" s="1055"/>
      <c r="DJ116" s="1055"/>
      <c r="DK116" s="1056"/>
      <c r="DL116" s="1057" t="s">
        <v>448</v>
      </c>
      <c r="DM116" s="1055"/>
      <c r="DN116" s="1055"/>
      <c r="DO116" s="1055"/>
      <c r="DP116" s="1056"/>
      <c r="DQ116" s="1057" t="s">
        <v>447</v>
      </c>
      <c r="DR116" s="1055"/>
      <c r="DS116" s="1055"/>
      <c r="DT116" s="1055"/>
      <c r="DU116" s="1056"/>
      <c r="DV116" s="1058" t="s">
        <v>395</v>
      </c>
      <c r="DW116" s="1059"/>
      <c r="DX116" s="1059"/>
      <c r="DY116" s="1059"/>
      <c r="DZ116" s="1060"/>
    </row>
    <row r="117" spans="1:130" s="248" customFormat="1" ht="26.25" customHeight="1">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473</v>
      </c>
      <c r="Z117" s="982"/>
      <c r="AA117" s="1072">
        <v>1349285</v>
      </c>
      <c r="AB117" s="1073"/>
      <c r="AC117" s="1073"/>
      <c r="AD117" s="1073"/>
      <c r="AE117" s="1074"/>
      <c r="AF117" s="1075">
        <v>1480619</v>
      </c>
      <c r="AG117" s="1073"/>
      <c r="AH117" s="1073"/>
      <c r="AI117" s="1073"/>
      <c r="AJ117" s="1074"/>
      <c r="AK117" s="1075">
        <v>1505892</v>
      </c>
      <c r="AL117" s="1073"/>
      <c r="AM117" s="1073"/>
      <c r="AN117" s="1073"/>
      <c r="AO117" s="1074"/>
      <c r="AP117" s="1076"/>
      <c r="AQ117" s="1077"/>
      <c r="AR117" s="1077"/>
      <c r="AS117" s="1077"/>
      <c r="AT117" s="1078"/>
      <c r="AU117" s="996"/>
      <c r="AV117" s="997"/>
      <c r="AW117" s="997"/>
      <c r="AX117" s="997"/>
      <c r="AY117" s="997"/>
      <c r="AZ117" s="1063" t="s">
        <v>474</v>
      </c>
      <c r="BA117" s="1064"/>
      <c r="BB117" s="1064"/>
      <c r="BC117" s="1064"/>
      <c r="BD117" s="1064"/>
      <c r="BE117" s="1064"/>
      <c r="BF117" s="1064"/>
      <c r="BG117" s="1064"/>
      <c r="BH117" s="1064"/>
      <c r="BI117" s="1064"/>
      <c r="BJ117" s="1064"/>
      <c r="BK117" s="1064"/>
      <c r="BL117" s="1064"/>
      <c r="BM117" s="1064"/>
      <c r="BN117" s="1064"/>
      <c r="BO117" s="1064"/>
      <c r="BP117" s="1065"/>
      <c r="BQ117" s="1015" t="s">
        <v>447</v>
      </c>
      <c r="BR117" s="1016"/>
      <c r="BS117" s="1016"/>
      <c r="BT117" s="1016"/>
      <c r="BU117" s="1016"/>
      <c r="BV117" s="1016" t="s">
        <v>395</v>
      </c>
      <c r="BW117" s="1016"/>
      <c r="BX117" s="1016"/>
      <c r="BY117" s="1016"/>
      <c r="BZ117" s="1016"/>
      <c r="CA117" s="1016" t="s">
        <v>395</v>
      </c>
      <c r="CB117" s="1016"/>
      <c r="CC117" s="1016"/>
      <c r="CD117" s="1016"/>
      <c r="CE117" s="1016"/>
      <c r="CF117" s="1010" t="s">
        <v>447</v>
      </c>
      <c r="CG117" s="1011"/>
      <c r="CH117" s="1011"/>
      <c r="CI117" s="1011"/>
      <c r="CJ117" s="1011"/>
      <c r="CK117" s="1041"/>
      <c r="CL117" s="1042"/>
      <c r="CM117" s="1012" t="s">
        <v>475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468</v>
      </c>
      <c r="DH117" s="1055"/>
      <c r="DI117" s="1055"/>
      <c r="DJ117" s="1055"/>
      <c r="DK117" s="1056"/>
      <c r="DL117" s="1057" t="s">
        <v>395</v>
      </c>
      <c r="DM117" s="1055"/>
      <c r="DN117" s="1055"/>
      <c r="DO117" s="1055"/>
      <c r="DP117" s="1056"/>
      <c r="DQ117" s="1057" t="s">
        <v>395</v>
      </c>
      <c r="DR117" s="1055"/>
      <c r="DS117" s="1055"/>
      <c r="DT117" s="1055"/>
      <c r="DU117" s="1056"/>
      <c r="DV117" s="1058" t="s">
        <v>447</v>
      </c>
      <c r="DW117" s="1059"/>
      <c r="DX117" s="1059"/>
      <c r="DY117" s="1059"/>
      <c r="DZ117" s="1060"/>
    </row>
    <row r="118" spans="1:130" s="248" customFormat="1" ht="26.25" customHeight="1">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309</v>
      </c>
      <c r="AL118" s="981"/>
      <c r="AM118" s="981"/>
      <c r="AN118" s="981"/>
      <c r="AO118" s="982"/>
      <c r="AP118" s="1067" t="s">
        <v>441</v>
      </c>
      <c r="AQ118" s="1068"/>
      <c r="AR118" s="1068"/>
      <c r="AS118" s="1068"/>
      <c r="AT118" s="1069"/>
      <c r="AU118" s="996"/>
      <c r="AV118" s="997"/>
      <c r="AW118" s="997"/>
      <c r="AX118" s="997"/>
      <c r="AY118" s="997"/>
      <c r="AZ118" s="1070" t="s">
        <v>476</v>
      </c>
      <c r="BA118" s="1061"/>
      <c r="BB118" s="1061"/>
      <c r="BC118" s="1061"/>
      <c r="BD118" s="1061"/>
      <c r="BE118" s="1061"/>
      <c r="BF118" s="1061"/>
      <c r="BG118" s="1061"/>
      <c r="BH118" s="1061"/>
      <c r="BI118" s="1061"/>
      <c r="BJ118" s="1061"/>
      <c r="BK118" s="1061"/>
      <c r="BL118" s="1061"/>
      <c r="BM118" s="1061"/>
      <c r="BN118" s="1061"/>
      <c r="BO118" s="1061"/>
      <c r="BP118" s="1062"/>
      <c r="BQ118" s="1093" t="s">
        <v>471</v>
      </c>
      <c r="BR118" s="1094"/>
      <c r="BS118" s="1094"/>
      <c r="BT118" s="1094"/>
      <c r="BU118" s="1094"/>
      <c r="BV118" s="1094" t="s">
        <v>452</v>
      </c>
      <c r="BW118" s="1094"/>
      <c r="BX118" s="1094"/>
      <c r="BY118" s="1094"/>
      <c r="BZ118" s="1094"/>
      <c r="CA118" s="1094" t="s">
        <v>452</v>
      </c>
      <c r="CB118" s="1094"/>
      <c r="CC118" s="1094"/>
      <c r="CD118" s="1094"/>
      <c r="CE118" s="1094"/>
      <c r="CF118" s="1010" t="s">
        <v>452</v>
      </c>
      <c r="CG118" s="1011"/>
      <c r="CH118" s="1011"/>
      <c r="CI118" s="1011"/>
      <c r="CJ118" s="1011"/>
      <c r="CK118" s="1041"/>
      <c r="CL118" s="1042"/>
      <c r="CM118" s="1012" t="s">
        <v>477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447</v>
      </c>
      <c r="DH118" s="1055"/>
      <c r="DI118" s="1055"/>
      <c r="DJ118" s="1055"/>
      <c r="DK118" s="1056"/>
      <c r="DL118" s="1057" t="s">
        <v>468</v>
      </c>
      <c r="DM118" s="1055"/>
      <c r="DN118" s="1055"/>
      <c r="DO118" s="1055"/>
      <c r="DP118" s="1056"/>
      <c r="DQ118" s="1057" t="s">
        <v>452</v>
      </c>
      <c r="DR118" s="1055"/>
      <c r="DS118" s="1055"/>
      <c r="DT118" s="1055"/>
      <c r="DU118" s="1056"/>
      <c r="DV118" s="1058" t="s">
        <v>395</v>
      </c>
      <c r="DW118" s="1059"/>
      <c r="DX118" s="1059"/>
      <c r="DY118" s="1059"/>
      <c r="DZ118" s="1060"/>
    </row>
    <row r="119" spans="1:130" s="248" customFormat="1" ht="26.25" customHeight="1">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395</v>
      </c>
      <c r="AB119" s="988"/>
      <c r="AC119" s="988"/>
      <c r="AD119" s="988"/>
      <c r="AE119" s="989"/>
      <c r="AF119" s="990" t="s">
        <v>452</v>
      </c>
      <c r="AG119" s="988"/>
      <c r="AH119" s="988"/>
      <c r="AI119" s="988"/>
      <c r="AJ119" s="989"/>
      <c r="AK119" s="990" t="s">
        <v>395</v>
      </c>
      <c r="AL119" s="988"/>
      <c r="AM119" s="988"/>
      <c r="AN119" s="988"/>
      <c r="AO119" s="989"/>
      <c r="AP119" s="991" t="s">
        <v>395</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478</v>
      </c>
      <c r="BP119" s="1102"/>
      <c r="BQ119" s="1093">
        <v>15532538</v>
      </c>
      <c r="BR119" s="1094"/>
      <c r="BS119" s="1094"/>
      <c r="BT119" s="1094"/>
      <c r="BU119" s="1094"/>
      <c r="BV119" s="1094">
        <v>14750475</v>
      </c>
      <c r="BW119" s="1094"/>
      <c r="BX119" s="1094"/>
      <c r="BY119" s="1094"/>
      <c r="BZ119" s="1094"/>
      <c r="CA119" s="1094">
        <v>14514488</v>
      </c>
      <c r="CB119" s="1094"/>
      <c r="CC119" s="1094"/>
      <c r="CD119" s="1094"/>
      <c r="CE119" s="1094"/>
      <c r="CF119" s="1095"/>
      <c r="CG119" s="1096"/>
      <c r="CH119" s="1096"/>
      <c r="CI119" s="1096"/>
      <c r="CJ119" s="1097"/>
      <c r="CK119" s="1043"/>
      <c r="CL119" s="1044"/>
      <c r="CM119" s="1098" t="s">
        <v>479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288</v>
      </c>
      <c r="DH119" s="1080"/>
      <c r="DI119" s="1080"/>
      <c r="DJ119" s="1080"/>
      <c r="DK119" s="1081"/>
      <c r="DL119" s="1079">
        <v>87</v>
      </c>
      <c r="DM119" s="1080"/>
      <c r="DN119" s="1080"/>
      <c r="DO119" s="1080"/>
      <c r="DP119" s="1081"/>
      <c r="DQ119" s="1079" t="s">
        <v>452</v>
      </c>
      <c r="DR119" s="1080"/>
      <c r="DS119" s="1080"/>
      <c r="DT119" s="1080"/>
      <c r="DU119" s="1081"/>
      <c r="DV119" s="1082" t="s">
        <v>447</v>
      </c>
      <c r="DW119" s="1083"/>
      <c r="DX119" s="1083"/>
      <c r="DY119" s="1083"/>
      <c r="DZ119" s="1084"/>
    </row>
    <row r="120" spans="1:130" s="248" customFormat="1" ht="26.25" customHeight="1">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395</v>
      </c>
      <c r="AB120" s="1055"/>
      <c r="AC120" s="1055"/>
      <c r="AD120" s="1055"/>
      <c r="AE120" s="1056"/>
      <c r="AF120" s="1057" t="s">
        <v>395</v>
      </c>
      <c r="AG120" s="1055"/>
      <c r="AH120" s="1055"/>
      <c r="AI120" s="1055"/>
      <c r="AJ120" s="1056"/>
      <c r="AK120" s="1057" t="s">
        <v>395</v>
      </c>
      <c r="AL120" s="1055"/>
      <c r="AM120" s="1055"/>
      <c r="AN120" s="1055"/>
      <c r="AO120" s="1056"/>
      <c r="AP120" s="1058" t="s">
        <v>395</v>
      </c>
      <c r="AQ120" s="1059"/>
      <c r="AR120" s="1059"/>
      <c r="AS120" s="1059"/>
      <c r="AT120" s="1060"/>
      <c r="AU120" s="1085" t="s">
        <v>480</v>
      </c>
      <c r="AV120" s="1086"/>
      <c r="AW120" s="1086"/>
      <c r="AX120" s="1086"/>
      <c r="AY120" s="1087"/>
      <c r="AZ120" s="1036" t="s">
        <v>481</v>
      </c>
      <c r="BA120" s="985"/>
      <c r="BB120" s="985"/>
      <c r="BC120" s="985"/>
      <c r="BD120" s="985"/>
      <c r="BE120" s="985"/>
      <c r="BF120" s="985"/>
      <c r="BG120" s="985"/>
      <c r="BH120" s="985"/>
      <c r="BI120" s="985"/>
      <c r="BJ120" s="985"/>
      <c r="BK120" s="985"/>
      <c r="BL120" s="985"/>
      <c r="BM120" s="985"/>
      <c r="BN120" s="985"/>
      <c r="BO120" s="985"/>
      <c r="BP120" s="986"/>
      <c r="BQ120" s="1022">
        <v>3851716</v>
      </c>
      <c r="BR120" s="1023"/>
      <c r="BS120" s="1023"/>
      <c r="BT120" s="1023"/>
      <c r="BU120" s="1023"/>
      <c r="BV120" s="1023">
        <v>3298192</v>
      </c>
      <c r="BW120" s="1023"/>
      <c r="BX120" s="1023"/>
      <c r="BY120" s="1023"/>
      <c r="BZ120" s="1023"/>
      <c r="CA120" s="1023">
        <v>3556942</v>
      </c>
      <c r="CB120" s="1023"/>
      <c r="CC120" s="1023"/>
      <c r="CD120" s="1023"/>
      <c r="CE120" s="1023"/>
      <c r="CF120" s="1037">
        <v>85.6</v>
      </c>
      <c r="CG120" s="1038"/>
      <c r="CH120" s="1038"/>
      <c r="CI120" s="1038"/>
      <c r="CJ120" s="1038"/>
      <c r="CK120" s="1103" t="s">
        <v>482</v>
      </c>
      <c r="CL120" s="1104"/>
      <c r="CM120" s="1104"/>
      <c r="CN120" s="1104"/>
      <c r="CO120" s="1105"/>
      <c r="CP120" s="1111" t="s">
        <v>416</v>
      </c>
      <c r="CQ120" s="1112"/>
      <c r="CR120" s="1112"/>
      <c r="CS120" s="1112"/>
      <c r="CT120" s="1112"/>
      <c r="CU120" s="1112"/>
      <c r="CV120" s="1112"/>
      <c r="CW120" s="1112"/>
      <c r="CX120" s="1112"/>
      <c r="CY120" s="1112"/>
      <c r="CZ120" s="1112"/>
      <c r="DA120" s="1112"/>
      <c r="DB120" s="1112"/>
      <c r="DC120" s="1112"/>
      <c r="DD120" s="1112"/>
      <c r="DE120" s="1112"/>
      <c r="DF120" s="1113"/>
      <c r="DG120" s="1022">
        <v>1426724</v>
      </c>
      <c r="DH120" s="1023"/>
      <c r="DI120" s="1023"/>
      <c r="DJ120" s="1023"/>
      <c r="DK120" s="1023"/>
      <c r="DL120" s="1023">
        <v>1316511</v>
      </c>
      <c r="DM120" s="1023"/>
      <c r="DN120" s="1023"/>
      <c r="DO120" s="1023"/>
      <c r="DP120" s="1023"/>
      <c r="DQ120" s="1023">
        <v>1186365</v>
      </c>
      <c r="DR120" s="1023"/>
      <c r="DS120" s="1023"/>
      <c r="DT120" s="1023"/>
      <c r="DU120" s="1023"/>
      <c r="DV120" s="1024">
        <v>28.5</v>
      </c>
      <c r="DW120" s="1024"/>
      <c r="DX120" s="1024"/>
      <c r="DY120" s="1024"/>
      <c r="DZ120" s="1025"/>
    </row>
    <row r="121" spans="1:130" s="248" customFormat="1" ht="26.25" customHeight="1">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395</v>
      </c>
      <c r="AB121" s="1055"/>
      <c r="AC121" s="1055"/>
      <c r="AD121" s="1055"/>
      <c r="AE121" s="1056"/>
      <c r="AF121" s="1057" t="s">
        <v>395</v>
      </c>
      <c r="AG121" s="1055"/>
      <c r="AH121" s="1055"/>
      <c r="AI121" s="1055"/>
      <c r="AJ121" s="1056"/>
      <c r="AK121" s="1057" t="s">
        <v>395</v>
      </c>
      <c r="AL121" s="1055"/>
      <c r="AM121" s="1055"/>
      <c r="AN121" s="1055"/>
      <c r="AO121" s="1056"/>
      <c r="AP121" s="1058" t="s">
        <v>452</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20232</v>
      </c>
      <c r="BR121" s="1016"/>
      <c r="BS121" s="1016"/>
      <c r="BT121" s="1016"/>
      <c r="BU121" s="1016"/>
      <c r="BV121" s="1016">
        <v>13161</v>
      </c>
      <c r="BW121" s="1016"/>
      <c r="BX121" s="1016"/>
      <c r="BY121" s="1016"/>
      <c r="BZ121" s="1016"/>
      <c r="CA121" s="1016">
        <v>8510</v>
      </c>
      <c r="CB121" s="1016"/>
      <c r="CC121" s="1016"/>
      <c r="CD121" s="1016"/>
      <c r="CE121" s="1016"/>
      <c r="CF121" s="1010">
        <v>0.2</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539269</v>
      </c>
      <c r="DH121" s="1016"/>
      <c r="DI121" s="1016"/>
      <c r="DJ121" s="1016"/>
      <c r="DK121" s="1016"/>
      <c r="DL121" s="1016">
        <v>484791</v>
      </c>
      <c r="DM121" s="1016"/>
      <c r="DN121" s="1016"/>
      <c r="DO121" s="1016"/>
      <c r="DP121" s="1016"/>
      <c r="DQ121" s="1016">
        <v>429325</v>
      </c>
      <c r="DR121" s="1016"/>
      <c r="DS121" s="1016"/>
      <c r="DT121" s="1016"/>
      <c r="DU121" s="1016"/>
      <c r="DV121" s="1017">
        <v>10.3</v>
      </c>
      <c r="DW121" s="1017"/>
      <c r="DX121" s="1017"/>
      <c r="DY121" s="1017"/>
      <c r="DZ121" s="1018"/>
    </row>
    <row r="122" spans="1:130" s="248" customFormat="1" ht="26.25" customHeight="1">
      <c r="A122" s="1155"/>
      <c r="B122" s="1042"/>
      <c r="C122" s="1012" t="s">
        <v>463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395</v>
      </c>
      <c r="AB122" s="1055"/>
      <c r="AC122" s="1055"/>
      <c r="AD122" s="1055"/>
      <c r="AE122" s="1056"/>
      <c r="AF122" s="1057" t="s">
        <v>395</v>
      </c>
      <c r="AG122" s="1055"/>
      <c r="AH122" s="1055"/>
      <c r="AI122" s="1055"/>
      <c r="AJ122" s="1056"/>
      <c r="AK122" s="1057" t="s">
        <v>452</v>
      </c>
      <c r="AL122" s="1055"/>
      <c r="AM122" s="1055"/>
      <c r="AN122" s="1055"/>
      <c r="AO122" s="1056"/>
      <c r="AP122" s="1058" t="s">
        <v>395</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9406692</v>
      </c>
      <c r="BR122" s="1094"/>
      <c r="BS122" s="1094"/>
      <c r="BT122" s="1094"/>
      <c r="BU122" s="1094"/>
      <c r="BV122" s="1094">
        <v>9165034</v>
      </c>
      <c r="BW122" s="1094"/>
      <c r="BX122" s="1094"/>
      <c r="BY122" s="1094"/>
      <c r="BZ122" s="1094"/>
      <c r="CA122" s="1094">
        <v>9425952</v>
      </c>
      <c r="CB122" s="1094"/>
      <c r="CC122" s="1094"/>
      <c r="CD122" s="1094"/>
      <c r="CE122" s="1094"/>
      <c r="CF122" s="1114">
        <v>226.8</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v>453334</v>
      </c>
      <c r="DH122" s="1016"/>
      <c r="DI122" s="1016"/>
      <c r="DJ122" s="1016"/>
      <c r="DK122" s="1016"/>
      <c r="DL122" s="1016">
        <v>444287</v>
      </c>
      <c r="DM122" s="1016"/>
      <c r="DN122" s="1016"/>
      <c r="DO122" s="1016"/>
      <c r="DP122" s="1016"/>
      <c r="DQ122" s="1016">
        <v>394827</v>
      </c>
      <c r="DR122" s="1016"/>
      <c r="DS122" s="1016"/>
      <c r="DT122" s="1016"/>
      <c r="DU122" s="1016"/>
      <c r="DV122" s="1017">
        <v>9.5</v>
      </c>
      <c r="DW122" s="1017"/>
      <c r="DX122" s="1017"/>
      <c r="DY122" s="1017"/>
      <c r="DZ122" s="1018"/>
    </row>
    <row r="123" spans="1:130" s="248" customFormat="1" ht="26.25" customHeight="1">
      <c r="A123" s="1155"/>
      <c r="B123" s="1042"/>
      <c r="C123" s="1012" t="s">
        <v>472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452</v>
      </c>
      <c r="AB123" s="1055"/>
      <c r="AC123" s="1055"/>
      <c r="AD123" s="1055"/>
      <c r="AE123" s="1056"/>
      <c r="AF123" s="1057" t="s">
        <v>395</v>
      </c>
      <c r="AG123" s="1055"/>
      <c r="AH123" s="1055"/>
      <c r="AI123" s="1055"/>
      <c r="AJ123" s="1056"/>
      <c r="AK123" s="1057" t="s">
        <v>395</v>
      </c>
      <c r="AL123" s="1055"/>
      <c r="AM123" s="1055"/>
      <c r="AN123" s="1055"/>
      <c r="AO123" s="1056"/>
      <c r="AP123" s="1058" t="s">
        <v>395</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487</v>
      </c>
      <c r="BP123" s="1102"/>
      <c r="BQ123" s="1161">
        <v>13278640</v>
      </c>
      <c r="BR123" s="1162"/>
      <c r="BS123" s="1162"/>
      <c r="BT123" s="1162"/>
      <c r="BU123" s="1162"/>
      <c r="BV123" s="1162">
        <v>12476387</v>
      </c>
      <c r="BW123" s="1162"/>
      <c r="BX123" s="1162"/>
      <c r="BY123" s="1162"/>
      <c r="BZ123" s="1162"/>
      <c r="CA123" s="1162">
        <v>12991404</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v>451769</v>
      </c>
      <c r="DH123" s="1055"/>
      <c r="DI123" s="1055"/>
      <c r="DJ123" s="1055"/>
      <c r="DK123" s="1056"/>
      <c r="DL123" s="1057">
        <v>384149</v>
      </c>
      <c r="DM123" s="1055"/>
      <c r="DN123" s="1055"/>
      <c r="DO123" s="1055"/>
      <c r="DP123" s="1056"/>
      <c r="DQ123" s="1057">
        <v>362382</v>
      </c>
      <c r="DR123" s="1055"/>
      <c r="DS123" s="1055"/>
      <c r="DT123" s="1055"/>
      <c r="DU123" s="1056"/>
      <c r="DV123" s="1058">
        <v>8.6999999999999993</v>
      </c>
      <c r="DW123" s="1059"/>
      <c r="DX123" s="1059"/>
      <c r="DY123" s="1059"/>
      <c r="DZ123" s="1060"/>
    </row>
    <row r="124" spans="1:130" s="248" customFormat="1" ht="26.25" customHeight="1" thickBot="1">
      <c r="A124" s="1155"/>
      <c r="B124" s="1042"/>
      <c r="C124" s="1012" t="s">
        <v>475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459</v>
      </c>
      <c r="AB124" s="1055"/>
      <c r="AC124" s="1055"/>
      <c r="AD124" s="1055"/>
      <c r="AE124" s="1056"/>
      <c r="AF124" s="1057" t="s">
        <v>447</v>
      </c>
      <c r="AG124" s="1055"/>
      <c r="AH124" s="1055"/>
      <c r="AI124" s="1055"/>
      <c r="AJ124" s="1056"/>
      <c r="AK124" s="1057" t="s">
        <v>447</v>
      </c>
      <c r="AL124" s="1055"/>
      <c r="AM124" s="1055"/>
      <c r="AN124" s="1055"/>
      <c r="AO124" s="1056"/>
      <c r="AP124" s="1058" t="s">
        <v>447</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65.5</v>
      </c>
      <c r="BR124" s="1124"/>
      <c r="BS124" s="1124"/>
      <c r="BT124" s="1124"/>
      <c r="BU124" s="1124"/>
      <c r="BV124" s="1124">
        <v>62.4</v>
      </c>
      <c r="BW124" s="1124"/>
      <c r="BX124" s="1124"/>
      <c r="BY124" s="1124"/>
      <c r="BZ124" s="1124"/>
      <c r="CA124" s="1124">
        <v>36.6</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t="s">
        <v>459</v>
      </c>
      <c r="DH124" s="1080"/>
      <c r="DI124" s="1080"/>
      <c r="DJ124" s="1080"/>
      <c r="DK124" s="1081"/>
      <c r="DL124" s="1079" t="s">
        <v>459</v>
      </c>
      <c r="DM124" s="1080"/>
      <c r="DN124" s="1080"/>
      <c r="DO124" s="1080"/>
      <c r="DP124" s="1081"/>
      <c r="DQ124" s="1079" t="s">
        <v>448</v>
      </c>
      <c r="DR124" s="1080"/>
      <c r="DS124" s="1080"/>
      <c r="DT124" s="1080"/>
      <c r="DU124" s="1081"/>
      <c r="DV124" s="1082" t="s">
        <v>448</v>
      </c>
      <c r="DW124" s="1083"/>
      <c r="DX124" s="1083"/>
      <c r="DY124" s="1083"/>
      <c r="DZ124" s="1084"/>
    </row>
    <row r="125" spans="1:130" s="248" customFormat="1" ht="26.25" customHeight="1">
      <c r="A125" s="1155"/>
      <c r="B125" s="1042"/>
      <c r="C125" s="1012" t="s">
        <v>477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459</v>
      </c>
      <c r="AB125" s="1055"/>
      <c r="AC125" s="1055"/>
      <c r="AD125" s="1055"/>
      <c r="AE125" s="1056"/>
      <c r="AF125" s="1057" t="s">
        <v>448</v>
      </c>
      <c r="AG125" s="1055"/>
      <c r="AH125" s="1055"/>
      <c r="AI125" s="1055"/>
      <c r="AJ125" s="1056"/>
      <c r="AK125" s="1057" t="s">
        <v>448</v>
      </c>
      <c r="AL125" s="1055"/>
      <c r="AM125" s="1055"/>
      <c r="AN125" s="1055"/>
      <c r="AO125" s="1056"/>
      <c r="AP125" s="1058" t="s">
        <v>459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452</v>
      </c>
      <c r="DH125" s="1023"/>
      <c r="DI125" s="1023"/>
      <c r="DJ125" s="1023"/>
      <c r="DK125" s="1023"/>
      <c r="DL125" s="1023" t="s">
        <v>448</v>
      </c>
      <c r="DM125" s="1023"/>
      <c r="DN125" s="1023"/>
      <c r="DO125" s="1023"/>
      <c r="DP125" s="1023"/>
      <c r="DQ125" s="1023" t="s">
        <v>448</v>
      </c>
      <c r="DR125" s="1023"/>
      <c r="DS125" s="1023"/>
      <c r="DT125" s="1023"/>
      <c r="DU125" s="1023"/>
      <c r="DV125" s="1024" t="s">
        <v>448</v>
      </c>
      <c r="DW125" s="1024"/>
      <c r="DX125" s="1024"/>
      <c r="DY125" s="1024"/>
      <c r="DZ125" s="1025"/>
    </row>
    <row r="126" spans="1:130" s="248" customFormat="1" ht="26.25" customHeight="1" thickBot="1">
      <c r="A126" s="1155"/>
      <c r="B126" s="1042"/>
      <c r="C126" s="1012" t="s">
        <v>479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448</v>
      </c>
      <c r="AB126" s="1055"/>
      <c r="AC126" s="1055"/>
      <c r="AD126" s="1055"/>
      <c r="AE126" s="1056"/>
      <c r="AF126" s="1057" t="s">
        <v>448</v>
      </c>
      <c r="AG126" s="1055"/>
      <c r="AH126" s="1055"/>
      <c r="AI126" s="1055"/>
      <c r="AJ126" s="1056"/>
      <c r="AK126" s="1057" t="s">
        <v>448</v>
      </c>
      <c r="AL126" s="1055"/>
      <c r="AM126" s="1055"/>
      <c r="AN126" s="1055"/>
      <c r="AO126" s="1056"/>
      <c r="AP126" s="1058" t="s">
        <v>395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448</v>
      </c>
      <c r="DH126" s="1016"/>
      <c r="DI126" s="1016"/>
      <c r="DJ126" s="1016"/>
      <c r="DK126" s="1016"/>
      <c r="DL126" s="1016" t="s">
        <v>448</v>
      </c>
      <c r="DM126" s="1016"/>
      <c r="DN126" s="1016"/>
      <c r="DO126" s="1016"/>
      <c r="DP126" s="1016"/>
      <c r="DQ126" s="1016" t="s">
        <v>459</v>
      </c>
      <c r="DR126" s="1016"/>
      <c r="DS126" s="1016"/>
      <c r="DT126" s="1016"/>
      <c r="DU126" s="1016"/>
      <c r="DV126" s="1017" t="s">
        <v>459</v>
      </c>
      <c r="DW126" s="1017"/>
      <c r="DX126" s="1017"/>
      <c r="DY126" s="1017"/>
      <c r="DZ126" s="1018"/>
    </row>
    <row r="127" spans="1:130" s="248" customFormat="1" ht="26.25" customHeight="1">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459</v>
      </c>
      <c r="AB127" s="1055"/>
      <c r="AC127" s="1055"/>
      <c r="AD127" s="1055"/>
      <c r="AE127" s="1056"/>
      <c r="AF127" s="1057" t="s">
        <v>459</v>
      </c>
      <c r="AG127" s="1055"/>
      <c r="AH127" s="1055"/>
      <c r="AI127" s="1055"/>
      <c r="AJ127" s="1056"/>
      <c r="AK127" s="1057" t="s">
        <v>448</v>
      </c>
      <c r="AL127" s="1055"/>
      <c r="AM127" s="1055"/>
      <c r="AN127" s="1055"/>
      <c r="AO127" s="1056"/>
      <c r="AP127" s="1058" t="s">
        <v>448</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448</v>
      </c>
      <c r="DH127" s="1016"/>
      <c r="DI127" s="1016"/>
      <c r="DJ127" s="1016"/>
      <c r="DK127" s="1016"/>
      <c r="DL127" s="1016" t="s">
        <v>448</v>
      </c>
      <c r="DM127" s="1016"/>
      <c r="DN127" s="1016"/>
      <c r="DO127" s="1016"/>
      <c r="DP127" s="1016"/>
      <c r="DQ127" s="1016" t="s">
        <v>459</v>
      </c>
      <c r="DR127" s="1016"/>
      <c r="DS127" s="1016"/>
      <c r="DT127" s="1016"/>
      <c r="DU127" s="1016"/>
      <c r="DV127" s="1017" t="s">
        <v>459</v>
      </c>
      <c r="DW127" s="1017"/>
      <c r="DX127" s="1017"/>
      <c r="DY127" s="1017"/>
      <c r="DZ127" s="1018"/>
    </row>
    <row r="128" spans="1:130" s="248" customFormat="1" ht="26.25" customHeight="1" thickBot="1">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7291</v>
      </c>
      <c r="AB128" s="1144"/>
      <c r="AC128" s="1144"/>
      <c r="AD128" s="1144"/>
      <c r="AE128" s="1145"/>
      <c r="AF128" s="1146">
        <v>7290</v>
      </c>
      <c r="AG128" s="1144"/>
      <c r="AH128" s="1144"/>
      <c r="AI128" s="1144"/>
      <c r="AJ128" s="1145"/>
      <c r="AK128" s="1146">
        <v>4650</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459</v>
      </c>
      <c r="BG128" s="1151"/>
      <c r="BH128" s="1151"/>
      <c r="BI128" s="1151"/>
      <c r="BJ128" s="1151"/>
      <c r="BK128" s="1151"/>
      <c r="BL128" s="1152"/>
      <c r="BM128" s="1150">
        <v>14.88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t="s">
        <v>504</v>
      </c>
      <c r="DH128" s="1136"/>
      <c r="DI128" s="1136"/>
      <c r="DJ128" s="1136"/>
      <c r="DK128" s="1136"/>
      <c r="DL128" s="1136" t="s">
        <v>504</v>
      </c>
      <c r="DM128" s="1136"/>
      <c r="DN128" s="1136"/>
      <c r="DO128" s="1136"/>
      <c r="DP128" s="1136"/>
      <c r="DQ128" s="1136" t="s">
        <v>504</v>
      </c>
      <c r="DR128" s="1136"/>
      <c r="DS128" s="1136"/>
      <c r="DT128" s="1136"/>
      <c r="DU128" s="1136"/>
      <c r="DV128" s="1137" t="s">
        <v>504</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4354746</v>
      </c>
      <c r="AB129" s="1055"/>
      <c r="AC129" s="1055"/>
      <c r="AD129" s="1055"/>
      <c r="AE129" s="1056"/>
      <c r="AF129" s="1057">
        <v>4617901</v>
      </c>
      <c r="AG129" s="1055"/>
      <c r="AH129" s="1055"/>
      <c r="AI129" s="1055"/>
      <c r="AJ129" s="1056"/>
      <c r="AK129" s="1057">
        <v>5187867</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504</v>
      </c>
      <c r="BG129" s="1165"/>
      <c r="BH129" s="1165"/>
      <c r="BI129" s="1165"/>
      <c r="BJ129" s="1165"/>
      <c r="BK129" s="1165"/>
      <c r="BL129" s="1166"/>
      <c r="BM129" s="1164">
        <v>19.88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915898</v>
      </c>
      <c r="AB130" s="1055"/>
      <c r="AC130" s="1055"/>
      <c r="AD130" s="1055"/>
      <c r="AE130" s="1056"/>
      <c r="AF130" s="1057">
        <v>977664</v>
      </c>
      <c r="AG130" s="1055"/>
      <c r="AH130" s="1055"/>
      <c r="AI130" s="1055"/>
      <c r="AJ130" s="1056"/>
      <c r="AK130" s="1057">
        <v>1031767</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12.4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3438848</v>
      </c>
      <c r="AB131" s="1080"/>
      <c r="AC131" s="1080"/>
      <c r="AD131" s="1080"/>
      <c r="AE131" s="1081"/>
      <c r="AF131" s="1079">
        <v>3640237</v>
      </c>
      <c r="AG131" s="1080"/>
      <c r="AH131" s="1080"/>
      <c r="AI131" s="1080"/>
      <c r="AJ131" s="1081"/>
      <c r="AK131" s="1079">
        <v>4156100</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v>36.6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12.390661059999999</v>
      </c>
      <c r="AB132" s="1196"/>
      <c r="AC132" s="1196"/>
      <c r="AD132" s="1196"/>
      <c r="AE132" s="1197"/>
      <c r="AF132" s="1198">
        <v>13.616283770000001</v>
      </c>
      <c r="AG132" s="1196"/>
      <c r="AH132" s="1196"/>
      <c r="AI132" s="1196"/>
      <c r="AJ132" s="1197"/>
      <c r="AK132" s="1198">
        <v>11.29604677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10.3</v>
      </c>
      <c r="AB133" s="1179"/>
      <c r="AC133" s="1179"/>
      <c r="AD133" s="1179"/>
      <c r="AE133" s="1180"/>
      <c r="AF133" s="1178">
        <v>12.6</v>
      </c>
      <c r="AG133" s="1179"/>
      <c r="AH133" s="1179"/>
      <c r="AI133" s="1179"/>
      <c r="AJ133" s="1180"/>
      <c r="AK133" s="1178">
        <v>12.4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NMJTbex/qlBjCn/7hHVCrtbAC/RKIMcqKHLQ4HgADr0GN0BnWS2ruPBbNeHcv0t/DIkLNJLsYCQmg9pYtNqSw==" saltValue="y1bFZtXKh47RMR6XBzm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aKbBOOEmYTKRUJSsRl9WtFZsEvNsm2jpqgcPM0yS8cnfkzeZJdTBCalHyW3WGhtvzqLG3S0/po6F6OEJClctw==" saltValue="4f622hJ7mP0fPI4pwDILJ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GWqpB8/+SnMY4JgHloFGTR1/YH6wkSCXt/vAcmq7M7MLR/8hbJJ6pJzjE8oR1BPXkDC9XPTBwywRCsKKWbUlQ==" saltValue="I5cFMPWNV5LIGCKh12iq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1399007</v>
      </c>
      <c r="AP9" s="314">
        <v>231854</v>
      </c>
      <c r="AQ9" s="315">
        <v>133274</v>
      </c>
      <c r="AR9" s="316">
        <v>74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3029</v>
      </c>
      <c r="AP10" s="317">
        <v>502</v>
      </c>
      <c r="AQ10" s="318">
        <v>18858</v>
      </c>
      <c r="AR10" s="319">
        <v>-97.3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t="s">
        <v>526</v>
      </c>
      <c r="AP11" s="317" t="s">
        <v>526</v>
      </c>
      <c r="AQ11" s="318">
        <v>1196</v>
      </c>
      <c r="AR11" s="319" t="s">
        <v>526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526</v>
      </c>
      <c r="AP12" s="317" t="s">
        <v>526</v>
      </c>
      <c r="AQ12" s="318" t="s">
        <v>526</v>
      </c>
      <c r="AR12" s="319" t="s">
        <v>526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30269</v>
      </c>
      <c r="AP13" s="317">
        <v>5016</v>
      </c>
      <c r="AQ13" s="318">
        <v>5360</v>
      </c>
      <c r="AR13" s="319">
        <v>-6.4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t="s">
        <v>526</v>
      </c>
      <c r="AP14" s="317" t="s">
        <v>526</v>
      </c>
      <c r="AQ14" s="318">
        <v>2713</v>
      </c>
      <c r="AR14" s="319" t="s">
        <v>526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-90621</v>
      </c>
      <c r="AP15" s="317">
        <v>-15018</v>
      </c>
      <c r="AQ15" s="318">
        <v>-11837</v>
      </c>
      <c r="AR15" s="319">
        <v>26.9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1341684</v>
      </c>
      <c r="AP16" s="317">
        <v>222354</v>
      </c>
      <c r="AQ16" s="318">
        <v>149564</v>
      </c>
      <c r="AR16" s="319">
        <v>48.7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21.71</v>
      </c>
      <c r="AP21" s="331">
        <v>13.76</v>
      </c>
      <c r="AQ21" s="332">
        <v>7.95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96.3</v>
      </c>
      <c r="AP22" s="336">
        <v>95.5</v>
      </c>
      <c r="AQ22" s="337">
        <v>0.8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1207945</v>
      </c>
      <c r="AP32" s="345">
        <v>200190</v>
      </c>
      <c r="AQ32" s="346">
        <v>71500</v>
      </c>
      <c r="AR32" s="347">
        <v>180</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526</v>
      </c>
      <c r="AP33" s="345" t="s">
        <v>526</v>
      </c>
      <c r="AQ33" s="346" t="s">
        <v>526</v>
      </c>
      <c r="AR33" s="347" t="s">
        <v>526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526</v>
      </c>
      <c r="AP34" s="345" t="s">
        <v>526</v>
      </c>
      <c r="AQ34" s="346">
        <v>1</v>
      </c>
      <c r="AR34" s="347" t="s">
        <v>526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297947</v>
      </c>
      <c r="AP35" s="345">
        <v>49378</v>
      </c>
      <c r="AQ35" s="346">
        <v>19534</v>
      </c>
      <c r="AR35" s="347">
        <v>152.80000000000001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t="s">
        <v>526</v>
      </c>
      <c r="AP36" s="345" t="s">
        <v>526</v>
      </c>
      <c r="AQ36" s="346">
        <v>5450</v>
      </c>
      <c r="AR36" s="347" t="s">
        <v>526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t="s">
        <v>526</v>
      </c>
      <c r="AP37" s="345" t="s">
        <v>526</v>
      </c>
      <c r="AQ37" s="346">
        <v>1039</v>
      </c>
      <c r="AR37" s="347" t="s">
        <v>526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t="s">
        <v>526</v>
      </c>
      <c r="AP38" s="348" t="s">
        <v>526</v>
      </c>
      <c r="AQ38" s="349">
        <v>9</v>
      </c>
      <c r="AR38" s="337" t="s">
        <v>526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-4650</v>
      </c>
      <c r="AP39" s="345">
        <v>-771</v>
      </c>
      <c r="AQ39" s="346">
        <v>-2217</v>
      </c>
      <c r="AR39" s="347">
        <v>-65.2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-1031767</v>
      </c>
      <c r="AP40" s="345">
        <v>-170992</v>
      </c>
      <c r="AQ40" s="346">
        <v>-63826</v>
      </c>
      <c r="AR40" s="347">
        <v>167.9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469475</v>
      </c>
      <c r="AP41" s="345">
        <v>77805</v>
      </c>
      <c r="AQ41" s="346">
        <v>31490</v>
      </c>
      <c r="AR41" s="347">
        <v>147.1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1686243</v>
      </c>
      <c r="AN51" s="367">
        <v>253570</v>
      </c>
      <c r="AO51" s="368">
        <v>-29.4</v>
      </c>
      <c r="AP51" s="369">
        <v>119882</v>
      </c>
      <c r="AQ51" s="370">
        <v>9.1</v>
      </c>
      <c r="AR51" s="371">
        <v>-38.5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217514</v>
      </c>
      <c r="AN52" s="375">
        <v>32709</v>
      </c>
      <c r="AO52" s="376">
        <v>-52.1</v>
      </c>
      <c r="AP52" s="377">
        <v>66481</v>
      </c>
      <c r="AQ52" s="378">
        <v>6</v>
      </c>
      <c r="AR52" s="379">
        <v>-58.1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1048971</v>
      </c>
      <c r="AN53" s="367">
        <v>162103</v>
      </c>
      <c r="AO53" s="368">
        <v>-36.1</v>
      </c>
      <c r="AP53" s="369">
        <v>116162</v>
      </c>
      <c r="AQ53" s="370">
        <v>-3.1</v>
      </c>
      <c r="AR53" s="371">
        <v>-33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598710</v>
      </c>
      <c r="AN54" s="375">
        <v>92522</v>
      </c>
      <c r="AO54" s="376">
        <v>182.9</v>
      </c>
      <c r="AP54" s="377">
        <v>61562</v>
      </c>
      <c r="AQ54" s="378">
        <v>-7.4</v>
      </c>
      <c r="AR54" s="379">
        <v>190.3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372451</v>
      </c>
      <c r="AN55" s="367">
        <v>59355</v>
      </c>
      <c r="AO55" s="368">
        <v>-63.4</v>
      </c>
      <c r="AP55" s="369">
        <v>121449</v>
      </c>
      <c r="AQ55" s="370">
        <v>4.5999999999999996</v>
      </c>
      <c r="AR55" s="371">
        <v>-68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224316</v>
      </c>
      <c r="AN56" s="375">
        <v>35748</v>
      </c>
      <c r="AO56" s="376">
        <v>-61.4</v>
      </c>
      <c r="AP56" s="377">
        <v>62922</v>
      </c>
      <c r="AQ56" s="378">
        <v>2.2000000000000002</v>
      </c>
      <c r="AR56" s="379">
        <v>-63.6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687194</v>
      </c>
      <c r="AN57" s="367">
        <v>111793</v>
      </c>
      <c r="AO57" s="368">
        <v>88.3</v>
      </c>
      <c r="AP57" s="369">
        <v>145139</v>
      </c>
      <c r="AQ57" s="370">
        <v>19.5</v>
      </c>
      <c r="AR57" s="371">
        <v>68.8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412031</v>
      </c>
      <c r="AN58" s="375">
        <v>67030</v>
      </c>
      <c r="AO58" s="376">
        <v>87.5</v>
      </c>
      <c r="AP58" s="377">
        <v>83762</v>
      </c>
      <c r="AQ58" s="378">
        <v>33.1</v>
      </c>
      <c r="AR58" s="379">
        <v>54.4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1178539</v>
      </c>
      <c r="AN59" s="367">
        <v>195316</v>
      </c>
      <c r="AO59" s="368">
        <v>74.7</v>
      </c>
      <c r="AP59" s="369">
        <v>125391</v>
      </c>
      <c r="AQ59" s="370">
        <v>-13.6</v>
      </c>
      <c r="AR59" s="371">
        <v>88.3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694388</v>
      </c>
      <c r="AN60" s="375">
        <v>115079</v>
      </c>
      <c r="AO60" s="376">
        <v>71.7</v>
      </c>
      <c r="AP60" s="377">
        <v>68516</v>
      </c>
      <c r="AQ60" s="378">
        <v>-18.2</v>
      </c>
      <c r="AR60" s="379">
        <v>89.9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994680</v>
      </c>
      <c r="AN61" s="382">
        <v>156427</v>
      </c>
      <c r="AO61" s="383">
        <v>6.8</v>
      </c>
      <c r="AP61" s="384">
        <v>125605</v>
      </c>
      <c r="AQ61" s="385">
        <v>3.3</v>
      </c>
      <c r="AR61" s="371">
        <v>3.5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429392</v>
      </c>
      <c r="AN62" s="375">
        <v>68618</v>
      </c>
      <c r="AO62" s="376">
        <v>45.7</v>
      </c>
      <c r="AP62" s="377">
        <v>68649</v>
      </c>
      <c r="AQ62" s="378">
        <v>3.1</v>
      </c>
      <c r="AR62" s="379">
        <v>42.6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gkzWbJv3FnPQ9qMj1HTZ6l3kHwwHoJeQa4SXmOA6prxW+h7pEpDn+CeJuWJaaowUyJmJd8R8vLd+aMYTYD4JkQ==" saltValue="vOahvGcm92RelFEcYK2Hf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566</v>
      </c>
    </row>
    <row r="120" spans="125:125" ht="13.5" hidden="1" customHeight="1"/>
    <row r="121" spans="125:125" ht="13.5" hidden="1" customHeight="1">
      <c r="DU121" s="292"/>
    </row>
  </sheetData>
  <sheetProtection algorithmName="SHA-512" hashValue="LaURb8jzlfORkBMKR5Dq1a1eLT7nw0RVryVSBlKncKsYJUqA1IaO/HmmXpCLe17eueDNNo+LyETinORLKIcrKg==" saltValue="0jeLXCzKrfwCIJH9Qagq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567</v>
      </c>
    </row>
  </sheetData>
  <sheetProtection algorithmName="SHA-512" hashValue="jpilvZOTvEuf3zpMyEwa4si6t4JqVBAcpK+BBo5b3BNv15T12AJBGf0jTjFOUQ3UzxVVFmeHh99ZGB95kmkNLg==" saltValue="+uNGXiHpazuqpduf+FkW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8" t="s">
        <v>3</v>
      </c>
      <c r="D47" s="1238"/>
      <c r="E47" s="1239"/>
      <c r="F47" s="11">
        <v>60</v>
      </c>
      <c r="G47" s="12">
        <v>66.290000000000006</v>
      </c>
      <c r="H47" s="12">
        <v>61.49</v>
      </c>
      <c r="I47" s="12">
        <v>46.89</v>
      </c>
      <c r="J47" s="13">
        <v>46.24</v>
      </c>
    </row>
    <row r="48" spans="2:10" ht="57.75" customHeight="1">
      <c r="B48" s="14"/>
      <c r="C48" s="1240" t="s">
        <v>4</v>
      </c>
      <c r="D48" s="1240"/>
      <c r="E48" s="1241"/>
      <c r="F48" s="15">
        <v>5.7</v>
      </c>
      <c r="G48" s="16">
        <v>4.16</v>
      </c>
      <c r="H48" s="16">
        <v>1.53</v>
      </c>
      <c r="I48" s="16">
        <v>5</v>
      </c>
      <c r="J48" s="17">
        <v>7.37</v>
      </c>
    </row>
    <row r="49" spans="2:10" ht="57.75" customHeight="1" thickBot="1">
      <c r="B49" s="18"/>
      <c r="C49" s="1242" t="s">
        <v>5</v>
      </c>
      <c r="D49" s="1242"/>
      <c r="E49" s="1243"/>
      <c r="F49" s="19">
        <v>1.29</v>
      </c>
      <c r="G49" s="20">
        <v>1.27</v>
      </c>
      <c r="H49" s="20" t="s">
        <v>573</v>
      </c>
      <c r="I49" s="20" t="s">
        <v>574</v>
      </c>
      <c r="J49" s="21">
        <v>7.42</v>
      </c>
    </row>
    <row r="50" spans="2:10" ht="13.5" customHeight="1"/>
  </sheetData>
  <sheetProtection algorithmName="SHA-512" hashValue="AtMULRF4NCadcBLN6EZ7/bCSVad8d9PIC6RVVIWbCVX/XPpkc/pAuV3cavYdGn3C6rl6qW6FpBvFKblMsyOjMw==" saltValue="aMSBe9VANeGtHe4J6lfa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2022-09-13T06:26:02Z</cp:lastPrinted>
  <dcterms:created xsi:type="dcterms:W3CDTF">2022-02-02T06:33:13Z</dcterms:created>
  <dcterms:modified xsi:type="dcterms:W3CDTF">2022-09-16T02:15:28Z</dcterms:modified>
  <cp:category/>
</cp:coreProperties>
</file>