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文書：02財政係\R04\20共通\2001庶務\01照会・回答(5年,3年)\01 財政\040907_令和２年度財政状況資料集（追加分）の作成及び提出について\02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<sst xmlns="http://schemas.openxmlformats.org/spreadsheetml/2006/main" count="1094" uniqueCount="604">
  <si>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</si>
  <si>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</si>
  <si>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</si>
  <si>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</si>
  <si>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</si>
  <si>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</si>
  <si>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</si>
  <si>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</si>
  <si>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</si>
  <si>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</si>
  <si>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</si>
  <si>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</si>
  <si>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</si>
  <si>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</si>
  <si>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</si>
  <si>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</si>
  <si>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</si>
  <si>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</si>
  <si>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</si>
  <si>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</si>
  <si>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</si>
  <si>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</si>
  <si>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</si>
  <si>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</si>
  <si>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</si>
  <si>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</si>
  <si>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</si>
  <si>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</si>
  <si>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</si>
  <si>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</si>
  <si>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</si>
  <si>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</si>
  <si>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</si>
  <si>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</si>
  <si>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</si>
  <si>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</si>
  <si>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</si>
  <si>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</si>
  <si>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</si>
  <si>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</si>
  <si>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</si>
  <si>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</si>
  <si>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</si>
  <si>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</si>
  <si>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</si>
  <si>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</si>
  <si>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</si>
  <si>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</si>
  <si>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</si>
  <si>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</si>
  <si>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</si>
  <si>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</si>
  <si>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</si>
  <si>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</si>
  <si>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</si>
  <si>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</si>
  <si>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</si>
  <si>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</si>
  <si>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</si>
  <si>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</si>
  <si>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</si>
  <si>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</si>
  <si>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</si>
  <si>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</si>
  <si>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</si>
  <si>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</si>
  <si>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</si>
  <si>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</si>
  <si>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</si>
  <si>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</si>
  <si>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</si>
  <si>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</si>
  <si>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</si>
  <si>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</si>
  <si>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</si>
  <si>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</si>
  <si>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</si>
  <si>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</si>
  <si>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</si>
  <si>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</si>
  <si>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</si>
  <si>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</si>
  <si>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</si>
  <si>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</si>
  <si>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</si>
  <si>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</si>
  <si>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</si>
  <si>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</si>
  <si>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</si>
  <si>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</si>
  <si>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</si>
  <si>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</si>
  <si>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</si>
  <si>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</si>
  <si>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</si>
  <si>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</si>
  <si>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</si>
  <si>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</si>
  <si>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</si>
  <si>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</si>
  <si>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</si>
  <si>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</si>
  <si>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</si>
  <si>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</si>
  <si>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</si>
  <si>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</si>
  <si>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</si>
  <si>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</si>
  <si>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</si>
  <si>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</si>
  <si>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</si>
  <si>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</si>
  <si>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</si>
  <si>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</si>
  <si>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</si>
  <si>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</si>
  <si>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</si>
  <si>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</si>
  <si>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</si>
  <si>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</si>
  <si>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</si>
  <si>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</si>
  <si>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</si>
  <si>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</si>
  <si>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</si>
  <si>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</si>
  <si>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</si>
  <si>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</si>
  <si>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</si>
  <si>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</si>
  <si>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</si>
  <si>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</si>
  <si>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</si>
  <si>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</si>
  <si>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</si>
  <si>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</si>
  <si>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</si>
  <si>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</si>
  <si>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</si>
  <si>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</si>
  <si>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</si>
  <si>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</si>
  <si>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</si>
  <si>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</si>
  <si>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</si>
  <si>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</si>
  <si>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</si>
  <si>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</si>
  <si>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</si>
  <si>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</si>
  <si>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</si>
  <si>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</si>
  <si>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</si>
  <si>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</si>
  <si>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</si>
  <si>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</si>
  <si>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</si>
  <si>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</si>
  <si>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</si>
  <si>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</si>
  <si>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</si>
  <si>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</si>
  <si>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</si>
  <si>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</si>
  <si>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</si>
  <si>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</si>
  <si>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</si>
  <si>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</si>
  <si>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</si>
  <si>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</si>
  <si>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</si>
  <si>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</si>
  <si>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</si>
  <si>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</si>
  <si>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</si>
  <si>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</si>
  <si>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</si>
  <si>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</si>
  <si>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</si>
  <si>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</si>
  <si>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</si>
  <si>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</si>
  <si>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</si>
  <si>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</si>
  <si>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</si>
  <si>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</si>
  <si>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</si>
  <si>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</si>
  <si>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</si>
  <si>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</si>
  <si>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</si>
  <si>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</si>
  <si>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</si>
  <si>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</si>
  <si>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</si>
  <si>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</si>
  <si>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</si>
  <si>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</si>
  <si>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</si>
  <si>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</si>
  <si>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</si>
  <si>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</si>
  <si>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</si>
  <si>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</si>
  <si>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</si>
  <si>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</si>
  <si>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</si>
  <si>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</si>
  <si>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</si>
  <si>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</si>
  <si>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</si>
  <si>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</si>
  <si>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広島県安芸高田市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</si>
  <si>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</si>
  <si>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</si>
  <si>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</si>
  <si>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</si>
  <si>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</si>
  <si>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</si>
  <si>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</si>
  <si>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</si>
  <si>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</si>
  <si>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</si>
  <si>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</si>
  <si>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</si>
  <si>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</si>
  <si>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</si>
  <si>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</si>
  <si>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</si>
  <si>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</si>
  <si>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</si>
  <si>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</si>
  <si>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</si>
  <si>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</si>
  <si>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</si>
  <si>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</si>
  <si>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</si>
  <si>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</si>
  <si>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</si>
  <si>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</si>
  <si>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</si>
  <si>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</si>
  <si>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</si>
  <si>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</si>
  <si>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</si>
  <si>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</si>
  <si>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</si>
  <si>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</si>
  <si>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</si>
  <si>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</si>
  <si>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</si>
  <si>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</si>
  <si>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</si>
  <si>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</si>
  <si>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</si>
  <si>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</si>
  <si>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</si>
  <si>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</si>
  <si>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</si>
  <si>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</si>
  <si>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</si>
  <si>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</si>
  <si>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</si>
  <si>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</si>
  <si>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</si>
  <si>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</si>
  <si>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</si>
  <si>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</si>
  <si>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</si>
  <si>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</si>
  <si>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</si>
  <si>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</si>
  <si>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</si>
  <si>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</si>
  <si>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</si>
  <si>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</si>
  <si>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</si>
  <si>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</si>
  <si>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</si>
  <si>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</si>
  <si>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</si>
  <si>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</si>
  <si>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</si>
  <si>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</si>
  <si>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</si>
  <si>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</si>
  <si>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</si>
  <si>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</si>
  <si>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</si>
  <si>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</si>
  <si>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</si>
  <si>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</si>
  <si>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</si>
  <si>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</si>
  <si>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</si>
  <si>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</si>
  <si>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</si>
  <si>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</si>
  <si>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</si>
  <si>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</si>
  <si>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</si>
  <si>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</si>
  <si>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</si>
  <si>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</si>
  <si>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</si>
  <si>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</si>
  <si>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</si>
  <si>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</si>
  <si>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</si>
  <si>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</si>
  <si>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</si>
  <si>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</si>
  <si>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</si>
  <si>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</si>
  <si>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</si>
  <si>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</si>
  <si>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</si>
  <si>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</si>
  <si>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</si>
  <si>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</si>
  <si>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</si>
  <si>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</si>
  <si>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</si>
  <si>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</si>
  <si>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</si>
  <si>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</si>
  <si>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</si>
  <si>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</si>
  <si>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</si>
  <si>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</si>
  <si>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</si>
  <si>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</si>
  <si>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</si>
  <si>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</si>
  <si>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</si>
  <si>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</si>
  <si>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</si>
  <si>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</si>
  <si>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</si>
  <si>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</si>
  <si>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</si>
  <si>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</si>
  <si>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</si>
  <si>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</si>
  <si>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</si>
  <si>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</si>
  <si>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</si>
  <si>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</si>
  <si>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</si>
  <si>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</si>
  <si>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</si>
  <si>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</si>
  <si>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</si>
  <si>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</si>
  <si>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</si>
  <si>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</si>
  <si>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</si>
  <si>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</si>
  <si>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</si>
  <si>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</si>
  <si>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</si>
  <si>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</si>
  <si>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</si>
  <si>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</si>
  <si>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</si>
  <si>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</si>
  <si>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</si>
  <si>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広島県安芸高田市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</si>
  <si>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</si>
  <si>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</si>
  <si>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</si>
  <si>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</si>
  <si>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</si>
  <si>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</si>
  <si>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</si>
  <si>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</si>
  <si>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</si>
  <si>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</si>
  <si>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</si>
  <si>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</si>
  <si>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</si>
  <si>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</si>
  <si>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</si>
  <si>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</si>
  <si>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</si>
  <si>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</si>
  <si>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</si>
  <si>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</si>
  <si>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</si>
  <si>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</si>
  <si>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</si>
  <si>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</si>
  <si>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</si>
  <si>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</si>
  <si>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</si>
  <si>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</si>
  <si>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</si>
  <si>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</si>
  <si>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</si>
  <si>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</si>
  <si>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</si>
  <si>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</si>
  <si>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</si>
  <si>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</si>
  <si>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</si>
  <si>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</si>
  <si>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</si>
  <si>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下水道事業（公共下水道事業）会計</t>
    <phoneticPr fontId="5"/>
  </si>
  <si>
    <t>法適用企業</t>
    <phoneticPr fontId="5"/>
  </si>
  <si>
    <t>下水道事業（特定環境保全公共下水道事業）会計</t>
    <phoneticPr fontId="5"/>
  </si>
  <si>
    <t>農業集落排水事業特別会計</t>
    <phoneticPr fontId="5"/>
  </si>
  <si>
    <t>法非適用企業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</si>
  <si>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</si>
  <si>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</si>
  <si>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</si>
  <si>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</si>
  <si>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</si>
  <si>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</si>
  <si>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</si>
  <si>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</si>
  <si>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</si>
  <si>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</si>
  <si>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</si>
  <si>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</si>
  <si>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</si>
  <si>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</si>
  <si>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</si>
  <si>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</si>
  <si>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</si>
  <si>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</si>
  <si>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</si>
  <si>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</si>
  <si>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</si>
  <si>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</si>
  <si>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</si>
  <si>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</si>
  <si>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</si>
  <si>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</si>
  <si>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</si>
  <si>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</si>
  <si>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</si>
  <si>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</si>
  <si>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</si>
  <si>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</si>
  <si>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</si>
  <si>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</si>
  <si>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</si>
  <si>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</si>
  <si>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</si>
  <si>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</si>
  <si>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</si>
  <si>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</si>
  <si>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</si>
  <si>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</si>
  <si>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</si>
  <si>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</si>
  <si>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</si>
  <si>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</si>
  <si>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</si>
  <si>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</si>
  <si>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</si>
  <si>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</si>
  <si>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</si>
  <si>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</si>
  <si>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</si>
  <si>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</si>
  <si>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</si>
  <si>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</si>
  <si>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</si>
  <si>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</si>
  <si>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</si>
  <si>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</si>
  <si>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</si>
  <si>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</si>
  <si>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</si>
  <si>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</si>
  <si>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</si>
  <si>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</si>
  <si>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</si>
  <si>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</si>
  <si>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</si>
  <si>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</si>
  <si>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</si>
  <si>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</si>
  <si>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</si>
  <si>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</si>
  <si>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</si>
  <si>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</si>
  <si>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</si>
  <si>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</si>
  <si>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</si>
  <si>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</si>
  <si>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</si>
  <si>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</si>
  <si>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</si>
  <si>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</si>
  <si>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</si>
  <si>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</si>
  <si>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</si>
  <si>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</si>
  <si>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</si>
  <si>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</si>
  <si>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</si>
  <si>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</si>
  <si>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</si>
  <si>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</si>
  <si>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</si>
  <si>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</si>
  <si>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</si>
  <si>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</si>
  <si>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</si>
  <si>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</si>
  <si>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</si>
  <si>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</si>
  <si>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</si>
  <si>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</si>
  <si>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</si>
  <si>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</si>
  <si>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</si>
  <si>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</si>
  <si>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</si>
  <si>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</si>
  <si>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</si>
  <si>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</si>
  <si>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</si>
  <si>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</si>
  <si>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</si>
  <si>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</si>
  <si>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</si>
  <si>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</si>
  <si>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</si>
  <si>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</si>
  <si>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</si>
  <si>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</si>
  <si>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</si>
  <si>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</si>
  <si>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</si>
  <si>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</si>
  <si>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</si>
  <si>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</si>
  <si>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</si>
  <si>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</si>
  <si>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</si>
  <si>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</si>
  <si>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</si>
  <si>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</si>
  <si>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</si>
  <si>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</si>
  <si>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</si>
  <si>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</si>
  <si>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</si>
  <si>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</si>
  <si>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</si>
  <si>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</si>
  <si>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</si>
  <si>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</si>
  <si>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</si>
  <si>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2.19</t>
  </si>
  <si>
    <t>▲ 1.40</t>
  </si>
  <si>
    <t>▲ 9.45</t>
  </si>
  <si>
    <t>▲ 3.66</t>
  </si>
  <si>
    <t>▲ 0.59</t>
  </si>
  <si>
    <t>一般会計</t>
  </si>
  <si>
    <t>水道事業会計</t>
  </si>
  <si>
    <t>介護保険特別会計</t>
  </si>
  <si>
    <t>国民健康保険特別会計</t>
  </si>
  <si>
    <t>下水道事業（公共下水道事業）会計</t>
  </si>
  <si>
    <t>後期高齢者医療特別会計</t>
  </si>
  <si>
    <t>下水道事業（特定環境保全公共下水道事業）会計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</si>
  <si>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</si>
  <si>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</si>
  <si>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</si>
  <si>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</si>
  <si>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</si>
  <si>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</si>
  <si>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</si>
  <si>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</si>
  <si>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</si>
  <si>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広島県後期高齢者医療広域連合（一般会計）</t>
    <rPh sb="0" eb="3">
      <t>ヒロシマケン</t>
    </rPh>
    <rPh sb="3" eb="5">
      <t>コウキ</t>
    </rPh>
    <rPh sb="5" eb="8">
      <t>コウレイシャ</t>
    </rPh>
    <rPh sb="8" eb="10">
      <t>イリョウ</t>
    </rPh>
    <rPh sb="10" eb="14">
      <t>コウイキレンゴウ</t>
    </rPh>
    <rPh sb="15" eb="19">
      <t>イッパンカイケイ</t>
    </rPh>
    <phoneticPr fontId="2"/>
  </si>
  <si>
    <t>広島県後期高齢者医療広域連合（特別会計）</t>
    <rPh sb="15" eb="17">
      <t>トクベツ</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</si>
  <si>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</si>
  <si>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</si>
  <si>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安芸高田市地域振興事業団</t>
    <rPh sb="0" eb="5">
      <t>アキタカタシ</t>
    </rPh>
    <rPh sb="5" eb="7">
      <t>チイキ</t>
    </rPh>
    <rPh sb="7" eb="9">
      <t>シンコウ</t>
    </rPh>
    <rPh sb="9" eb="12">
      <t>ジギョウダン</t>
    </rPh>
    <phoneticPr fontId="2"/>
  </si>
  <si>
    <t>神楽門前湯治村</t>
    <rPh sb="0" eb="4">
      <t>カグラモンゼン</t>
    </rPh>
    <rPh sb="4" eb="6">
      <t>トウジ</t>
    </rPh>
    <rPh sb="6" eb="7">
      <t>ムラ</t>
    </rPh>
    <phoneticPr fontId="2"/>
  </si>
  <si>
    <t>こうだ二一</t>
    <rPh sb="3" eb="5">
      <t>２１</t>
    </rPh>
    <phoneticPr fontId="2"/>
  </si>
  <si>
    <t>安芸高田アグリフーズ</t>
    <rPh sb="0" eb="4">
      <t>アキタカタ</t>
    </rPh>
    <phoneticPr fontId="2"/>
  </si>
  <si>
    <t>道の駅あきたかた</t>
    <rPh sb="0" eb="1">
      <t>ミチ</t>
    </rPh>
    <rPh sb="2" eb="3">
      <t>エキ</t>
    </rPh>
    <phoneticPr fontId="2"/>
  </si>
  <si>
    <t>地域振興基金</t>
    <rPh sb="0" eb="6">
      <t>チイキシンコウキキン</t>
    </rPh>
    <phoneticPr fontId="5"/>
  </si>
  <si>
    <t>過疎地域自立促進基金</t>
    <rPh sb="0" eb="2">
      <t>カソ</t>
    </rPh>
    <rPh sb="2" eb="4">
      <t>チイキ</t>
    </rPh>
    <rPh sb="4" eb="6">
      <t>ジリツ</t>
    </rPh>
    <rPh sb="6" eb="8">
      <t>ソクシン</t>
    </rPh>
    <rPh sb="8" eb="10">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</si>
  <si>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</si>
  <si>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</si>
  <si>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市有住宅管理運営基金</t>
    <rPh sb="0" eb="2">
      <t>シユウ</t>
    </rPh>
    <rPh sb="2" eb="4">
      <t>ジュウタク</t>
    </rPh>
    <rPh sb="4" eb="6">
      <t>カンリ</t>
    </rPh>
    <rPh sb="6" eb="8">
      <t>ウンエイ</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</si>
  <si>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</si>
  <si>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</si>
  <si>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</si>
  <si>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</si>
  <si>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</si>
  <si>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</si>
  <si>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</si>
  <si>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</si>
  <si>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</si>
  <si>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</si>
  <si>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前年度から0.6ポイント上昇し、94.7％となった。地方債現在高は減少したが、充当可能基金の保有額が減少したことが要因である。有形固定資産減価償却率は上昇している。類似団体内平均値と比較して分析すると、資産の老朽化は類似団体と同程度であるが、その資産形成に充てた借金は類似団体に比べ多く残っていると分析できる。今後、公共施設やインフラ施設の更新を控えているが、平成27年2月に策定した公共施設等総合管理計画（公共建築物の総延床面積を20年間で30％以上削減目標）、平成29年3月に策定した公共建築物に係る個別施設計画に基づいた施設の維持管理を適切に推進する。</t>
    <phoneticPr fontId="5"/>
  </si>
  <si>
    <t>　将来負担比率は、前述のとおり前年度から0.6ポイン上昇し、94.7％となった。実質公債費比率は、元利償還金の減少が要因となり、前年度から0.9ポイント減少した12.9％となった。類似団体と同様に将来負担比率と実質公債費比率は平成29年度まで下降傾向にあった。しかし、当市は令和30年度から将来負担比率が上昇しているため、地方債の計画的な管理が課題である。公債費は平成30年度で高止まりの状況であるため、今後は地方債残高の抑制に向け計画的に公共施設やインフラ施設の更新を実施するとともに、第3次行政改革推進実施計画等を着実に進め、繰上償還や利率見直しを行うことで数値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</si>
</sst>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1AB-487F-B9A4-2481B08C2F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46565</c:v>
                </c:pt>
                <c:pt idx="1">
                  <c:v>98059</c:v>
                </c:pt>
                <c:pt idx="2">
                  <c:v>93382</c:v>
                </c:pt>
                <c:pt idx="3">
                  <c:v>102147</c:v>
                </c:pt>
                <c:pt idx="4">
                  <c:v>54917</c:v>
                </c:pt>
              </c:numCache>
            </c:numRef>
          </c:val>
          <c:smooth val="0"/>
          <c:extLst>
            <c:ext xmlns:c16="http://schemas.microsoft.com/office/drawing/2014/chart" uri="{C3380CC4-5D6E-409C-BE32-E72D297353CC}">
              <c16:uniqueId val="{00000001-91AB-487F-B9A4-2481B08C2F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2.79</c:v>
                </c:pt>
                <c:pt idx="1">
                  <c:v>3.17</c:v>
                </c:pt>
                <c:pt idx="2">
                  <c:v>1.61</c:v>
                </c:pt>
                <c:pt idx="3">
                  <c:v>2.04</c:v>
                </c:pt>
                <c:pt idx="4">
                  <c:v>4.2699999999999996</c:v>
                </c:pt>
              </c:numCache>
            </c:numRef>
          </c:val>
          <c:extLst>
            <c:ext xmlns:c16="http://schemas.microsoft.com/office/drawing/2014/chart" uri="{C3380CC4-5D6E-409C-BE32-E72D297353CC}">
              <c16:uniqueId val="{00000000-C003-4E67-B1AB-862827F507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21.81</c:v>
                </c:pt>
                <c:pt idx="1">
                  <c:v>17.93</c:v>
                </c:pt>
                <c:pt idx="2">
                  <c:v>9.64</c:v>
                </c:pt>
                <c:pt idx="3">
                  <c:v>6.7</c:v>
                </c:pt>
                <c:pt idx="4">
                  <c:v>4.83</c:v>
                </c:pt>
              </c:numCache>
            </c:numRef>
          </c:val>
          <c:extLst>
            <c:ext xmlns:c16="http://schemas.microsoft.com/office/drawing/2014/chart" uri="{C3380CC4-5D6E-409C-BE32-E72D297353CC}">
              <c16:uniqueId val="{00000001-C003-4E67-B1AB-862827F507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-2.19</c:v>
                </c:pt>
                <c:pt idx="1">
                  <c:v>-1.4</c:v>
                </c:pt>
                <c:pt idx="2">
                  <c:v>-9.4499999999999993</c:v>
                </c:pt>
                <c:pt idx="3">
                  <c:v>-3.66</c:v>
                </c:pt>
                <c:pt idx="4">
                  <c:v>-0.59</c:v>
                </c:pt>
              </c:numCache>
            </c:numRef>
          </c:val>
          <c:smooth val="0"/>
          <c:extLst>
            <c:ext xmlns:c16="http://schemas.microsoft.com/office/drawing/2014/chart" uri="{C3380CC4-5D6E-409C-BE32-E72D297353CC}">
              <c16:uniqueId val="{00000002-C003-4E67-B1AB-862827F507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0.46</c:v>
                </c:pt>
                <c:pt idx="2">
                  <c:v>#N/A</c:v>
                </c:pt>
                <c:pt idx="3">
                  <c:v>0.01</c:v>
                </c:pt>
                <c:pt idx="4">
                  <c:v>#N/A</c:v>
                </c:pt>
                <c:pt idx="5">
                  <c:v>0</c:v>
                </c:pt>
                <c:pt idx="6">
                  <c:v>#N/A</c:v>
                </c:pt>
                <c:pt idx="7">
                  <c:v>0.34</c:v>
                </c:pt>
                <c:pt idx="8">
                  <c:v>#N/A</c:v>
                </c:pt>
                <c:pt idx="9">
                  <c:v>0</c:v>
                </c:pt>
              </c:numCache>
            </c:numRef>
          </c:val>
          <c:extLst>
            <c:ext xmlns:c16="http://schemas.microsoft.com/office/drawing/2014/chart" uri="{C3380CC4-5D6E-409C-BE32-E72D297353CC}">
              <c16:uniqueId val="{00000000-3F39-4FD4-A208-5C2C9AB607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39-4FD4-A208-5C2C9AB607F9}"/>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F39-4FD4-A208-5C2C9AB607F9}"/>
            </c:ext>
          </c:extLst>
        </c:ser>
        <c:ser>
          <c:idx val="3"/>
          <c:order val="3"/>
          <c:tx>
            <c:strRef>
              <c:f>データシート!$A$30</c:f>
              <c:strCache>
                <c:ptCount val="1"/>
                <c:pt idx="0">
                  <c:v>下水道事業（特定環境保全公共下水道事業）会計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3-3F39-4FD4-A208-5C2C9AB607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0.19</c:v>
                </c:pt>
                <c:pt idx="4">
                  <c:v>#N/A</c:v>
                </c:pt>
                <c:pt idx="5">
                  <c:v>0.08</c:v>
                </c:pt>
                <c:pt idx="6">
                  <c:v>#N/A</c:v>
                </c:pt>
                <c:pt idx="7">
                  <c:v>0.08</c:v>
                </c:pt>
                <c:pt idx="8">
                  <c:v>#N/A</c:v>
                </c:pt>
                <c:pt idx="9">
                  <c:v>0.08</c:v>
                </c:pt>
              </c:numCache>
            </c:numRef>
          </c:val>
          <c:extLst>
            <c:ext xmlns:c16="http://schemas.microsoft.com/office/drawing/2014/chart" uri="{C3380CC4-5D6E-409C-BE32-E72D297353CC}">
              <c16:uniqueId val="{00000004-3F39-4FD4-A208-5C2C9AB607F9}"/>
            </c:ext>
          </c:extLst>
        </c:ser>
        <c:ser>
          <c:idx val="5"/>
          <c:order val="5"/>
          <c:tx>
            <c:strRef>
              <c:f>データシート!$A$32</c:f>
              <c:strCache>
                <c:ptCount val="1"/>
                <c:pt idx="0">
                  <c:v>下水道事業（公共下水道事業）会計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0.62</c:v>
                </c:pt>
              </c:numCache>
            </c:numRef>
          </c:val>
          <c:extLst>
            <c:ext xmlns:c16="http://schemas.microsoft.com/office/drawing/2014/chart" uri="{C3380CC4-5D6E-409C-BE32-E72D297353CC}">
              <c16:uniqueId val="{00000005-3F39-4FD4-A208-5C2C9AB607F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2.76</c:v>
                </c:pt>
                <c:pt idx="2">
                  <c:v>#N/A</c:v>
                </c:pt>
                <c:pt idx="3">
                  <c:v>2.74</c:v>
                </c:pt>
                <c:pt idx="4">
                  <c:v>#N/A</c:v>
                </c:pt>
                <c:pt idx="5">
                  <c:v>0.63</c:v>
                </c:pt>
                <c:pt idx="6">
                  <c:v>#N/A</c:v>
                </c:pt>
                <c:pt idx="7">
                  <c:v>0.65</c:v>
                </c:pt>
                <c:pt idx="8">
                  <c:v>#N/A</c:v>
                </c:pt>
                <c:pt idx="9">
                  <c:v>0.71</c:v>
                </c:pt>
              </c:numCache>
            </c:numRef>
          </c:val>
          <c:extLst>
            <c:ext xmlns:c16="http://schemas.microsoft.com/office/drawing/2014/chart" uri="{C3380CC4-5D6E-409C-BE32-E72D297353CC}">
              <c16:uniqueId val="{00000006-3F39-4FD4-A208-5C2C9AB607F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0.73</c:v>
                </c:pt>
                <c:pt idx="2">
                  <c:v>#N/A</c:v>
                </c:pt>
                <c:pt idx="3">
                  <c:v>0.45</c:v>
                </c:pt>
                <c:pt idx="4">
                  <c:v>#N/A</c:v>
                </c:pt>
                <c:pt idx="5">
                  <c:v>0.81</c:v>
                </c:pt>
                <c:pt idx="6">
                  <c:v>#N/A</c:v>
                </c:pt>
                <c:pt idx="7">
                  <c:v>0.61</c:v>
                </c:pt>
                <c:pt idx="8">
                  <c:v>#N/A</c:v>
                </c:pt>
                <c:pt idx="9">
                  <c:v>1.25</c:v>
                </c:pt>
              </c:numCache>
            </c:numRef>
          </c:val>
          <c:extLst>
            <c:ext xmlns:c16="http://schemas.microsoft.com/office/drawing/2014/chart" uri="{C3380CC4-5D6E-409C-BE32-E72D297353CC}">
              <c16:uniqueId val="{00000007-3F39-4FD4-A208-5C2C9AB607F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1.91</c:v>
                </c:pt>
                <c:pt idx="2">
                  <c:v>#N/A</c:v>
                </c:pt>
                <c:pt idx="3">
                  <c:v>2.35</c:v>
                </c:pt>
                <c:pt idx="4">
                  <c:v>#N/A</c:v>
                </c:pt>
                <c:pt idx="5">
                  <c:v>3.08</c:v>
                </c:pt>
                <c:pt idx="6">
                  <c:v>#N/A</c:v>
                </c:pt>
                <c:pt idx="7">
                  <c:v>3.65</c:v>
                </c:pt>
                <c:pt idx="8">
                  <c:v>#N/A</c:v>
                </c:pt>
                <c:pt idx="9">
                  <c:v>3.63</c:v>
                </c:pt>
              </c:numCache>
            </c:numRef>
          </c:val>
          <c:extLst>
            <c:ext xmlns:c16="http://schemas.microsoft.com/office/drawing/2014/chart" uri="{C3380CC4-5D6E-409C-BE32-E72D297353CC}">
              <c16:uniqueId val="{00000008-3F39-4FD4-A208-5C2C9AB607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2.77</c:v>
                </c:pt>
                <c:pt idx="2">
                  <c:v>#N/A</c:v>
                </c:pt>
                <c:pt idx="3">
                  <c:v>3.17</c:v>
                </c:pt>
                <c:pt idx="4">
                  <c:v>#N/A</c:v>
                </c:pt>
                <c:pt idx="5">
                  <c:v>1.61</c:v>
                </c:pt>
                <c:pt idx="6">
                  <c:v>#N/A</c:v>
                </c:pt>
                <c:pt idx="7">
                  <c:v>2.0299999999999998</c:v>
                </c:pt>
                <c:pt idx="8">
                  <c:v>#N/A</c:v>
                </c:pt>
                <c:pt idx="9">
                  <c:v>4.26</c:v>
                </c:pt>
              </c:numCache>
            </c:numRef>
          </c:val>
          <c:extLst>
            <c:ext xmlns:c16="http://schemas.microsoft.com/office/drawing/2014/chart" uri="{C3380CC4-5D6E-409C-BE32-E72D297353CC}">
              <c16:uniqueId val="{00000009-3F39-4FD4-A208-5C2C9AB607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3001</c:v>
                </c:pt>
                <c:pt idx="5">
                  <c:v>3138</c:v>
                </c:pt>
                <c:pt idx="8">
                  <c:v>3006</c:v>
                </c:pt>
                <c:pt idx="11">
                  <c:v>2941</c:v>
                </c:pt>
                <c:pt idx="14">
                  <c:v>2691</c:v>
                </c:pt>
              </c:numCache>
            </c:numRef>
          </c:val>
          <c:extLst>
            <c:ext xmlns:c16="http://schemas.microsoft.com/office/drawing/2014/chart" uri="{C3380CC4-5D6E-409C-BE32-E72D297353CC}">
              <c16:uniqueId val="{00000000-D6F8-488C-AAA5-940C581476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F8-488C-AAA5-940C581476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2-D6F8-488C-AAA5-940C581476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D6F8-488C-AAA5-940C581476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760</c:v>
                </c:pt>
                <c:pt idx="3">
                  <c:v>716</c:v>
                </c:pt>
                <c:pt idx="6">
                  <c:v>754</c:v>
                </c:pt>
                <c:pt idx="9">
                  <c:v>722</c:v>
                </c:pt>
                <c:pt idx="12">
                  <c:v>752</c:v>
                </c:pt>
              </c:numCache>
            </c:numRef>
          </c:val>
          <c:extLst>
            <c:ext xmlns:c16="http://schemas.microsoft.com/office/drawing/2014/chart" uri="{C3380CC4-5D6E-409C-BE32-E72D297353CC}">
              <c16:uniqueId val="{00000004-D6F8-488C-AAA5-940C581476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F8-488C-AAA5-940C581476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F8-488C-AAA5-940C581476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3727</c:v>
                </c:pt>
                <c:pt idx="3">
                  <c:v>3863</c:v>
                </c:pt>
                <c:pt idx="6">
                  <c:v>3584</c:v>
                </c:pt>
                <c:pt idx="9">
                  <c:v>3470</c:v>
                </c:pt>
                <c:pt idx="12">
                  <c:v>3090</c:v>
                </c:pt>
              </c:numCache>
            </c:numRef>
          </c:val>
          <c:extLst>
            <c:ext xmlns:c16="http://schemas.microsoft.com/office/drawing/2014/chart" uri="{C3380CC4-5D6E-409C-BE32-E72D297353CC}">
              <c16:uniqueId val="{00000007-D6F8-488C-AAA5-940C581476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1489</c:v>
                </c:pt>
                <c:pt idx="2">
                  <c:v>#N/A</c:v>
                </c:pt>
                <c:pt idx="3">
                  <c:v>#N/A</c:v>
                </c:pt>
                <c:pt idx="4">
                  <c:v>1442</c:v>
                </c:pt>
                <c:pt idx="5">
                  <c:v>#N/A</c:v>
                </c:pt>
                <c:pt idx="6">
                  <c:v>#N/A</c:v>
                </c:pt>
                <c:pt idx="7">
                  <c:v>1333</c:v>
                </c:pt>
                <c:pt idx="8">
                  <c:v>#N/A</c:v>
                </c:pt>
                <c:pt idx="9">
                  <c:v>#N/A</c:v>
                </c:pt>
                <c:pt idx="10">
                  <c:v>1252</c:v>
                </c:pt>
                <c:pt idx="11">
                  <c:v>#N/A</c:v>
                </c:pt>
                <c:pt idx="12">
                  <c:v>#N/A</c:v>
                </c:pt>
                <c:pt idx="13">
                  <c:v>1151</c:v>
                </c:pt>
                <c:pt idx="14">
                  <c:v>#N/A</c:v>
                </c:pt>
              </c:numCache>
            </c:numRef>
          </c:val>
          <c:smooth val="0"/>
          <c:extLst>
            <c:ext xmlns:c16="http://schemas.microsoft.com/office/drawing/2014/chart" uri="{C3380CC4-5D6E-409C-BE32-E72D297353CC}">
              <c16:uniqueId val="{00000008-D6F8-488C-AAA5-940C581476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27895</c:v>
                </c:pt>
                <c:pt idx="5">
                  <c:v>26822</c:v>
                </c:pt>
                <c:pt idx="8">
                  <c:v>25837</c:v>
                </c:pt>
                <c:pt idx="11">
                  <c:v>25092</c:v>
                </c:pt>
                <c:pt idx="14">
                  <c:v>23704</c:v>
                </c:pt>
              </c:numCache>
            </c:numRef>
          </c:val>
          <c:extLst>
            <c:ext xmlns:c16="http://schemas.microsoft.com/office/drawing/2014/chart" uri="{C3380CC4-5D6E-409C-BE32-E72D297353CC}">
              <c16:uniqueId val="{00000000-9D57-492D-B938-B3CB12E393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199</c:v>
                </c:pt>
                <c:pt idx="5">
                  <c:v>154</c:v>
                </c:pt>
                <c:pt idx="8">
                  <c:v>79</c:v>
                </c:pt>
                <c:pt idx="11">
                  <c:v>47</c:v>
                </c:pt>
                <c:pt idx="14">
                  <c:v>22</c:v>
                </c:pt>
              </c:numCache>
            </c:numRef>
          </c:val>
          <c:extLst>
            <c:ext xmlns:c16="http://schemas.microsoft.com/office/drawing/2014/chart" uri="{C3380CC4-5D6E-409C-BE32-E72D297353CC}">
              <c16:uniqueId val="{00000001-9D57-492D-B938-B3CB12E393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5728</c:v>
                </c:pt>
                <c:pt idx="5">
                  <c:v>5159</c:v>
                </c:pt>
                <c:pt idx="8">
                  <c:v>4350</c:v>
                </c:pt>
                <c:pt idx="11">
                  <c:v>3580</c:v>
                </c:pt>
                <c:pt idx="14">
                  <c:v>2532</c:v>
                </c:pt>
              </c:numCache>
            </c:numRef>
          </c:val>
          <c:extLst>
            <c:ext xmlns:c16="http://schemas.microsoft.com/office/drawing/2014/chart" uri="{C3380CC4-5D6E-409C-BE32-E72D297353CC}">
              <c16:uniqueId val="{00000002-9D57-492D-B938-B3CB12E393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57-492D-B938-B3CB12E393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57-492D-B938-B3CB12E393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19</c:v>
                </c:pt>
                <c:pt idx="3">
                  <c:v>101</c:v>
                </c:pt>
                <c:pt idx="6">
                  <c:v>67</c:v>
                </c:pt>
                <c:pt idx="9">
                  <c:v>33</c:v>
                </c:pt>
                <c:pt idx="12">
                  <c:v>0</c:v>
                </c:pt>
              </c:numCache>
            </c:numRef>
          </c:val>
          <c:extLst>
            <c:ext xmlns:c16="http://schemas.microsoft.com/office/drawing/2014/chart" uri="{C3380CC4-5D6E-409C-BE32-E72D297353CC}">
              <c16:uniqueId val="{00000005-9D57-492D-B938-B3CB12E393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3047</c:v>
                </c:pt>
                <c:pt idx="3">
                  <c:v>2930</c:v>
                </c:pt>
                <c:pt idx="6">
                  <c:v>2669</c:v>
                </c:pt>
                <c:pt idx="9">
                  <c:v>2539</c:v>
                </c:pt>
                <c:pt idx="12">
                  <c:v>2793</c:v>
                </c:pt>
              </c:numCache>
            </c:numRef>
          </c:val>
          <c:extLst>
            <c:ext xmlns:c16="http://schemas.microsoft.com/office/drawing/2014/chart" uri="{C3380CC4-5D6E-409C-BE32-E72D297353CC}">
              <c16:uniqueId val="{00000006-9D57-492D-B938-B3CB12E393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D57-492D-B938-B3CB12E393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9682</c:v>
                </c:pt>
                <c:pt idx="3">
                  <c:v>9432</c:v>
                </c:pt>
                <c:pt idx="6">
                  <c:v>9224</c:v>
                </c:pt>
                <c:pt idx="9">
                  <c:v>8783</c:v>
                </c:pt>
                <c:pt idx="12">
                  <c:v>8072</c:v>
                </c:pt>
              </c:numCache>
            </c:numRef>
          </c:val>
          <c:extLst>
            <c:ext xmlns:c16="http://schemas.microsoft.com/office/drawing/2014/chart" uri="{C3380CC4-5D6E-409C-BE32-E72D297353CC}">
              <c16:uniqueId val="{00000008-9D57-492D-B938-B3CB12E393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D57-492D-B938-B3CB12E393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30093</c:v>
                </c:pt>
                <c:pt idx="3">
                  <c:v>28354</c:v>
                </c:pt>
                <c:pt idx="6">
                  <c:v>27201</c:v>
                </c:pt>
                <c:pt idx="9">
                  <c:v>26262</c:v>
                </c:pt>
                <c:pt idx="12">
                  <c:v>24702</c:v>
                </c:pt>
              </c:numCache>
            </c:numRef>
          </c:val>
          <c:extLst>
            <c:ext xmlns:c16="http://schemas.microsoft.com/office/drawing/2014/chart" uri="{C3380CC4-5D6E-409C-BE32-E72D297353CC}">
              <c16:uniqueId val="{0000000A-9D57-492D-B938-B3CB12E393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9020</c:v>
                </c:pt>
                <c:pt idx="2">
                  <c:v>#N/A</c:v>
                </c:pt>
                <c:pt idx="3">
                  <c:v>#N/A</c:v>
                </c:pt>
                <c:pt idx="4">
                  <c:v>8681</c:v>
                </c:pt>
                <c:pt idx="5">
                  <c:v>#N/A</c:v>
                </c:pt>
                <c:pt idx="6">
                  <c:v>#N/A</c:v>
                </c:pt>
                <c:pt idx="7">
                  <c:v>8896</c:v>
                </c:pt>
                <c:pt idx="8">
                  <c:v>#N/A</c:v>
                </c:pt>
                <c:pt idx="9">
                  <c:v>#N/A</c:v>
                </c:pt>
                <c:pt idx="10">
                  <c:v>8898</c:v>
                </c:pt>
                <c:pt idx="11">
                  <c:v>#N/A</c:v>
                </c:pt>
                <c:pt idx="12">
                  <c:v>#N/A</c:v>
                </c:pt>
                <c:pt idx="13">
                  <c:v>9308</c:v>
                </c:pt>
                <c:pt idx="14">
                  <c:v>#N/A</c:v>
                </c:pt>
              </c:numCache>
            </c:numRef>
          </c:val>
          <c:smooth val="0"/>
          <c:extLst>
            <c:ext xmlns:c16="http://schemas.microsoft.com/office/drawing/2014/chart" uri="{C3380CC4-5D6E-409C-BE32-E72D297353CC}">
              <c16:uniqueId val="{0000000B-9D57-492D-B938-B3CB12E393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1220</c:v>
                </c:pt>
                <c:pt idx="1">
                  <c:v>828</c:v>
                </c:pt>
                <c:pt idx="2">
                  <c:v>604</c:v>
                </c:pt>
              </c:numCache>
            </c:numRef>
          </c:val>
          <c:extLst>
            <c:ext xmlns:c16="http://schemas.microsoft.com/office/drawing/2014/chart" uri="{C3380CC4-5D6E-409C-BE32-E72D297353CC}">
              <c16:uniqueId val="{00000000-6B82-4A23-B07B-1E1E80C89A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640</c:v>
                </c:pt>
                <c:pt idx="1">
                  <c:v>311</c:v>
                </c:pt>
                <c:pt idx="2">
                  <c:v>311</c:v>
                </c:pt>
              </c:numCache>
            </c:numRef>
          </c:val>
          <c:extLst>
            <c:ext xmlns:c16="http://schemas.microsoft.com/office/drawing/2014/chart" uri="{C3380CC4-5D6E-409C-BE32-E72D297353CC}">
              <c16:uniqueId val="{00000001-6B82-4A23-B07B-1E1E80C89A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5614</c:v>
                </c:pt>
                <c:pt idx="1">
                  <c:v>5841</c:v>
                </c:pt>
                <c:pt idx="2">
                  <c:v>5763</c:v>
                </c:pt>
              </c:numCache>
            </c:numRef>
          </c:val>
          <c:extLst>
            <c:ext xmlns:c16="http://schemas.microsoft.com/office/drawing/2014/chart" uri="{C3380CC4-5D6E-409C-BE32-E72D297353CC}">
              <c16:uniqueId val="{00000002-6B82-4A23-B07B-1E1E80C89A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{11F9D024-6BF8-4A21-882C-FC83A1D6F4B6}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E2C-40CA-8E4A-17D07D9DD4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{CFE59181-BCD7-4B84-92F7-979BBA29DE15}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2C-40CA-8E4A-17D07D9DD4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{78815B61-14BD-439A-BCF8-25504E5028DE}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2C-40CA-8E4A-17D07D9DD4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{7095612E-2D58-4420-8955-5EC8976266A0}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2C-40CA-8E4A-17D07D9DD4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{EC15A557-686B-4781-8B99-16BD7D0D9538}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2C-40CA-8E4A-17D07D9DD47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{D2A134EB-DF00-4A9B-8AEA-D713C51AD7E5}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E2C-40CA-8E4A-17D07D9DD47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{961E664A-0C2D-46F2-ABCB-91DF68BE891C}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E2C-40CA-8E4A-17D07D9DD47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{C583B99D-F3B2-4990-8BF2-633A177B943B}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E2C-40CA-8E4A-17D07D9DD4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{D2E90763-64F1-4BE6-A48F-860FF6DF7B55}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E2C-40CA-8E4A-17D07D9DD4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58</c:v>
                </c:pt>
                <c:pt idx="16">
                  <c:v>59.4</c:v>
                </c:pt>
                <c:pt idx="24">
                  <c:v>60.7</c:v>
                </c:pt>
                <c:pt idx="32">
                  <c:v>62.3</c:v>
                </c:pt>
              </c:numCache>
            </c:numRef>
          </c:xVal>
          <c:yVal>
            <c:numRef>
              <c:f>公会計指標分析・財政指標組合せ分析表!$BP$51:$DC$51</c:f>
              <c:numCache>
                <c:formatCode>#,##0.0;"▲ "#,##0.0</c:formatCode>
                <c:ptCount val="40"/>
                <c:pt idx="0">
                  <c:v>87.3</c:v>
                </c:pt>
                <c:pt idx="8">
                  <c:v>88.1</c:v>
                </c:pt>
                <c:pt idx="16">
                  <c:v>92</c:v>
                </c:pt>
                <c:pt idx="24">
                  <c:v>94.1</c:v>
                </c:pt>
                <c:pt idx="32">
                  <c:v>94.7</c:v>
                </c:pt>
              </c:numCache>
            </c:numRef>
          </c:yVal>
          <c:smooth val="0"/>
          <c:extLst>
            <c:ext xmlns:c16="http://schemas.microsoft.com/office/drawing/2014/chart" uri="{C3380CC4-5D6E-409C-BE32-E72D297353CC}">
              <c16:uniqueId val="{00000009-BE2C-40CA-8E4A-17D07D9DD4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{04016A31-4BA4-4927-A491-83370FB0B26A}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E2C-40CA-8E4A-17D07D9DD4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{3BF8472B-2A38-4EA6-B633-3F86E26FB4A6}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2C-40CA-8E4A-17D07D9DD4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{FFFE95DA-7A17-42FF-8BA4-18DC70D5674C}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2C-40CA-8E4A-17D07D9DD4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{CE107F3A-F2B9-4F98-AE4D-BC29DF76A904}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2C-40CA-8E4A-17D07D9DD4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{56E1F9C2-AA14-458C-9BFA-0E01B7A77B18}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2C-40CA-8E4A-17D07D9DD47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{24D4FBB8-15D1-447E-9A95-73D036DBCCCC}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E2C-40CA-8E4A-17D07D9DD47C}"/>
                </c:ext>
              </c:extLst>
            </c:dLbl>
            <c:dLbl>
              <c:idx val="16"/>
              <c:layout>
                <c:manualLayout>
                  <c:x val="-2.79587583650939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{A04EBE33-ED91-4B5B-B870-8D9B405051D4}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E2C-40CA-8E4A-17D07D9DD47C}"/>
                </c:ext>
              </c:extLst>
            </c:dLbl>
            <c:dLbl>
              <c:idx val="24"/>
              <c:layout>
                <c:manualLayout>
                  <c:x val="-3.620219275471260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{84EEECA4-15E7-4B5B-BF2C-185400B3E05D}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E2C-40CA-8E4A-17D07D9DD4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{81009349-3771-4E73-8BCE-C93BA1EA9C29}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E2C-40CA-8E4A-17D07D9DD4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E2C-40CA-8E4A-17D07D9DD47C}"/>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{FE790129-0D64-4316-884A-8FBA970B472F}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501-4DA0-BB26-801E273438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{CA73C811-33D1-4186-8A90-7FAA5BCCEC1B}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01-4DA0-BB26-801E273438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{E7924994-4B0B-40EF-A12F-776990163DF0}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01-4DA0-BB26-801E273438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{CB29279E-11FA-4A3A-B4D4-9E535ABAB3A8}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01-4DA0-BB26-801E273438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{F710CDF6-BFE5-447A-A312-46141810F072}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01-4DA0-BB26-801E2734381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{B1B02FA0-906A-4030-816D-B83D7E410ABF}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501-4DA0-BB26-801E2734381F}"/>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{97D621CE-38EE-479F-B345-A047B2A7EE60}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501-4DA0-BB26-801E2734381F}"/>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{F3935F84-24B5-49B1-92A4-8F8D39061AD0}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501-4DA0-BB26-801E273438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{B72D3F09-B6D5-47CB-8210-DC935A6F6A8E}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501-4DA0-BB26-801E273438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13.7</c:v>
                </c:pt>
                <c:pt idx="16">
                  <c:v>14.2</c:v>
                </c:pt>
                <c:pt idx="24">
                  <c:v>13.8</c:v>
                </c:pt>
                <c:pt idx="32">
                  <c:v>12.9</c:v>
                </c:pt>
              </c:numCache>
            </c:numRef>
          </c:xVal>
          <c:yVal>
            <c:numRef>
              <c:f>公会計指標分析・財政指標組合せ分析表!$BP$73:$DC$73</c:f>
              <c:numCache>
                <c:formatCode>#,##0.0;"▲ "#,##0.0</c:formatCode>
                <c:ptCount val="40"/>
                <c:pt idx="0">
                  <c:v>87.3</c:v>
                </c:pt>
                <c:pt idx="8">
                  <c:v>88.1</c:v>
                </c:pt>
                <c:pt idx="16">
                  <c:v>92</c:v>
                </c:pt>
                <c:pt idx="24">
                  <c:v>94.1</c:v>
                </c:pt>
                <c:pt idx="32">
                  <c:v>94.7</c:v>
                </c:pt>
              </c:numCache>
            </c:numRef>
          </c:yVal>
          <c:smooth val="0"/>
          <c:extLst>
            <c:ext xmlns:c16="http://schemas.microsoft.com/office/drawing/2014/chart" uri="{C3380CC4-5D6E-409C-BE32-E72D297353CC}">
              <c16:uniqueId val="{00000009-B501-4DA0-BB26-801E273438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735505748075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{43E1E877-680A-4538-A24E-C1E02E2308C3}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501-4DA0-BB26-801E273438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{CE2224DE-8973-4CD4-B304-F8854DD91952}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01-4DA0-BB26-801E273438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{C021545C-13E4-46DF-80AA-465B6AF3032A}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01-4DA0-BB26-801E273438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{9E183E42-91A1-4BA4-A18F-999B7ED61CD5}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01-4DA0-BB26-801E273438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{BE289F3B-9249-41F3-A5D8-622EC1D34FFB}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01-4DA0-BB26-801E2734381F}"/>
                </c:ext>
              </c:extLst>
            </c:dLbl>
            <c:dLbl>
              <c:idx val="8"/>
              <c:layout>
                <c:manualLayout>
                  <c:x val="-3.03432477324731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{AA1A1258-79B9-4A42-AD46-E9708F94FA23}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501-4DA0-BB26-801E2734381F}"/>
                </c:ext>
              </c:extLst>
            </c:dLbl>
            <c:dLbl>
              <c:idx val="16"/>
              <c:layout>
                <c:manualLayout>
                  <c:x val="-3.904268498607793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{DEC42F14-8390-41C7-9BDA-5C9BC4143C16}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501-4DA0-BB26-801E2734381F}"/>
                </c:ext>
              </c:extLst>
            </c:dLbl>
            <c:dLbl>
              <c:idx val="24"/>
              <c:layout>
                <c:manualLayout>
                  <c:x val="-2.42256493581084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{3DE8D9F1-6DC4-4A85-917B-53B9A7357ED4}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501-4DA0-BB26-801E2734381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{794760FC-A690-4595-B145-A38989B1682C}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501-4DA0-BB26-801E273438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501-4DA0-BB26-801E2734381F}"/>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建設事業に係る地方債の元金償還により高い水準ではあるものの、これまで実施した繰上償還や利率見直しの効果により元利償還金は減少している。算入公債費等も減少したため、実質公債費比率の分子は減少した。今後の新発債については、算入率が高い地方債借入に努め、実質公債費比率の分子の増加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基準財政需要額算入見込額及び充当可能基金の減少により充当可能財源等（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）は減少し、一般会計等に係る地方債の現在高の減少に伴い将来負担額（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）も減少した。（</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）の減少値が（</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値を下回るため、将来負担比率の分子が前年度よりも増加した。今後も公共施設の更新や統廃合を計画的に進めつつ、新発債は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新型コロナウイルス感染症対策や災害復旧事業による歳入財源不足を補うため、基金の取り崩しを行った。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安芸高田市地域振興基金：市民の連携の強化と地域振興のための事業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安芸高田市過疎地域自立促進基金：過疎地域自立促進特別措置法に規定する過疎地域自立促進のための事業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安芸高田市地域福祉基金：市民の健康と福祉の増進を図り、保健福祉施策を推進する経費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安芸高田市有住宅管理運営基金：安芸高田市有住宅の管理運営の経費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安芸高田市ふるさと応援基金：ふるさと応援寄附金を財源として寄附者の安芸高田市に対する思いを実現する事業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基金の使途に則った事業の財源とするため、その他特定目的基金の取り崩しを行ったため、その他特定目的基金は減少した。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過疎ソフト債基金分の積立やその他特定目的基金の活用を図り、インフラ施設の更新等の多額の経費が必要な事業や、今後の重要施策を適時に安定して行うことができるよう、適切に運用する。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新型コロナウイルス感染症対策や災害復旧事業による歳入財源不足を補うため、基金の取り崩しを行った。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今後の非常時等に備え、財政健全化のための対策を確実に行い、取崩し額の抑制と積立金による基金残高の増額に取り組み、収支が黒字で安定するよう適切に運用する。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財政健全化を図るため、計画的な繰上償還を行えるよう適切に運用する。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減価償却が進行した結果、前年度に比べて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ポイント増加した。公共施設等総合管理計画に基づき、老朽化した施設について、計画的な予防保全による長寿命化を進めるなど、公共施設等の適正管理に努める。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71882</xdr:rowOff>
    </xdr:from>
    <xdr:to>
      <xdr:col>23</xdr:col>
      <xdr:colOff>136525</xdr:colOff>
      <xdr:row>30</xdr:row>
      <xdr:rowOff>2032</xdr:rowOff>
    </xdr:to>
    <xdr:sp macro="" textlink="">
      <xdr:nvSpPr>
        <xdr:cNvPr id="79" name="楕円 78"/>
        <xdr:cNvSpPr/>
      </xdr:nvSpPr>
      <xdr:spPr>
        <a:xfrm>
          <a:off x="4711700" y="5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94759</xdr:rowOff>
    </xdr:from>
    <xdr:ext cx="405111" cy="259045"/>
    <xdr:sp macro="" textlink="">
      <xdr:nvSpPr>
        <xdr:cNvPr id="80" name="有形固定資産減価償却率該当値テキスト"/>
        <xdr:cNvSpPr txBox="1"/>
      </xdr:nvSpPr>
      <xdr:spPr>
        <a:xfrm>
          <a:off x="4813300" y="566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37338</xdr:rowOff>
    </xdr:from>
    <xdr:to>
      <xdr:col>19</xdr:col>
      <xdr:colOff>187325</xdr:colOff>
      <xdr:row>29</xdr:row>
      <xdr:rowOff>138938</xdr:rowOff>
    </xdr:to>
    <xdr:sp macro="" textlink="">
      <xdr:nvSpPr>
        <xdr:cNvPr id="81" name="楕円 80"/>
        <xdr:cNvSpPr/>
      </xdr:nvSpPr>
      <xdr:spPr>
        <a:xfrm>
          <a:off x="4000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88138</xdr:rowOff>
    </xdr:from>
    <xdr:to>
      <xdr:col>23</xdr:col>
      <xdr:colOff>85725</xdr:colOff>
      <xdr:row>29</xdr:row>
      <xdr:rowOff>122682</xdr:rowOff>
    </xdr:to>
    <xdr:cxnSp macro="">
      <xdr:nvCxnSpPr>
        <xdr:cNvPr id="82" name="直線コネクタ 81"/>
        <xdr:cNvCxnSpPr/>
      </xdr:nvCxnSpPr>
      <xdr:spPr>
        <a:xfrm>
          <a:off x="4051300" y="5831713"/>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9271</xdr:rowOff>
    </xdr:from>
    <xdr:to>
      <xdr:col>15</xdr:col>
      <xdr:colOff>187325</xdr:colOff>
      <xdr:row>29</xdr:row>
      <xdr:rowOff>110871</xdr:rowOff>
    </xdr:to>
    <xdr:sp macro="" textlink="">
      <xdr:nvSpPr>
        <xdr:cNvPr id="83" name="楕円 82"/>
        <xdr:cNvSpPr/>
      </xdr:nvSpPr>
      <xdr:spPr>
        <a:xfrm>
          <a:off x="3238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60071</xdr:rowOff>
    </xdr:from>
    <xdr:to>
      <xdr:col>19</xdr:col>
      <xdr:colOff>136525</xdr:colOff>
      <xdr:row>29</xdr:row>
      <xdr:rowOff>88138</xdr:rowOff>
    </xdr:to>
    <xdr:cxnSp macro="">
      <xdr:nvCxnSpPr>
        <xdr:cNvPr id="84" name="直線コネクタ 83"/>
        <xdr:cNvCxnSpPr/>
      </xdr:nvCxnSpPr>
      <xdr:spPr>
        <a:xfrm>
          <a:off x="3289300" y="5803646"/>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85" name="楕円 84"/>
        <xdr:cNvSpPr/>
      </xdr:nvSpPr>
      <xdr:spPr>
        <a:xfrm>
          <a:off x="247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60071</xdr:rowOff>
    </xdr:to>
    <xdr:cxnSp macro="">
      <xdr:nvCxnSpPr>
        <xdr:cNvPr id="86" name="直線コネクタ 85"/>
        <xdr:cNvCxnSpPr/>
      </xdr:nvCxnSpPr>
      <xdr:spPr>
        <a:xfrm>
          <a:off x="2527300" y="577342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115951</xdr:rowOff>
    </xdr:from>
    <xdr:to>
      <xdr:col>7</xdr:col>
      <xdr:colOff>187325</xdr:colOff>
      <xdr:row>29</xdr:row>
      <xdr:rowOff>46101</xdr:rowOff>
    </xdr:to>
    <xdr:sp macro="" textlink="">
      <xdr:nvSpPr>
        <xdr:cNvPr id="87" name="楕円 86"/>
        <xdr:cNvSpPr/>
      </xdr:nvSpPr>
      <xdr:spPr>
        <a:xfrm>
          <a:off x="1714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166751</xdr:rowOff>
    </xdr:from>
    <xdr:to>
      <xdr:col>11</xdr:col>
      <xdr:colOff>136525</xdr:colOff>
      <xdr:row>29</xdr:row>
      <xdr:rowOff>29845</xdr:rowOff>
    </xdr:to>
    <xdr:cxnSp macro="">
      <xdr:nvCxnSpPr>
        <xdr:cNvPr id="88" name="直線コネクタ 87"/>
        <xdr:cNvCxnSpPr/>
      </xdr:nvCxnSpPr>
      <xdr:spPr>
        <a:xfrm>
          <a:off x="1765300" y="573887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155465</xdr:rowOff>
    </xdr:from>
    <xdr:ext cx="405111" cy="259045"/>
    <xdr:sp macro="" textlink="">
      <xdr:nvSpPr>
        <xdr:cNvPr id="93" name="n_1main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4" name="n_2main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95" name="n_3mainValue有形固定資産減価償却率"/>
        <xdr:cNvSpPr txBox="1"/>
      </xdr:nvSpPr>
      <xdr:spPr>
        <a:xfrm>
          <a:off x="2324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62628</xdr:rowOff>
    </xdr:from>
    <xdr:ext cx="405111" cy="259045"/>
    <xdr:sp macro="" textlink="">
      <xdr:nvSpPr>
        <xdr:cNvPr id="96" name="n_4mainValue有形固定資産減価償却率"/>
        <xdr:cNvSpPr txBox="1"/>
      </xdr:nvSpPr>
      <xdr:spPr>
        <a:xfrm>
          <a:off x="1562744"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地方債現在高が減少し、経常一般財源等が増加、経常経費充当財源等が減少したため、前年度に比べて債務償還比率が低下した。</a:t>
          </a:r>
        </a:p>
        <a:p>
          <a:r>
            <a:rPr kumimoji="1" lang="ja-JP" altLang="en-US" sz="1100">
              <a:latin typeface="ＭＳ Ｐゴシック" panose="020B0600070205080204" pitchFamily="50" charset="-128"/>
              <a:ea typeface="ＭＳ Ｐゴシック" panose="020B0600070205080204" pitchFamily="50" charset="-128"/>
            </a:rPr>
            <a:t>　地方債残高を確実に減少させつつ、施設保有量の適正化への取組及び事業見直しなどを行い、経常一般財源等を確保し、債務償還比率が類似団体の平均値へ近づくよう努める。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60506</xdr:rowOff>
    </xdr:from>
    <xdr:to>
      <xdr:col>76</xdr:col>
      <xdr:colOff>73025</xdr:colOff>
      <xdr:row>30</xdr:row>
      <xdr:rowOff>162106</xdr:rowOff>
    </xdr:to>
    <xdr:sp macro="" textlink="">
      <xdr:nvSpPr>
        <xdr:cNvPr id="143" name="楕円 142"/>
        <xdr:cNvSpPr/>
      </xdr:nvSpPr>
      <xdr:spPr>
        <a:xfrm>
          <a:off x="147447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38933</xdr:rowOff>
    </xdr:from>
    <xdr:ext cx="469744" cy="259045"/>
    <xdr:sp macro="" textlink="">
      <xdr:nvSpPr>
        <xdr:cNvPr id="144" name="債務償還比率該当値テキスト"/>
        <xdr:cNvSpPr txBox="1"/>
      </xdr:nvSpPr>
      <xdr:spPr>
        <a:xfrm>
          <a:off x="14846300" y="595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161157</xdr:rowOff>
    </xdr:from>
    <xdr:to>
      <xdr:col>72</xdr:col>
      <xdr:colOff>123825</xdr:colOff>
      <xdr:row>31</xdr:row>
      <xdr:rowOff>91307</xdr:rowOff>
    </xdr:to>
    <xdr:sp macro="" textlink="">
      <xdr:nvSpPr>
        <xdr:cNvPr id="145" name="楕円 144"/>
        <xdr:cNvSpPr/>
      </xdr:nvSpPr>
      <xdr:spPr>
        <a:xfrm>
          <a:off x="14033500" y="60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111306</xdr:rowOff>
    </xdr:from>
    <xdr:to>
      <xdr:col>76</xdr:col>
      <xdr:colOff>22225</xdr:colOff>
      <xdr:row>31</xdr:row>
      <xdr:rowOff>40507</xdr:rowOff>
    </xdr:to>
    <xdr:cxnSp macro="">
      <xdr:nvCxnSpPr>
        <xdr:cNvPr id="146" name="直線コネクタ 145"/>
        <xdr:cNvCxnSpPr/>
      </xdr:nvCxnSpPr>
      <xdr:spPr>
        <a:xfrm flipV="1">
          <a:off x="14084300" y="6026331"/>
          <a:ext cx="711200" cy="10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134221</xdr:rowOff>
    </xdr:from>
    <xdr:to>
      <xdr:col>68</xdr:col>
      <xdr:colOff>123825</xdr:colOff>
      <xdr:row>31</xdr:row>
      <xdr:rowOff>64371</xdr:rowOff>
    </xdr:to>
    <xdr:sp macro="" textlink="">
      <xdr:nvSpPr>
        <xdr:cNvPr id="147" name="楕円 146"/>
        <xdr:cNvSpPr/>
      </xdr:nvSpPr>
      <xdr:spPr>
        <a:xfrm>
          <a:off x="13271500" y="60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13571</xdr:rowOff>
    </xdr:from>
    <xdr:to>
      <xdr:col>72</xdr:col>
      <xdr:colOff>73025</xdr:colOff>
      <xdr:row>31</xdr:row>
      <xdr:rowOff>40507</xdr:rowOff>
    </xdr:to>
    <xdr:cxnSp macro="">
      <xdr:nvCxnSpPr>
        <xdr:cNvPr id="148" name="直線コネクタ 147"/>
        <xdr:cNvCxnSpPr/>
      </xdr:nvCxnSpPr>
      <xdr:spPr>
        <a:xfrm>
          <a:off x="13322300" y="6100046"/>
          <a:ext cx="7620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96593</xdr:rowOff>
    </xdr:from>
    <xdr:to>
      <xdr:col>64</xdr:col>
      <xdr:colOff>123825</xdr:colOff>
      <xdr:row>31</xdr:row>
      <xdr:rowOff>26743</xdr:rowOff>
    </xdr:to>
    <xdr:sp macro="" textlink="">
      <xdr:nvSpPr>
        <xdr:cNvPr id="149" name="楕円 148"/>
        <xdr:cNvSpPr/>
      </xdr:nvSpPr>
      <xdr:spPr>
        <a:xfrm>
          <a:off x="12509500" y="60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147393</xdr:rowOff>
    </xdr:from>
    <xdr:to>
      <xdr:col>68</xdr:col>
      <xdr:colOff>73025</xdr:colOff>
      <xdr:row>31</xdr:row>
      <xdr:rowOff>13571</xdr:rowOff>
    </xdr:to>
    <xdr:cxnSp macro="">
      <xdr:nvCxnSpPr>
        <xdr:cNvPr id="150" name="直線コネクタ 149"/>
        <xdr:cNvCxnSpPr/>
      </xdr:nvCxnSpPr>
      <xdr:spPr>
        <a:xfrm>
          <a:off x="12560300" y="6062418"/>
          <a:ext cx="762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119005</xdr:rowOff>
    </xdr:from>
    <xdr:to>
      <xdr:col>60</xdr:col>
      <xdr:colOff>123825</xdr:colOff>
      <xdr:row>31</xdr:row>
      <xdr:rowOff>49155</xdr:rowOff>
    </xdr:to>
    <xdr:sp macro="" textlink="">
      <xdr:nvSpPr>
        <xdr:cNvPr id="151" name="楕円 150"/>
        <xdr:cNvSpPr/>
      </xdr:nvSpPr>
      <xdr:spPr>
        <a:xfrm>
          <a:off x="11747500" y="60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147393</xdr:rowOff>
    </xdr:from>
    <xdr:to>
      <xdr:col>64</xdr:col>
      <xdr:colOff>73025</xdr:colOff>
      <xdr:row>30</xdr:row>
      <xdr:rowOff>169805</xdr:rowOff>
    </xdr:to>
    <xdr:cxnSp macro="">
      <xdr:nvCxnSpPr>
        <xdr:cNvPr id="152" name="直線コネクタ 151"/>
        <xdr:cNvCxnSpPr/>
      </xdr:nvCxnSpPr>
      <xdr:spPr>
        <a:xfrm flipV="1">
          <a:off x="11798300" y="6062418"/>
          <a:ext cx="762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82434</xdr:rowOff>
    </xdr:from>
    <xdr:ext cx="469744" cy="259045"/>
    <xdr:sp macro="" textlink="">
      <xdr:nvSpPr>
        <xdr:cNvPr id="157" name="n_1mainValue債務償還比率"/>
        <xdr:cNvSpPr txBox="1"/>
      </xdr:nvSpPr>
      <xdr:spPr>
        <a:xfrm>
          <a:off x="13836727" y="616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55498</xdr:rowOff>
    </xdr:from>
    <xdr:ext cx="469744" cy="259045"/>
    <xdr:sp macro="" textlink="">
      <xdr:nvSpPr>
        <xdr:cNvPr id="158" name="n_2mainValue債務償還比率"/>
        <xdr:cNvSpPr txBox="1"/>
      </xdr:nvSpPr>
      <xdr:spPr>
        <a:xfrm>
          <a:off x="13087427" y="614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17870</xdr:rowOff>
    </xdr:from>
    <xdr:ext cx="469744" cy="259045"/>
    <xdr:sp macro="" textlink="">
      <xdr:nvSpPr>
        <xdr:cNvPr id="159" name="n_3mainValue債務償還比率"/>
        <xdr:cNvSpPr txBox="1"/>
      </xdr:nvSpPr>
      <xdr:spPr>
        <a:xfrm>
          <a:off x="12325427" y="610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40282</xdr:rowOff>
    </xdr:from>
    <xdr:ext cx="469744" cy="259045"/>
    <xdr:sp macro="" textlink="">
      <xdr:nvSpPr>
        <xdr:cNvPr id="160" name="n_4mainValue債務償還比率"/>
        <xdr:cNvSpPr txBox="1"/>
      </xdr:nvSpPr>
      <xdr:spPr>
        <a:xfrm>
          <a:off x="11563427" y="612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8272</xdr:rowOff>
    </xdr:from>
    <xdr:ext cx="405111" cy="259045"/>
    <xdr:sp macro="" textlink="">
      <xdr:nvSpPr>
        <xdr:cNvPr id="74" name="【道路】&#10;有形固定資産減価償却率該当値テキスト"/>
        <xdr:cNvSpPr txBox="1"/>
      </xdr:nvSpPr>
      <xdr:spPr>
        <a:xfrm>
          <a:off x="4673600"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143510</xdr:rowOff>
    </xdr:from>
    <xdr:to>
      <xdr:col>20</xdr:col>
      <xdr:colOff>38100</xdr:colOff>
      <xdr:row>38</xdr:row>
      <xdr:rowOff>73660</xdr:rowOff>
    </xdr:to>
    <xdr:sp macro="" textlink="">
      <xdr:nvSpPr>
        <xdr:cNvPr id="75" name="楕円 74"/>
        <xdr:cNvSpPr/>
      </xdr:nvSpPr>
      <xdr:spPr>
        <a:xfrm>
          <a:off x="3746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36195</xdr:rowOff>
    </xdr:to>
    <xdr:cxnSp macro="">
      <xdr:nvCxnSpPr>
        <xdr:cNvPr id="76" name="直線コネクタ 75"/>
        <xdr:cNvCxnSpPr/>
      </xdr:nvCxnSpPr>
      <xdr:spPr>
        <a:xfrm>
          <a:off x="3797300" y="65379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7" name="楕円 76"/>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22860</xdr:rowOff>
    </xdr:to>
    <xdr:cxnSp macro="">
      <xdr:nvCxnSpPr>
        <xdr:cNvPr id="78" name="直線コネクタ 77"/>
        <xdr:cNvCxnSpPr/>
      </xdr:nvCxnSpPr>
      <xdr:spPr>
        <a:xfrm>
          <a:off x="2908300" y="6511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90170</xdr:rowOff>
    </xdr:from>
    <xdr:to>
      <xdr:col>10</xdr:col>
      <xdr:colOff>165100</xdr:colOff>
      <xdr:row>38</xdr:row>
      <xdr:rowOff>20320</xdr:rowOff>
    </xdr:to>
    <xdr:sp macro="" textlink="">
      <xdr:nvSpPr>
        <xdr:cNvPr id="79" name="楕円 78"/>
        <xdr:cNvSpPr/>
      </xdr:nvSpPr>
      <xdr:spPr>
        <a:xfrm>
          <a:off x="196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140970</xdr:rowOff>
    </xdr:from>
    <xdr:to>
      <xdr:col>15</xdr:col>
      <xdr:colOff>50800</xdr:colOff>
      <xdr:row>37</xdr:row>
      <xdr:rowOff>167640</xdr:rowOff>
    </xdr:to>
    <xdr:cxnSp macro="">
      <xdr:nvCxnSpPr>
        <xdr:cNvPr id="80" name="直線コネクタ 79"/>
        <xdr:cNvCxnSpPr/>
      </xdr:nvCxnSpPr>
      <xdr:spPr>
        <a:xfrm>
          <a:off x="2019300" y="6484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112395</xdr:rowOff>
    </xdr:from>
    <xdr:to>
      <xdr:col>10</xdr:col>
      <xdr:colOff>114300</xdr:colOff>
      <xdr:row>37</xdr:row>
      <xdr:rowOff>140970</xdr:rowOff>
    </xdr:to>
    <xdr:cxnSp macro="">
      <xdr:nvCxnSpPr>
        <xdr:cNvPr id="82" name="直線コネクタ 81"/>
        <xdr:cNvCxnSpPr/>
      </xdr:nvCxnSpPr>
      <xdr:spPr>
        <a:xfrm>
          <a:off x="1130300" y="64560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64787</xdr:rowOff>
    </xdr:from>
    <xdr:ext cx="405111" cy="259045"/>
    <xdr:sp macro="" textlink="">
      <xdr:nvSpPr>
        <xdr:cNvPr id="87" name="n_1main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38117</xdr:rowOff>
    </xdr:from>
    <xdr:ext cx="405111" cy="259045"/>
    <xdr:sp macro="" textlink="">
      <xdr:nvSpPr>
        <xdr:cNvPr id="88" name="n_2mainValue【道路】&#10;有形固定資産減価償却率"/>
        <xdr:cNvSpPr txBox="1"/>
      </xdr:nvSpPr>
      <xdr:spPr>
        <a:xfrm>
          <a:off x="2705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9" name="n_3mainValue【道路】&#10;有形固定資産減価償却率"/>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90" name="n_4mainValue【道路】&#10;有形固定資産減価償却率"/>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49229</xdr:rowOff>
    </xdr:from>
    <xdr:to>
      <xdr:col>55</xdr:col>
      <xdr:colOff>50800</xdr:colOff>
      <xdr:row>39</xdr:row>
      <xdr:rowOff>150829</xdr:rowOff>
    </xdr:to>
    <xdr:sp macro="" textlink="">
      <xdr:nvSpPr>
        <xdr:cNvPr id="132" name="楕円 131"/>
        <xdr:cNvSpPr/>
      </xdr:nvSpPr>
      <xdr:spPr>
        <a:xfrm>
          <a:off x="10426700" y="67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72106</xdr:rowOff>
    </xdr:from>
    <xdr:ext cx="534377" cy="259045"/>
    <xdr:sp macro="" textlink="">
      <xdr:nvSpPr>
        <xdr:cNvPr id="133" name="【道路】&#10;一人当たり延長該当値テキスト"/>
        <xdr:cNvSpPr txBox="1"/>
      </xdr:nvSpPr>
      <xdr:spPr>
        <a:xfrm>
          <a:off x="10515600" y="658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50578</xdr:rowOff>
    </xdr:from>
    <xdr:to>
      <xdr:col>50</xdr:col>
      <xdr:colOff>165100</xdr:colOff>
      <xdr:row>39</xdr:row>
      <xdr:rowOff>152178</xdr:rowOff>
    </xdr:to>
    <xdr:sp macro="" textlink="">
      <xdr:nvSpPr>
        <xdr:cNvPr id="134" name="楕円 133"/>
        <xdr:cNvSpPr/>
      </xdr:nvSpPr>
      <xdr:spPr>
        <a:xfrm>
          <a:off x="9588500" y="67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100029</xdr:rowOff>
    </xdr:from>
    <xdr:to>
      <xdr:col>55</xdr:col>
      <xdr:colOff>0</xdr:colOff>
      <xdr:row>39</xdr:row>
      <xdr:rowOff>101378</xdr:rowOff>
    </xdr:to>
    <xdr:cxnSp macro="">
      <xdr:nvCxnSpPr>
        <xdr:cNvPr id="135" name="直線コネクタ 134"/>
        <xdr:cNvCxnSpPr/>
      </xdr:nvCxnSpPr>
      <xdr:spPr>
        <a:xfrm flipV="1">
          <a:off x="9639300" y="6786579"/>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56990</xdr:rowOff>
    </xdr:from>
    <xdr:to>
      <xdr:col>46</xdr:col>
      <xdr:colOff>38100</xdr:colOff>
      <xdr:row>39</xdr:row>
      <xdr:rowOff>158590</xdr:rowOff>
    </xdr:to>
    <xdr:sp macro="" textlink="">
      <xdr:nvSpPr>
        <xdr:cNvPr id="136" name="楕円 135"/>
        <xdr:cNvSpPr/>
      </xdr:nvSpPr>
      <xdr:spPr>
        <a:xfrm>
          <a:off x="8699500" y="674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101378</xdr:rowOff>
    </xdr:from>
    <xdr:to>
      <xdr:col>50</xdr:col>
      <xdr:colOff>114300</xdr:colOff>
      <xdr:row>39</xdr:row>
      <xdr:rowOff>107790</xdr:rowOff>
    </xdr:to>
    <xdr:cxnSp macro="">
      <xdr:nvCxnSpPr>
        <xdr:cNvPr id="137" name="直線コネクタ 136"/>
        <xdr:cNvCxnSpPr/>
      </xdr:nvCxnSpPr>
      <xdr:spPr>
        <a:xfrm flipV="1">
          <a:off x="8750300" y="6787928"/>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66973</xdr:rowOff>
    </xdr:from>
    <xdr:to>
      <xdr:col>41</xdr:col>
      <xdr:colOff>101600</xdr:colOff>
      <xdr:row>39</xdr:row>
      <xdr:rowOff>168573</xdr:rowOff>
    </xdr:to>
    <xdr:sp macro="" textlink="">
      <xdr:nvSpPr>
        <xdr:cNvPr id="138" name="楕円 137"/>
        <xdr:cNvSpPr/>
      </xdr:nvSpPr>
      <xdr:spPr>
        <a:xfrm>
          <a:off x="7810500" y="67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107790</xdr:rowOff>
    </xdr:from>
    <xdr:to>
      <xdr:col>45</xdr:col>
      <xdr:colOff>177800</xdr:colOff>
      <xdr:row>39</xdr:row>
      <xdr:rowOff>117773</xdr:rowOff>
    </xdr:to>
    <xdr:cxnSp macro="">
      <xdr:nvCxnSpPr>
        <xdr:cNvPr id="139" name="直線コネクタ 138"/>
        <xdr:cNvCxnSpPr/>
      </xdr:nvCxnSpPr>
      <xdr:spPr>
        <a:xfrm flipV="1">
          <a:off x="7861300" y="6794340"/>
          <a:ext cx="889000" cy="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75398</xdr:rowOff>
    </xdr:from>
    <xdr:to>
      <xdr:col>36</xdr:col>
      <xdr:colOff>165100</xdr:colOff>
      <xdr:row>40</xdr:row>
      <xdr:rowOff>5548</xdr:rowOff>
    </xdr:to>
    <xdr:sp macro="" textlink="">
      <xdr:nvSpPr>
        <xdr:cNvPr id="140" name="楕円 139"/>
        <xdr:cNvSpPr/>
      </xdr:nvSpPr>
      <xdr:spPr>
        <a:xfrm>
          <a:off x="6921500" y="67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117773</xdr:rowOff>
    </xdr:from>
    <xdr:to>
      <xdr:col>41</xdr:col>
      <xdr:colOff>50800</xdr:colOff>
      <xdr:row>39</xdr:row>
      <xdr:rowOff>126198</xdr:rowOff>
    </xdr:to>
    <xdr:cxnSp macro="">
      <xdr:nvCxnSpPr>
        <xdr:cNvPr id="141" name="直線コネクタ 140"/>
        <xdr:cNvCxnSpPr/>
      </xdr:nvCxnSpPr>
      <xdr:spPr>
        <a:xfrm flipV="1">
          <a:off x="6972300" y="6804323"/>
          <a:ext cx="8890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168705</xdr:rowOff>
    </xdr:from>
    <xdr:ext cx="534377" cy="259045"/>
    <xdr:sp macro="" textlink="">
      <xdr:nvSpPr>
        <xdr:cNvPr id="146" name="n_1mainValue【道路】&#10;一人当たり延長"/>
        <xdr:cNvSpPr txBox="1"/>
      </xdr:nvSpPr>
      <xdr:spPr>
        <a:xfrm>
          <a:off x="9359411" y="651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3667</xdr:rowOff>
    </xdr:from>
    <xdr:ext cx="534377" cy="259045"/>
    <xdr:sp macro="" textlink="">
      <xdr:nvSpPr>
        <xdr:cNvPr id="147" name="n_2mainValue【道路】&#10;一人当たり延長"/>
        <xdr:cNvSpPr txBox="1"/>
      </xdr:nvSpPr>
      <xdr:spPr>
        <a:xfrm>
          <a:off x="8483111" y="651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13650</xdr:rowOff>
    </xdr:from>
    <xdr:ext cx="534377" cy="259045"/>
    <xdr:sp macro="" textlink="">
      <xdr:nvSpPr>
        <xdr:cNvPr id="148" name="n_3mainValue【道路】&#10;一人当たり延長"/>
        <xdr:cNvSpPr txBox="1"/>
      </xdr:nvSpPr>
      <xdr:spPr>
        <a:xfrm>
          <a:off x="7594111" y="65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22075</xdr:rowOff>
    </xdr:from>
    <xdr:ext cx="534377" cy="259045"/>
    <xdr:sp macro="" textlink="">
      <xdr:nvSpPr>
        <xdr:cNvPr id="149" name="n_4mainValue【道路】&#10;一人当たり延長"/>
        <xdr:cNvSpPr txBox="1"/>
      </xdr:nvSpPr>
      <xdr:spPr>
        <a:xfrm>
          <a:off x="6705111" y="65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xdr:rowOff>
    </xdr:from>
    <xdr:to>
      <xdr:col>24</xdr:col>
      <xdr:colOff>114300</xdr:colOff>
      <xdr:row>61</xdr:row>
      <xdr:rowOff>117475</xdr:rowOff>
    </xdr:to>
    <xdr:sp macro="" textlink="">
      <xdr:nvSpPr>
        <xdr:cNvPr id="189" name="楕円 188"/>
        <xdr:cNvSpPr/>
      </xdr:nvSpPr>
      <xdr:spPr>
        <a:xfrm>
          <a:off x="4584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38752</xdr:rowOff>
    </xdr:from>
    <xdr:ext cx="405111" cy="259045"/>
    <xdr:sp macro="" textlink="">
      <xdr:nvSpPr>
        <xdr:cNvPr id="190" name="【橋りょう・トンネル】&#10;有形固定資産減価償却率該当値テキスト"/>
        <xdr:cNvSpPr txBox="1"/>
      </xdr:nvSpPr>
      <xdr:spPr>
        <a:xfrm>
          <a:off x="4673600"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133985</xdr:rowOff>
    </xdr:from>
    <xdr:to>
      <xdr:col>20</xdr:col>
      <xdr:colOff>38100</xdr:colOff>
      <xdr:row>61</xdr:row>
      <xdr:rowOff>64135</xdr:rowOff>
    </xdr:to>
    <xdr:sp macro="" textlink="">
      <xdr:nvSpPr>
        <xdr:cNvPr id="191" name="楕円 190"/>
        <xdr:cNvSpPr/>
      </xdr:nvSpPr>
      <xdr:spPr>
        <a:xfrm>
          <a:off x="3746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xdr:rowOff>
    </xdr:from>
    <xdr:to>
      <xdr:col>24</xdr:col>
      <xdr:colOff>63500</xdr:colOff>
      <xdr:row>61</xdr:row>
      <xdr:rowOff>66675</xdr:rowOff>
    </xdr:to>
    <xdr:cxnSp macro="">
      <xdr:nvCxnSpPr>
        <xdr:cNvPr id="192" name="直線コネクタ 191"/>
        <xdr:cNvCxnSpPr/>
      </xdr:nvCxnSpPr>
      <xdr:spPr>
        <a:xfrm>
          <a:off x="3797300" y="104717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3" name="楕円 192"/>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13335</xdr:rowOff>
    </xdr:to>
    <xdr:cxnSp macro="">
      <xdr:nvCxnSpPr>
        <xdr:cNvPr id="194" name="直線コネクタ 193"/>
        <xdr:cNvCxnSpPr/>
      </xdr:nvCxnSpPr>
      <xdr:spPr>
        <a:xfrm>
          <a:off x="2908300" y="104470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84455</xdr:rowOff>
    </xdr:from>
    <xdr:to>
      <xdr:col>10</xdr:col>
      <xdr:colOff>165100</xdr:colOff>
      <xdr:row>61</xdr:row>
      <xdr:rowOff>14605</xdr:rowOff>
    </xdr:to>
    <xdr:sp macro="" textlink="">
      <xdr:nvSpPr>
        <xdr:cNvPr id="195" name="楕円 194"/>
        <xdr:cNvSpPr/>
      </xdr:nvSpPr>
      <xdr:spPr>
        <a:xfrm>
          <a:off x="1968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135255</xdr:rowOff>
    </xdr:from>
    <xdr:to>
      <xdr:col>15</xdr:col>
      <xdr:colOff>50800</xdr:colOff>
      <xdr:row>60</xdr:row>
      <xdr:rowOff>160020</xdr:rowOff>
    </xdr:to>
    <xdr:cxnSp macro="">
      <xdr:nvCxnSpPr>
        <xdr:cNvPr id="196" name="直線コネクタ 195"/>
        <xdr:cNvCxnSpPr/>
      </xdr:nvCxnSpPr>
      <xdr:spPr>
        <a:xfrm>
          <a:off x="2019300" y="104222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61595</xdr:rowOff>
    </xdr:from>
    <xdr:to>
      <xdr:col>6</xdr:col>
      <xdr:colOff>38100</xdr:colOff>
      <xdr:row>60</xdr:row>
      <xdr:rowOff>163195</xdr:rowOff>
    </xdr:to>
    <xdr:sp macro="" textlink="">
      <xdr:nvSpPr>
        <xdr:cNvPr id="197" name="楕円 196"/>
        <xdr:cNvSpPr/>
      </xdr:nvSpPr>
      <xdr:spPr>
        <a:xfrm>
          <a:off x="1079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112395</xdr:rowOff>
    </xdr:from>
    <xdr:to>
      <xdr:col>10</xdr:col>
      <xdr:colOff>114300</xdr:colOff>
      <xdr:row>60</xdr:row>
      <xdr:rowOff>135255</xdr:rowOff>
    </xdr:to>
    <xdr:cxnSp macro="">
      <xdr:nvCxnSpPr>
        <xdr:cNvPr id="198" name="直線コネクタ 197"/>
        <xdr:cNvCxnSpPr/>
      </xdr:nvCxnSpPr>
      <xdr:spPr>
        <a:xfrm>
          <a:off x="1130300" y="103993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80662</xdr:rowOff>
    </xdr:from>
    <xdr:ext cx="405111" cy="259045"/>
    <xdr:sp macro="" textlink="">
      <xdr:nvSpPr>
        <xdr:cNvPr id="203" name="n_1mainValue【橋りょう・トンネル】&#10;有形固定資産減価償却率"/>
        <xdr:cNvSpPr txBox="1"/>
      </xdr:nvSpPr>
      <xdr:spPr>
        <a:xfrm>
          <a:off x="35820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4" name="n_2mainValue【橋りょう・トンネル】&#10;有形固定資産減価償却率"/>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31132</xdr:rowOff>
    </xdr:from>
    <xdr:ext cx="405111" cy="259045"/>
    <xdr:sp macro="" textlink="">
      <xdr:nvSpPr>
        <xdr:cNvPr id="205" name="n_3mainValue【橋りょう・トンネル】&#10;有形固定資産減価償却率"/>
        <xdr:cNvSpPr txBox="1"/>
      </xdr:nvSpPr>
      <xdr:spPr>
        <a:xfrm>
          <a:off x="18167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206" name="n_4mainValue【橋りょう・トンネル】&#10;有形固定資産減価償却率"/>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53793</xdr:rowOff>
    </xdr:from>
    <xdr:to>
      <xdr:col>55</xdr:col>
      <xdr:colOff>50800</xdr:colOff>
      <xdr:row>62</xdr:row>
      <xdr:rowOff>155393</xdr:rowOff>
    </xdr:to>
    <xdr:sp macro="" textlink="">
      <xdr:nvSpPr>
        <xdr:cNvPr id="246" name="楕円 245"/>
        <xdr:cNvSpPr/>
      </xdr:nvSpPr>
      <xdr:spPr>
        <a:xfrm>
          <a:off x="10426700" y="106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76670</xdr:rowOff>
    </xdr:from>
    <xdr:ext cx="599010" cy="259045"/>
    <xdr:sp macro="" textlink="">
      <xdr:nvSpPr>
        <xdr:cNvPr id="247" name="【橋りょう・トンネル】&#10;一人当たり有形固定資産（償却資産）額該当値テキスト"/>
        <xdr:cNvSpPr txBox="1"/>
      </xdr:nvSpPr>
      <xdr:spPr>
        <a:xfrm>
          <a:off x="10515600" y="1053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28485</xdr:rowOff>
    </xdr:from>
    <xdr:to>
      <xdr:col>50</xdr:col>
      <xdr:colOff>165100</xdr:colOff>
      <xdr:row>62</xdr:row>
      <xdr:rowOff>130085</xdr:rowOff>
    </xdr:to>
    <xdr:sp macro="" textlink="">
      <xdr:nvSpPr>
        <xdr:cNvPr id="248" name="楕円 247"/>
        <xdr:cNvSpPr/>
      </xdr:nvSpPr>
      <xdr:spPr>
        <a:xfrm>
          <a:off x="9588500" y="10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79285</xdr:rowOff>
    </xdr:from>
    <xdr:to>
      <xdr:col>55</xdr:col>
      <xdr:colOff>0</xdr:colOff>
      <xdr:row>62</xdr:row>
      <xdr:rowOff>104593</xdr:rowOff>
    </xdr:to>
    <xdr:cxnSp macro="">
      <xdr:nvCxnSpPr>
        <xdr:cNvPr id="249" name="直線コネクタ 248"/>
        <xdr:cNvCxnSpPr/>
      </xdr:nvCxnSpPr>
      <xdr:spPr>
        <a:xfrm>
          <a:off x="9639300" y="10709185"/>
          <a:ext cx="8382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32210</xdr:rowOff>
    </xdr:from>
    <xdr:to>
      <xdr:col>46</xdr:col>
      <xdr:colOff>38100</xdr:colOff>
      <xdr:row>62</xdr:row>
      <xdr:rowOff>133810</xdr:rowOff>
    </xdr:to>
    <xdr:sp macro="" textlink="">
      <xdr:nvSpPr>
        <xdr:cNvPr id="250" name="楕円 249"/>
        <xdr:cNvSpPr/>
      </xdr:nvSpPr>
      <xdr:spPr>
        <a:xfrm>
          <a:off x="8699500" y="106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79285</xdr:rowOff>
    </xdr:from>
    <xdr:to>
      <xdr:col>50</xdr:col>
      <xdr:colOff>114300</xdr:colOff>
      <xdr:row>62</xdr:row>
      <xdr:rowOff>83010</xdr:rowOff>
    </xdr:to>
    <xdr:cxnSp macro="">
      <xdr:nvCxnSpPr>
        <xdr:cNvPr id="251" name="直線コネクタ 250"/>
        <xdr:cNvCxnSpPr/>
      </xdr:nvCxnSpPr>
      <xdr:spPr>
        <a:xfrm flipV="1">
          <a:off x="8750300" y="10709185"/>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38012</xdr:rowOff>
    </xdr:from>
    <xdr:to>
      <xdr:col>41</xdr:col>
      <xdr:colOff>101600</xdr:colOff>
      <xdr:row>62</xdr:row>
      <xdr:rowOff>139612</xdr:rowOff>
    </xdr:to>
    <xdr:sp macro="" textlink="">
      <xdr:nvSpPr>
        <xdr:cNvPr id="252" name="楕円 251"/>
        <xdr:cNvSpPr/>
      </xdr:nvSpPr>
      <xdr:spPr>
        <a:xfrm>
          <a:off x="7810500" y="1066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83010</xdr:rowOff>
    </xdr:from>
    <xdr:to>
      <xdr:col>45</xdr:col>
      <xdr:colOff>177800</xdr:colOff>
      <xdr:row>62</xdr:row>
      <xdr:rowOff>88812</xdr:rowOff>
    </xdr:to>
    <xdr:cxnSp macro="">
      <xdr:nvCxnSpPr>
        <xdr:cNvPr id="253" name="直線コネクタ 252"/>
        <xdr:cNvCxnSpPr/>
      </xdr:nvCxnSpPr>
      <xdr:spPr>
        <a:xfrm flipV="1">
          <a:off x="7861300" y="10712910"/>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44920</xdr:rowOff>
    </xdr:from>
    <xdr:to>
      <xdr:col>36</xdr:col>
      <xdr:colOff>165100</xdr:colOff>
      <xdr:row>62</xdr:row>
      <xdr:rowOff>146520</xdr:rowOff>
    </xdr:to>
    <xdr:sp macro="" textlink="">
      <xdr:nvSpPr>
        <xdr:cNvPr id="254" name="楕円 253"/>
        <xdr:cNvSpPr/>
      </xdr:nvSpPr>
      <xdr:spPr>
        <a:xfrm>
          <a:off x="6921500" y="106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88812</xdr:rowOff>
    </xdr:from>
    <xdr:to>
      <xdr:col>41</xdr:col>
      <xdr:colOff>50800</xdr:colOff>
      <xdr:row>62</xdr:row>
      <xdr:rowOff>95720</xdr:rowOff>
    </xdr:to>
    <xdr:cxnSp macro="">
      <xdr:nvCxnSpPr>
        <xdr:cNvPr id="255" name="直線コネクタ 254"/>
        <xdr:cNvCxnSpPr/>
      </xdr:nvCxnSpPr>
      <xdr:spPr>
        <a:xfrm flipV="1">
          <a:off x="6972300" y="10718712"/>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146612</xdr:rowOff>
    </xdr:from>
    <xdr:ext cx="599010" cy="259045"/>
    <xdr:sp macro="" textlink="">
      <xdr:nvSpPr>
        <xdr:cNvPr id="260" name="n_1mainValue【橋りょう・トンネル】&#10;一人当たり有形固定資産（償却資産）額"/>
        <xdr:cNvSpPr txBox="1"/>
      </xdr:nvSpPr>
      <xdr:spPr>
        <a:xfrm>
          <a:off x="9327095" y="1043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150337</xdr:rowOff>
    </xdr:from>
    <xdr:ext cx="599010" cy="259045"/>
    <xdr:sp macro="" textlink="">
      <xdr:nvSpPr>
        <xdr:cNvPr id="261" name="n_2mainValue【橋りょう・トンネル】&#10;一人当たり有形固定資産（償却資産）額"/>
        <xdr:cNvSpPr txBox="1"/>
      </xdr:nvSpPr>
      <xdr:spPr>
        <a:xfrm>
          <a:off x="8450795" y="1043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156139</xdr:rowOff>
    </xdr:from>
    <xdr:ext cx="599010" cy="259045"/>
    <xdr:sp macro="" textlink="">
      <xdr:nvSpPr>
        <xdr:cNvPr id="262" name="n_3mainValue【橋りょう・トンネル】&#10;一人当たり有形固定資産（償却資産）額"/>
        <xdr:cNvSpPr txBox="1"/>
      </xdr:nvSpPr>
      <xdr:spPr>
        <a:xfrm>
          <a:off x="7561795" y="1044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163047</xdr:rowOff>
    </xdr:from>
    <xdr:ext cx="599010" cy="259045"/>
    <xdr:sp macro="" textlink="">
      <xdr:nvSpPr>
        <xdr:cNvPr id="263" name="n_4mainValue【橋りょう・トンネル】&#10;一人当たり有形固定資産（償却資産）額"/>
        <xdr:cNvSpPr txBox="1"/>
      </xdr:nvSpPr>
      <xdr:spPr>
        <a:xfrm>
          <a:off x="6672795" y="1045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304" name="楕円 303"/>
        <xdr:cNvSpPr/>
      </xdr:nvSpPr>
      <xdr:spPr>
        <a:xfrm>
          <a:off x="4584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24782</xdr:rowOff>
    </xdr:from>
    <xdr:ext cx="405111" cy="259045"/>
    <xdr:sp macro="" textlink="">
      <xdr:nvSpPr>
        <xdr:cNvPr id="305" name="【公営住宅】&#10;有形固定資産減価償却率該当値テキスト"/>
        <xdr:cNvSpPr txBox="1"/>
      </xdr:nvSpPr>
      <xdr:spPr>
        <a:xfrm>
          <a:off x="46736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2539</xdr:rowOff>
    </xdr:from>
    <xdr:to>
      <xdr:col>20</xdr:col>
      <xdr:colOff>38100</xdr:colOff>
      <xdr:row>84</xdr:row>
      <xdr:rowOff>104139</xdr:rowOff>
    </xdr:to>
    <xdr:sp macro="" textlink="">
      <xdr:nvSpPr>
        <xdr:cNvPr id="306" name="楕円 305"/>
        <xdr:cNvSpPr/>
      </xdr:nvSpPr>
      <xdr:spPr>
        <a:xfrm>
          <a:off x="3746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53339</xdr:rowOff>
    </xdr:from>
    <xdr:to>
      <xdr:col>24</xdr:col>
      <xdr:colOff>63500</xdr:colOff>
      <xdr:row>84</xdr:row>
      <xdr:rowOff>97155</xdr:rowOff>
    </xdr:to>
    <xdr:cxnSp macro="">
      <xdr:nvCxnSpPr>
        <xdr:cNvPr id="307" name="直線コネクタ 306"/>
        <xdr:cNvCxnSpPr/>
      </xdr:nvCxnSpPr>
      <xdr:spPr>
        <a:xfrm>
          <a:off x="3797300" y="1445513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130175</xdr:rowOff>
    </xdr:from>
    <xdr:to>
      <xdr:col>15</xdr:col>
      <xdr:colOff>101600</xdr:colOff>
      <xdr:row>84</xdr:row>
      <xdr:rowOff>60325</xdr:rowOff>
    </xdr:to>
    <xdr:sp macro="" textlink="">
      <xdr:nvSpPr>
        <xdr:cNvPr id="308" name="楕円 307"/>
        <xdr:cNvSpPr/>
      </xdr:nvSpPr>
      <xdr:spPr>
        <a:xfrm>
          <a:off x="2857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xdr:rowOff>
    </xdr:from>
    <xdr:to>
      <xdr:col>19</xdr:col>
      <xdr:colOff>177800</xdr:colOff>
      <xdr:row>84</xdr:row>
      <xdr:rowOff>53339</xdr:rowOff>
    </xdr:to>
    <xdr:cxnSp macro="">
      <xdr:nvCxnSpPr>
        <xdr:cNvPr id="309" name="直線コネクタ 308"/>
        <xdr:cNvCxnSpPr/>
      </xdr:nvCxnSpPr>
      <xdr:spPr>
        <a:xfrm>
          <a:off x="2908300" y="144113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105411</xdr:rowOff>
    </xdr:from>
    <xdr:to>
      <xdr:col>10</xdr:col>
      <xdr:colOff>165100</xdr:colOff>
      <xdr:row>84</xdr:row>
      <xdr:rowOff>35561</xdr:rowOff>
    </xdr:to>
    <xdr:sp macro="" textlink="">
      <xdr:nvSpPr>
        <xdr:cNvPr id="310" name="楕円 309"/>
        <xdr:cNvSpPr/>
      </xdr:nvSpPr>
      <xdr:spPr>
        <a:xfrm>
          <a:off x="196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156211</xdr:rowOff>
    </xdr:from>
    <xdr:to>
      <xdr:col>15</xdr:col>
      <xdr:colOff>50800</xdr:colOff>
      <xdr:row>84</xdr:row>
      <xdr:rowOff>9525</xdr:rowOff>
    </xdr:to>
    <xdr:cxnSp macro="">
      <xdr:nvCxnSpPr>
        <xdr:cNvPr id="311" name="直線コネクタ 310"/>
        <xdr:cNvCxnSpPr/>
      </xdr:nvCxnSpPr>
      <xdr:spPr>
        <a:xfrm>
          <a:off x="2019300" y="143865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12" name="楕円 311"/>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116205</xdr:rowOff>
    </xdr:from>
    <xdr:to>
      <xdr:col>10</xdr:col>
      <xdr:colOff>114300</xdr:colOff>
      <xdr:row>83</xdr:row>
      <xdr:rowOff>156211</xdr:rowOff>
    </xdr:to>
    <xdr:cxnSp macro="">
      <xdr:nvCxnSpPr>
        <xdr:cNvPr id="313" name="直線コネクタ 312"/>
        <xdr:cNvCxnSpPr/>
      </xdr:nvCxnSpPr>
      <xdr:spPr>
        <a:xfrm>
          <a:off x="1130300" y="143465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95266</xdr:rowOff>
    </xdr:from>
    <xdr:ext cx="405111" cy="259045"/>
    <xdr:sp macro="" textlink="">
      <xdr:nvSpPr>
        <xdr:cNvPr id="318" name="n_1mainValue【公営住宅】&#10;有形固定資産減価償却率"/>
        <xdr:cNvSpPr txBox="1"/>
      </xdr:nvSpPr>
      <xdr:spPr>
        <a:xfrm>
          <a:off x="35820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51452</xdr:rowOff>
    </xdr:from>
    <xdr:ext cx="405111" cy="259045"/>
    <xdr:sp macro="" textlink="">
      <xdr:nvSpPr>
        <xdr:cNvPr id="319" name="n_2mainValue【公営住宅】&#10;有形固定資産減価償却率"/>
        <xdr:cNvSpPr txBox="1"/>
      </xdr:nvSpPr>
      <xdr:spPr>
        <a:xfrm>
          <a:off x="2705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26688</xdr:rowOff>
    </xdr:from>
    <xdr:ext cx="405111" cy="259045"/>
    <xdr:sp macro="" textlink="">
      <xdr:nvSpPr>
        <xdr:cNvPr id="320" name="n_3mainValue【公営住宅】&#10;有形固定資産減価償却率"/>
        <xdr:cNvSpPr txBox="1"/>
      </xdr:nvSpPr>
      <xdr:spPr>
        <a:xfrm>
          <a:off x="1816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21" name="n_4mainValue【公営住宅】&#10;有形固定資産減価償却率"/>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108093</xdr:rowOff>
    </xdr:from>
    <xdr:to>
      <xdr:col>55</xdr:col>
      <xdr:colOff>50800</xdr:colOff>
      <xdr:row>86</xdr:row>
      <xdr:rowOff>38243</xdr:rowOff>
    </xdr:to>
    <xdr:sp macro="" textlink="">
      <xdr:nvSpPr>
        <xdr:cNvPr id="359" name="楕円 358"/>
        <xdr:cNvSpPr/>
      </xdr:nvSpPr>
      <xdr:spPr>
        <a:xfrm>
          <a:off x="10426700" y="146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109052</xdr:rowOff>
    </xdr:from>
    <xdr:to>
      <xdr:col>50</xdr:col>
      <xdr:colOff>165100</xdr:colOff>
      <xdr:row>86</xdr:row>
      <xdr:rowOff>39202</xdr:rowOff>
    </xdr:to>
    <xdr:sp macro="" textlink="">
      <xdr:nvSpPr>
        <xdr:cNvPr id="361" name="楕円 360"/>
        <xdr:cNvSpPr/>
      </xdr:nvSpPr>
      <xdr:spPr>
        <a:xfrm>
          <a:off x="9588500" y="146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158893</xdr:rowOff>
    </xdr:from>
    <xdr:to>
      <xdr:col>55</xdr:col>
      <xdr:colOff>0</xdr:colOff>
      <xdr:row>85</xdr:row>
      <xdr:rowOff>159852</xdr:rowOff>
    </xdr:to>
    <xdr:cxnSp macro="">
      <xdr:nvCxnSpPr>
        <xdr:cNvPr id="362" name="直線コネクタ 361"/>
        <xdr:cNvCxnSpPr/>
      </xdr:nvCxnSpPr>
      <xdr:spPr>
        <a:xfrm flipV="1">
          <a:off x="9639300" y="14732143"/>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110790</xdr:rowOff>
    </xdr:from>
    <xdr:to>
      <xdr:col>46</xdr:col>
      <xdr:colOff>38100</xdr:colOff>
      <xdr:row>86</xdr:row>
      <xdr:rowOff>40940</xdr:rowOff>
    </xdr:to>
    <xdr:sp macro="" textlink="">
      <xdr:nvSpPr>
        <xdr:cNvPr id="363" name="楕円 362"/>
        <xdr:cNvSpPr/>
      </xdr:nvSpPr>
      <xdr:spPr>
        <a:xfrm>
          <a:off x="8699500" y="146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159852</xdr:rowOff>
    </xdr:from>
    <xdr:to>
      <xdr:col>50</xdr:col>
      <xdr:colOff>114300</xdr:colOff>
      <xdr:row>85</xdr:row>
      <xdr:rowOff>161590</xdr:rowOff>
    </xdr:to>
    <xdr:cxnSp macro="">
      <xdr:nvCxnSpPr>
        <xdr:cNvPr id="364" name="直線コネクタ 363"/>
        <xdr:cNvCxnSpPr/>
      </xdr:nvCxnSpPr>
      <xdr:spPr>
        <a:xfrm flipV="1">
          <a:off x="8750300" y="1473310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111522</xdr:rowOff>
    </xdr:from>
    <xdr:to>
      <xdr:col>41</xdr:col>
      <xdr:colOff>101600</xdr:colOff>
      <xdr:row>86</xdr:row>
      <xdr:rowOff>41672</xdr:rowOff>
    </xdr:to>
    <xdr:sp macro="" textlink="">
      <xdr:nvSpPr>
        <xdr:cNvPr id="365" name="楕円 364"/>
        <xdr:cNvSpPr/>
      </xdr:nvSpPr>
      <xdr:spPr>
        <a:xfrm>
          <a:off x="7810500" y="14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161590</xdr:rowOff>
    </xdr:from>
    <xdr:to>
      <xdr:col>45</xdr:col>
      <xdr:colOff>177800</xdr:colOff>
      <xdr:row>85</xdr:row>
      <xdr:rowOff>162322</xdr:rowOff>
    </xdr:to>
    <xdr:cxnSp macro="">
      <xdr:nvCxnSpPr>
        <xdr:cNvPr id="366" name="直線コネクタ 365"/>
        <xdr:cNvCxnSpPr/>
      </xdr:nvCxnSpPr>
      <xdr:spPr>
        <a:xfrm flipV="1">
          <a:off x="7861300" y="1473484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112344</xdr:rowOff>
    </xdr:from>
    <xdr:to>
      <xdr:col>36</xdr:col>
      <xdr:colOff>165100</xdr:colOff>
      <xdr:row>86</xdr:row>
      <xdr:rowOff>42494</xdr:rowOff>
    </xdr:to>
    <xdr:sp macro="" textlink="">
      <xdr:nvSpPr>
        <xdr:cNvPr id="367" name="楕円 366"/>
        <xdr:cNvSpPr/>
      </xdr:nvSpPr>
      <xdr:spPr>
        <a:xfrm>
          <a:off x="6921500" y="1468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162322</xdr:rowOff>
    </xdr:from>
    <xdr:to>
      <xdr:col>41</xdr:col>
      <xdr:colOff>50800</xdr:colOff>
      <xdr:row>85</xdr:row>
      <xdr:rowOff>163144</xdr:rowOff>
    </xdr:to>
    <xdr:cxnSp macro="">
      <xdr:nvCxnSpPr>
        <xdr:cNvPr id="368" name="直線コネクタ 367"/>
        <xdr:cNvCxnSpPr/>
      </xdr:nvCxnSpPr>
      <xdr:spPr>
        <a:xfrm flipV="1">
          <a:off x="6972300" y="14735572"/>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30329</xdr:rowOff>
    </xdr:from>
    <xdr:ext cx="469744" cy="259045"/>
    <xdr:sp macro="" textlink="">
      <xdr:nvSpPr>
        <xdr:cNvPr id="373" name="n_1mainValue【公営住宅】&#10;一人当たり面積"/>
        <xdr:cNvSpPr txBox="1"/>
      </xdr:nvSpPr>
      <xdr:spPr>
        <a:xfrm>
          <a:off x="9391727" y="1477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32067</xdr:rowOff>
    </xdr:from>
    <xdr:ext cx="469744" cy="259045"/>
    <xdr:sp macro="" textlink="">
      <xdr:nvSpPr>
        <xdr:cNvPr id="374" name="n_2mainValue【公営住宅】&#10;一人当たり面積"/>
        <xdr:cNvSpPr txBox="1"/>
      </xdr:nvSpPr>
      <xdr:spPr>
        <a:xfrm>
          <a:off x="8515427" y="1477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32799</xdr:rowOff>
    </xdr:from>
    <xdr:ext cx="469744" cy="259045"/>
    <xdr:sp macro="" textlink="">
      <xdr:nvSpPr>
        <xdr:cNvPr id="375" name="n_3mainValue【公営住宅】&#10;一人当たり面積"/>
        <xdr:cNvSpPr txBox="1"/>
      </xdr:nvSpPr>
      <xdr:spPr>
        <a:xfrm>
          <a:off x="7626427" y="1477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33621</xdr:rowOff>
    </xdr:from>
    <xdr:ext cx="469744" cy="259045"/>
    <xdr:sp macro="" textlink="">
      <xdr:nvSpPr>
        <xdr:cNvPr id="376" name="n_4mainValue【公営住宅】&#10;一人当たり面積"/>
        <xdr:cNvSpPr txBox="1"/>
      </xdr:nvSpPr>
      <xdr:spPr>
        <a:xfrm>
          <a:off x="6737427" y="1477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133169</xdr:rowOff>
    </xdr:from>
    <xdr:to>
      <xdr:col>85</xdr:col>
      <xdr:colOff>177800</xdr:colOff>
      <xdr:row>41</xdr:row>
      <xdr:rowOff>63319</xdr:rowOff>
    </xdr:to>
    <xdr:sp macro="" textlink="">
      <xdr:nvSpPr>
        <xdr:cNvPr id="434" name="楕円 433"/>
        <xdr:cNvSpPr/>
      </xdr:nvSpPr>
      <xdr:spPr>
        <a:xfrm>
          <a:off x="16268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111596</xdr:rowOff>
    </xdr:from>
    <xdr:ext cx="405111" cy="259045"/>
    <xdr:sp macro="" textlink="">
      <xdr:nvSpPr>
        <xdr:cNvPr id="435" name="【認定こども園・幼稚園・保育所】&#10;有形固定資産減価償却率該当値テキスト"/>
        <xdr:cNvSpPr txBox="1"/>
      </xdr:nvSpPr>
      <xdr:spPr>
        <a:xfrm>
          <a:off x="16357600"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113574</xdr:rowOff>
    </xdr:from>
    <xdr:to>
      <xdr:col>81</xdr:col>
      <xdr:colOff>101600</xdr:colOff>
      <xdr:row>41</xdr:row>
      <xdr:rowOff>43724</xdr:rowOff>
    </xdr:to>
    <xdr:sp macro="" textlink="">
      <xdr:nvSpPr>
        <xdr:cNvPr id="436" name="楕円 435"/>
        <xdr:cNvSpPr/>
      </xdr:nvSpPr>
      <xdr:spPr>
        <a:xfrm>
          <a:off x="15430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164374</xdr:rowOff>
    </xdr:from>
    <xdr:to>
      <xdr:col>85</xdr:col>
      <xdr:colOff>127000</xdr:colOff>
      <xdr:row>41</xdr:row>
      <xdr:rowOff>12519</xdr:rowOff>
    </xdr:to>
    <xdr:cxnSp macro="">
      <xdr:nvCxnSpPr>
        <xdr:cNvPr id="437" name="直線コネクタ 436"/>
        <xdr:cNvCxnSpPr/>
      </xdr:nvCxnSpPr>
      <xdr:spPr>
        <a:xfrm>
          <a:off x="15481300" y="70223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110309</xdr:rowOff>
    </xdr:from>
    <xdr:to>
      <xdr:col>76</xdr:col>
      <xdr:colOff>165100</xdr:colOff>
      <xdr:row>41</xdr:row>
      <xdr:rowOff>40459</xdr:rowOff>
    </xdr:to>
    <xdr:sp macro="" textlink="">
      <xdr:nvSpPr>
        <xdr:cNvPr id="438" name="楕円 437"/>
        <xdr:cNvSpPr/>
      </xdr:nvSpPr>
      <xdr:spPr>
        <a:xfrm>
          <a:off x="14541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161109</xdr:rowOff>
    </xdr:from>
    <xdr:to>
      <xdr:col>81</xdr:col>
      <xdr:colOff>50800</xdr:colOff>
      <xdr:row>40</xdr:row>
      <xdr:rowOff>164374</xdr:rowOff>
    </xdr:to>
    <xdr:cxnSp macro="">
      <xdr:nvCxnSpPr>
        <xdr:cNvPr id="439" name="直線コネクタ 438"/>
        <xdr:cNvCxnSpPr/>
      </xdr:nvCxnSpPr>
      <xdr:spPr>
        <a:xfrm>
          <a:off x="14592300" y="70191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89081</xdr:rowOff>
    </xdr:from>
    <xdr:to>
      <xdr:col>72</xdr:col>
      <xdr:colOff>38100</xdr:colOff>
      <xdr:row>41</xdr:row>
      <xdr:rowOff>19231</xdr:rowOff>
    </xdr:to>
    <xdr:sp macro="" textlink="">
      <xdr:nvSpPr>
        <xdr:cNvPr id="440" name="楕円 439"/>
        <xdr:cNvSpPr/>
      </xdr:nvSpPr>
      <xdr:spPr>
        <a:xfrm>
          <a:off x="13652500" y="69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139881</xdr:rowOff>
    </xdr:from>
    <xdr:to>
      <xdr:col>76</xdr:col>
      <xdr:colOff>114300</xdr:colOff>
      <xdr:row>40</xdr:row>
      <xdr:rowOff>161109</xdr:rowOff>
    </xdr:to>
    <xdr:cxnSp macro="">
      <xdr:nvCxnSpPr>
        <xdr:cNvPr id="441" name="直線コネクタ 440"/>
        <xdr:cNvCxnSpPr/>
      </xdr:nvCxnSpPr>
      <xdr:spPr>
        <a:xfrm>
          <a:off x="13703300" y="69978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56424</xdr:rowOff>
    </xdr:from>
    <xdr:to>
      <xdr:col>67</xdr:col>
      <xdr:colOff>101600</xdr:colOff>
      <xdr:row>40</xdr:row>
      <xdr:rowOff>158024</xdr:rowOff>
    </xdr:to>
    <xdr:sp macro="" textlink="">
      <xdr:nvSpPr>
        <xdr:cNvPr id="442" name="楕円 441"/>
        <xdr:cNvSpPr/>
      </xdr:nvSpPr>
      <xdr:spPr>
        <a:xfrm>
          <a:off x="12763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107224</xdr:rowOff>
    </xdr:from>
    <xdr:to>
      <xdr:col>71</xdr:col>
      <xdr:colOff>177800</xdr:colOff>
      <xdr:row>40</xdr:row>
      <xdr:rowOff>139881</xdr:rowOff>
    </xdr:to>
    <xdr:cxnSp macro="">
      <xdr:nvCxnSpPr>
        <xdr:cNvPr id="443" name="直線コネクタ 442"/>
        <xdr:cNvCxnSpPr/>
      </xdr:nvCxnSpPr>
      <xdr:spPr>
        <a:xfrm>
          <a:off x="12814300" y="69652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34851</xdr:rowOff>
    </xdr:from>
    <xdr:ext cx="405111" cy="259045"/>
    <xdr:sp macro="" textlink="">
      <xdr:nvSpPr>
        <xdr:cNvPr id="448" name="n_1mainValue【認定こども園・幼稚園・保育所】&#10;有形固定資産減価償却率"/>
        <xdr:cNvSpPr txBox="1"/>
      </xdr:nvSpPr>
      <xdr:spPr>
        <a:xfrm>
          <a:off x="152660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31586</xdr:rowOff>
    </xdr:from>
    <xdr:ext cx="405111" cy="259045"/>
    <xdr:sp macro="" textlink="">
      <xdr:nvSpPr>
        <xdr:cNvPr id="449" name="n_2mainValue【認定こども園・幼稚園・保育所】&#10;有形固定資産減価償却率"/>
        <xdr:cNvSpPr txBox="1"/>
      </xdr:nvSpPr>
      <xdr:spPr>
        <a:xfrm>
          <a:off x="14389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10358</xdr:rowOff>
    </xdr:from>
    <xdr:ext cx="405111" cy="259045"/>
    <xdr:sp macro="" textlink="">
      <xdr:nvSpPr>
        <xdr:cNvPr id="450" name="n_3mainValue【認定こども園・幼稚園・保育所】&#10;有形固定資産減価償却率"/>
        <xdr:cNvSpPr txBox="1"/>
      </xdr:nvSpPr>
      <xdr:spPr>
        <a:xfrm>
          <a:off x="13500744" y="703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149151</xdr:rowOff>
    </xdr:from>
    <xdr:ext cx="405111" cy="259045"/>
    <xdr:sp macro="" textlink="">
      <xdr:nvSpPr>
        <xdr:cNvPr id="451" name="n_4mainValue【認定こども園・幼稚園・保育所】&#10;有形固定資産減価償却率"/>
        <xdr:cNvSpPr txBox="1"/>
      </xdr:nvSpPr>
      <xdr:spPr>
        <a:xfrm>
          <a:off x="12611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12337</xdr:rowOff>
    </xdr:from>
    <xdr:to>
      <xdr:col>116</xdr:col>
      <xdr:colOff>114300</xdr:colOff>
      <xdr:row>40</xdr:row>
      <xdr:rowOff>113937</xdr:rowOff>
    </xdr:to>
    <xdr:sp macro="" textlink="">
      <xdr:nvSpPr>
        <xdr:cNvPr id="493" name="楕円 492"/>
        <xdr:cNvSpPr/>
      </xdr:nvSpPr>
      <xdr:spPr>
        <a:xfrm>
          <a:off x="22110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35214</xdr:rowOff>
    </xdr:from>
    <xdr:ext cx="469744" cy="259045"/>
    <xdr:sp macro="" textlink="">
      <xdr:nvSpPr>
        <xdr:cNvPr id="494" name="【認定こども園・幼稚園・保育所】&#10;一人当たり面積該当値テキスト"/>
        <xdr:cNvSpPr txBox="1"/>
      </xdr:nvSpPr>
      <xdr:spPr>
        <a:xfrm>
          <a:off x="22199600" y="672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18869</xdr:rowOff>
    </xdr:from>
    <xdr:to>
      <xdr:col>112</xdr:col>
      <xdr:colOff>38100</xdr:colOff>
      <xdr:row>40</xdr:row>
      <xdr:rowOff>120469</xdr:rowOff>
    </xdr:to>
    <xdr:sp macro="" textlink="">
      <xdr:nvSpPr>
        <xdr:cNvPr id="495" name="楕円 494"/>
        <xdr:cNvSpPr/>
      </xdr:nvSpPr>
      <xdr:spPr>
        <a:xfrm>
          <a:off x="21272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63137</xdr:rowOff>
    </xdr:from>
    <xdr:to>
      <xdr:col>116</xdr:col>
      <xdr:colOff>63500</xdr:colOff>
      <xdr:row>40</xdr:row>
      <xdr:rowOff>69669</xdr:rowOff>
    </xdr:to>
    <xdr:cxnSp macro="">
      <xdr:nvCxnSpPr>
        <xdr:cNvPr id="496" name="直線コネクタ 495"/>
        <xdr:cNvCxnSpPr/>
      </xdr:nvCxnSpPr>
      <xdr:spPr>
        <a:xfrm flipV="1">
          <a:off x="21323300" y="69211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22134</xdr:rowOff>
    </xdr:from>
    <xdr:to>
      <xdr:col>107</xdr:col>
      <xdr:colOff>101600</xdr:colOff>
      <xdr:row>40</xdr:row>
      <xdr:rowOff>123734</xdr:rowOff>
    </xdr:to>
    <xdr:sp macro="" textlink="">
      <xdr:nvSpPr>
        <xdr:cNvPr id="497" name="楕円 496"/>
        <xdr:cNvSpPr/>
      </xdr:nvSpPr>
      <xdr:spPr>
        <a:xfrm>
          <a:off x="203835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69669</xdr:rowOff>
    </xdr:from>
    <xdr:to>
      <xdr:col>111</xdr:col>
      <xdr:colOff>177800</xdr:colOff>
      <xdr:row>40</xdr:row>
      <xdr:rowOff>72934</xdr:rowOff>
    </xdr:to>
    <xdr:cxnSp macro="">
      <xdr:nvCxnSpPr>
        <xdr:cNvPr id="498" name="直線コネクタ 497"/>
        <xdr:cNvCxnSpPr/>
      </xdr:nvCxnSpPr>
      <xdr:spPr>
        <a:xfrm flipV="1">
          <a:off x="20434300" y="69276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28666</xdr:rowOff>
    </xdr:from>
    <xdr:to>
      <xdr:col>102</xdr:col>
      <xdr:colOff>165100</xdr:colOff>
      <xdr:row>40</xdr:row>
      <xdr:rowOff>130266</xdr:rowOff>
    </xdr:to>
    <xdr:sp macro="" textlink="">
      <xdr:nvSpPr>
        <xdr:cNvPr id="499" name="楕円 498"/>
        <xdr:cNvSpPr/>
      </xdr:nvSpPr>
      <xdr:spPr>
        <a:xfrm>
          <a:off x="19494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72934</xdr:rowOff>
    </xdr:from>
    <xdr:to>
      <xdr:col>107</xdr:col>
      <xdr:colOff>50800</xdr:colOff>
      <xdr:row>40</xdr:row>
      <xdr:rowOff>79466</xdr:rowOff>
    </xdr:to>
    <xdr:cxnSp macro="">
      <xdr:nvCxnSpPr>
        <xdr:cNvPr id="500" name="直線コネクタ 499"/>
        <xdr:cNvCxnSpPr/>
      </xdr:nvCxnSpPr>
      <xdr:spPr>
        <a:xfrm flipV="1">
          <a:off x="19545300" y="69309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33565</xdr:rowOff>
    </xdr:from>
    <xdr:to>
      <xdr:col>98</xdr:col>
      <xdr:colOff>38100</xdr:colOff>
      <xdr:row>40</xdr:row>
      <xdr:rowOff>135165</xdr:rowOff>
    </xdr:to>
    <xdr:sp macro="" textlink="">
      <xdr:nvSpPr>
        <xdr:cNvPr id="501" name="楕円 500"/>
        <xdr:cNvSpPr/>
      </xdr:nvSpPr>
      <xdr:spPr>
        <a:xfrm>
          <a:off x="18605500" y="689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79466</xdr:rowOff>
    </xdr:from>
    <xdr:to>
      <xdr:col>102</xdr:col>
      <xdr:colOff>114300</xdr:colOff>
      <xdr:row>40</xdr:row>
      <xdr:rowOff>84365</xdr:rowOff>
    </xdr:to>
    <xdr:cxnSp macro="">
      <xdr:nvCxnSpPr>
        <xdr:cNvPr id="502" name="直線コネクタ 501"/>
        <xdr:cNvCxnSpPr/>
      </xdr:nvCxnSpPr>
      <xdr:spPr>
        <a:xfrm flipV="1">
          <a:off x="18656300" y="69374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136996</xdr:rowOff>
    </xdr:from>
    <xdr:ext cx="469744" cy="259045"/>
    <xdr:sp macro="" textlink="">
      <xdr:nvSpPr>
        <xdr:cNvPr id="507" name="n_1mainValue【認定こども園・幼稚園・保育所】&#10;一人当たり面積"/>
        <xdr:cNvSpPr txBox="1"/>
      </xdr:nvSpPr>
      <xdr:spPr>
        <a:xfrm>
          <a:off x="210757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140261</xdr:rowOff>
    </xdr:from>
    <xdr:ext cx="469744" cy="259045"/>
    <xdr:sp macro="" textlink="">
      <xdr:nvSpPr>
        <xdr:cNvPr id="508" name="n_2mainValue【認定こども園・幼稚園・保育所】&#10;一人当たり面積"/>
        <xdr:cNvSpPr txBox="1"/>
      </xdr:nvSpPr>
      <xdr:spPr>
        <a:xfrm>
          <a:off x="20199427"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146793</xdr:rowOff>
    </xdr:from>
    <xdr:ext cx="469744" cy="259045"/>
    <xdr:sp macro="" textlink="">
      <xdr:nvSpPr>
        <xdr:cNvPr id="509" name="n_3mainValue【認定こども園・幼稚園・保育所】&#10;一人当たり面積"/>
        <xdr:cNvSpPr txBox="1"/>
      </xdr:nvSpPr>
      <xdr:spPr>
        <a:xfrm>
          <a:off x="19310427"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151692</xdr:rowOff>
    </xdr:from>
    <xdr:ext cx="469744" cy="259045"/>
    <xdr:sp macro="" textlink="">
      <xdr:nvSpPr>
        <xdr:cNvPr id="510" name="n_4mainValue【認定こども園・幼稚園・保育所】&#10;一人当たり面積"/>
        <xdr:cNvSpPr txBox="1"/>
      </xdr:nvSpPr>
      <xdr:spPr>
        <a:xfrm>
          <a:off x="18421427" y="666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51" name="楕円 550"/>
        <xdr:cNvSpPr/>
      </xdr:nvSpPr>
      <xdr:spPr>
        <a:xfrm>
          <a:off x="162687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83837</xdr:rowOff>
    </xdr:from>
    <xdr:ext cx="405111" cy="259045"/>
    <xdr:sp macro="" textlink="">
      <xdr:nvSpPr>
        <xdr:cNvPr id="552" name="【学校施設】&#10;有形固定資産減価償却率該当値テキスト"/>
        <xdr:cNvSpPr txBox="1"/>
      </xdr:nvSpPr>
      <xdr:spPr>
        <a:xfrm>
          <a:off x="16357600"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107315</xdr:rowOff>
    </xdr:from>
    <xdr:to>
      <xdr:col>81</xdr:col>
      <xdr:colOff>101600</xdr:colOff>
      <xdr:row>61</xdr:row>
      <xdr:rowOff>37465</xdr:rowOff>
    </xdr:to>
    <xdr:sp macro="" textlink="">
      <xdr:nvSpPr>
        <xdr:cNvPr id="553" name="楕円 552"/>
        <xdr:cNvSpPr/>
      </xdr:nvSpPr>
      <xdr:spPr>
        <a:xfrm>
          <a:off x="15430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60</xdr:row>
      <xdr:rowOff>158115</xdr:rowOff>
    </xdr:to>
    <xdr:cxnSp macro="">
      <xdr:nvCxnSpPr>
        <xdr:cNvPr id="554" name="直線コネクタ 553"/>
        <xdr:cNvCxnSpPr/>
      </xdr:nvCxnSpPr>
      <xdr:spPr>
        <a:xfrm flipV="1">
          <a:off x="15481300" y="104432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55" name="楕円 554"/>
        <xdr:cNvSpPr/>
      </xdr:nvSpPr>
      <xdr:spPr>
        <a:xfrm>
          <a:off x="14541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160020</xdr:rowOff>
    </xdr:from>
    <xdr:to>
      <xdr:col>81</xdr:col>
      <xdr:colOff>50800</xdr:colOff>
      <xdr:row>60</xdr:row>
      <xdr:rowOff>158115</xdr:rowOff>
    </xdr:to>
    <xdr:cxnSp macro="">
      <xdr:nvCxnSpPr>
        <xdr:cNvPr id="556" name="直線コネクタ 555"/>
        <xdr:cNvCxnSpPr/>
      </xdr:nvCxnSpPr>
      <xdr:spPr>
        <a:xfrm>
          <a:off x="14592300" y="1027557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557" name="楕円 556"/>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160020</xdr:rowOff>
    </xdr:from>
    <xdr:to>
      <xdr:col>76</xdr:col>
      <xdr:colOff>114300</xdr:colOff>
      <xdr:row>61</xdr:row>
      <xdr:rowOff>89535</xdr:rowOff>
    </xdr:to>
    <xdr:cxnSp macro="">
      <xdr:nvCxnSpPr>
        <xdr:cNvPr id="558" name="直線コネクタ 557"/>
        <xdr:cNvCxnSpPr/>
      </xdr:nvCxnSpPr>
      <xdr:spPr>
        <a:xfrm flipV="1">
          <a:off x="13703300" y="10275570"/>
          <a:ext cx="889000" cy="27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38735</xdr:rowOff>
    </xdr:from>
    <xdr:to>
      <xdr:col>67</xdr:col>
      <xdr:colOff>101600</xdr:colOff>
      <xdr:row>61</xdr:row>
      <xdr:rowOff>140335</xdr:rowOff>
    </xdr:to>
    <xdr:sp macro="" textlink="">
      <xdr:nvSpPr>
        <xdr:cNvPr id="559" name="楕円 558"/>
        <xdr:cNvSpPr/>
      </xdr:nvSpPr>
      <xdr:spPr>
        <a:xfrm>
          <a:off x="12763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89535</xdr:rowOff>
    </xdr:from>
    <xdr:to>
      <xdr:col>71</xdr:col>
      <xdr:colOff>177800</xdr:colOff>
      <xdr:row>61</xdr:row>
      <xdr:rowOff>89535</xdr:rowOff>
    </xdr:to>
    <xdr:cxnSp macro="">
      <xdr:nvCxnSpPr>
        <xdr:cNvPr id="560" name="直線コネクタ 559"/>
        <xdr:cNvCxnSpPr/>
      </xdr:nvCxnSpPr>
      <xdr:spPr>
        <a:xfrm>
          <a:off x="12814300" y="10547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62"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28592</xdr:rowOff>
    </xdr:from>
    <xdr:ext cx="405111" cy="259045"/>
    <xdr:sp macro="" textlink="">
      <xdr:nvSpPr>
        <xdr:cNvPr id="565" name="n_1mainValue【学校施設】&#10;有形固定資産減価償却率"/>
        <xdr:cNvSpPr txBox="1"/>
      </xdr:nvSpPr>
      <xdr:spPr>
        <a:xfrm>
          <a:off x="152660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66" name="n_2mainValue【学校施設】&#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567" name="n_3mainValue【学校施設】&#10;有形固定資産減価償却率"/>
        <xdr:cNvSpPr txBox="1"/>
      </xdr:nvSpPr>
      <xdr:spPr>
        <a:xfrm>
          <a:off x="13500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131462</xdr:rowOff>
    </xdr:from>
    <xdr:ext cx="405111" cy="259045"/>
    <xdr:sp macro="" textlink="">
      <xdr:nvSpPr>
        <xdr:cNvPr id="568" name="n_4mainValue【学校施設】&#10;有形固定資産減価償却率"/>
        <xdr:cNvSpPr txBox="1"/>
      </xdr:nvSpPr>
      <xdr:spPr>
        <a:xfrm>
          <a:off x="12611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91122</xdr:rowOff>
    </xdr:from>
    <xdr:to>
      <xdr:col>116</xdr:col>
      <xdr:colOff>114300</xdr:colOff>
      <xdr:row>62</xdr:row>
      <xdr:rowOff>21272</xdr:rowOff>
    </xdr:to>
    <xdr:sp macro="" textlink="">
      <xdr:nvSpPr>
        <xdr:cNvPr id="608" name="楕円 607"/>
        <xdr:cNvSpPr/>
      </xdr:nvSpPr>
      <xdr:spPr>
        <a:xfrm>
          <a:off x="22110700" y="1054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113999</xdr:rowOff>
    </xdr:from>
    <xdr:ext cx="469744" cy="259045"/>
    <xdr:sp macro="" textlink="">
      <xdr:nvSpPr>
        <xdr:cNvPr id="609" name="【学校施設】&#10;一人当たり面積該当値テキスト"/>
        <xdr:cNvSpPr txBox="1"/>
      </xdr:nvSpPr>
      <xdr:spPr>
        <a:xfrm>
          <a:off x="22199600" y="1040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87313</xdr:rowOff>
    </xdr:from>
    <xdr:to>
      <xdr:col>112</xdr:col>
      <xdr:colOff>38100</xdr:colOff>
      <xdr:row>62</xdr:row>
      <xdr:rowOff>17463</xdr:rowOff>
    </xdr:to>
    <xdr:sp macro="" textlink="">
      <xdr:nvSpPr>
        <xdr:cNvPr id="610" name="楕円 609"/>
        <xdr:cNvSpPr/>
      </xdr:nvSpPr>
      <xdr:spPr>
        <a:xfrm>
          <a:off x="21272500" y="105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138113</xdr:rowOff>
    </xdr:from>
    <xdr:to>
      <xdr:col>116</xdr:col>
      <xdr:colOff>63500</xdr:colOff>
      <xdr:row>61</xdr:row>
      <xdr:rowOff>141922</xdr:rowOff>
    </xdr:to>
    <xdr:cxnSp macro="">
      <xdr:nvCxnSpPr>
        <xdr:cNvPr id="611" name="直線コネクタ 610"/>
        <xdr:cNvCxnSpPr/>
      </xdr:nvCxnSpPr>
      <xdr:spPr>
        <a:xfrm>
          <a:off x="21323300" y="10596563"/>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7112</xdr:rowOff>
    </xdr:from>
    <xdr:to>
      <xdr:col>107</xdr:col>
      <xdr:colOff>101600</xdr:colOff>
      <xdr:row>61</xdr:row>
      <xdr:rowOff>108712</xdr:rowOff>
    </xdr:to>
    <xdr:sp macro="" textlink="">
      <xdr:nvSpPr>
        <xdr:cNvPr id="612" name="楕円 611"/>
        <xdr:cNvSpPr/>
      </xdr:nvSpPr>
      <xdr:spPr>
        <a:xfrm>
          <a:off x="20383500" y="104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57912</xdr:rowOff>
    </xdr:from>
    <xdr:to>
      <xdr:col>111</xdr:col>
      <xdr:colOff>177800</xdr:colOff>
      <xdr:row>61</xdr:row>
      <xdr:rowOff>138113</xdr:rowOff>
    </xdr:to>
    <xdr:cxnSp macro="">
      <xdr:nvCxnSpPr>
        <xdr:cNvPr id="613" name="直線コネクタ 612"/>
        <xdr:cNvCxnSpPr/>
      </xdr:nvCxnSpPr>
      <xdr:spPr>
        <a:xfrm>
          <a:off x="20434300" y="10516362"/>
          <a:ext cx="889000" cy="8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20256</xdr:rowOff>
    </xdr:from>
    <xdr:to>
      <xdr:col>102</xdr:col>
      <xdr:colOff>165100</xdr:colOff>
      <xdr:row>61</xdr:row>
      <xdr:rowOff>121856</xdr:rowOff>
    </xdr:to>
    <xdr:sp macro="" textlink="">
      <xdr:nvSpPr>
        <xdr:cNvPr id="614" name="楕円 613"/>
        <xdr:cNvSpPr/>
      </xdr:nvSpPr>
      <xdr:spPr>
        <a:xfrm>
          <a:off x="19494500" y="1047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57912</xdr:rowOff>
    </xdr:from>
    <xdr:to>
      <xdr:col>107</xdr:col>
      <xdr:colOff>50800</xdr:colOff>
      <xdr:row>61</xdr:row>
      <xdr:rowOff>71056</xdr:rowOff>
    </xdr:to>
    <xdr:cxnSp macro="">
      <xdr:nvCxnSpPr>
        <xdr:cNvPr id="615" name="直線コネクタ 614"/>
        <xdr:cNvCxnSpPr/>
      </xdr:nvCxnSpPr>
      <xdr:spPr>
        <a:xfrm flipV="1">
          <a:off x="19545300" y="10516362"/>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28829</xdr:rowOff>
    </xdr:from>
    <xdr:to>
      <xdr:col>98</xdr:col>
      <xdr:colOff>38100</xdr:colOff>
      <xdr:row>61</xdr:row>
      <xdr:rowOff>130429</xdr:rowOff>
    </xdr:to>
    <xdr:sp macro="" textlink="">
      <xdr:nvSpPr>
        <xdr:cNvPr id="616" name="楕円 615"/>
        <xdr:cNvSpPr/>
      </xdr:nvSpPr>
      <xdr:spPr>
        <a:xfrm>
          <a:off x="18605500" y="1048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71056</xdr:rowOff>
    </xdr:from>
    <xdr:to>
      <xdr:col>102</xdr:col>
      <xdr:colOff>114300</xdr:colOff>
      <xdr:row>61</xdr:row>
      <xdr:rowOff>79629</xdr:rowOff>
    </xdr:to>
    <xdr:cxnSp macro="">
      <xdr:nvCxnSpPr>
        <xdr:cNvPr id="617" name="直線コネクタ 616"/>
        <xdr:cNvCxnSpPr/>
      </xdr:nvCxnSpPr>
      <xdr:spPr>
        <a:xfrm flipV="1">
          <a:off x="18656300" y="1052950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33990</xdr:rowOff>
    </xdr:from>
    <xdr:ext cx="469744" cy="259045"/>
    <xdr:sp macro="" textlink="">
      <xdr:nvSpPr>
        <xdr:cNvPr id="622" name="n_1mainValue【学校施設】&#10;一人当たり面積"/>
        <xdr:cNvSpPr txBox="1"/>
      </xdr:nvSpPr>
      <xdr:spPr>
        <a:xfrm>
          <a:off x="21075727" y="1032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125239</xdr:rowOff>
    </xdr:from>
    <xdr:ext cx="469744" cy="259045"/>
    <xdr:sp macro="" textlink="">
      <xdr:nvSpPr>
        <xdr:cNvPr id="623" name="n_2mainValue【学校施設】&#10;一人当たり面積"/>
        <xdr:cNvSpPr txBox="1"/>
      </xdr:nvSpPr>
      <xdr:spPr>
        <a:xfrm>
          <a:off x="20199427" y="102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138383</xdr:rowOff>
    </xdr:from>
    <xdr:ext cx="469744" cy="259045"/>
    <xdr:sp macro="" textlink="">
      <xdr:nvSpPr>
        <xdr:cNvPr id="624" name="n_3mainValue【学校施設】&#10;一人当たり面積"/>
        <xdr:cNvSpPr txBox="1"/>
      </xdr:nvSpPr>
      <xdr:spPr>
        <a:xfrm>
          <a:off x="19310427" y="1025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146956</xdr:rowOff>
    </xdr:from>
    <xdr:ext cx="469744" cy="259045"/>
    <xdr:sp macro="" textlink="">
      <xdr:nvSpPr>
        <xdr:cNvPr id="625" name="n_4mainValue【学校施設】&#10;一人当たり面積"/>
        <xdr:cNvSpPr txBox="1"/>
      </xdr:nvSpPr>
      <xdr:spPr>
        <a:xfrm>
          <a:off x="18421427" y="1026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以下「減価償却率」という。）が同程度あるいは高くなっている施設は、認定こども園・幼稚園・保育所（以下「保育所等」という。）、学校施設、公営住宅である。保育所等につい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園のうち、建築から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年以下が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園のみで、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園が建築から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年以上経過しているため、減価償却率が</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月策定の個別施設計画等に基づき、</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園のうち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年度末で廃止し、私立認定こども園に移行した。その他の保育所等についても集約化等を検討しており、減価償却率は下降すると想定される。学校施設については、平成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年度に小学校を統合したため減価償却率が減少した。令和元年は高宮町の小学校の規模適正化のため大規模改修を実施し、令和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月に高宮小学校が開校した。廃校舎は処分していないため、減価償却率は横ばいとなった。今後も、平成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月に改定した「第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期学校規模適正化推進計画」に沿って取組を進める。公営住宅については、昭和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年の新耐震基準制定以前に建築された住戸が約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割を占めており、減価償却率が</a:t>
          </a:r>
          <a:r>
            <a:rPr kumimoji="1" lang="en-US" altLang="ja-JP" sz="1300">
              <a:latin typeface="ＭＳ Ｐゴシック" panose="020B0600070205080204" pitchFamily="50" charset="-128"/>
              <a:ea typeface="ＭＳ Ｐゴシック" panose="020B0600070205080204" pitchFamily="50" charset="-128"/>
            </a:rPr>
            <a:t>81.1</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月策定、平成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月改訂の公営住宅等長寿命化計画に基づいた大小規模修繕、用途廃止等の維持管理を適切に進める。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74" name="楕円 73"/>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25417</xdr:rowOff>
    </xdr:from>
    <xdr:ext cx="405111" cy="259045"/>
    <xdr:sp macro="" textlink="">
      <xdr:nvSpPr>
        <xdr:cNvPr id="75" name="【図書館】&#10;有形固定資産減価償却率該当値テキスト"/>
        <xdr:cNvSpPr txBox="1"/>
      </xdr:nvSpPr>
      <xdr:spPr>
        <a:xfrm>
          <a:off x="4673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134801</xdr:rowOff>
    </xdr:from>
    <xdr:to>
      <xdr:col>20</xdr:col>
      <xdr:colOff>38100</xdr:colOff>
      <xdr:row>36</xdr:row>
      <xdr:rowOff>64951</xdr:rowOff>
    </xdr:to>
    <xdr:sp macro="" textlink="">
      <xdr:nvSpPr>
        <xdr:cNvPr id="76" name="楕円 75"/>
        <xdr:cNvSpPr/>
      </xdr:nvSpPr>
      <xdr:spPr>
        <a:xfrm>
          <a:off x="3746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14151</xdr:rowOff>
    </xdr:from>
    <xdr:to>
      <xdr:col>24</xdr:col>
      <xdr:colOff>63500</xdr:colOff>
      <xdr:row>36</xdr:row>
      <xdr:rowOff>53340</xdr:rowOff>
    </xdr:to>
    <xdr:cxnSp macro="">
      <xdr:nvCxnSpPr>
        <xdr:cNvPr id="77" name="直線コネクタ 76"/>
        <xdr:cNvCxnSpPr/>
      </xdr:nvCxnSpPr>
      <xdr:spPr>
        <a:xfrm>
          <a:off x="3797300" y="61863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28666</xdr:rowOff>
    </xdr:from>
    <xdr:to>
      <xdr:col>15</xdr:col>
      <xdr:colOff>101600</xdr:colOff>
      <xdr:row>35</xdr:row>
      <xdr:rowOff>130266</xdr:rowOff>
    </xdr:to>
    <xdr:sp macro="" textlink="">
      <xdr:nvSpPr>
        <xdr:cNvPr id="78" name="楕円 77"/>
        <xdr:cNvSpPr/>
      </xdr:nvSpPr>
      <xdr:spPr>
        <a:xfrm>
          <a:off x="2857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79466</xdr:rowOff>
    </xdr:from>
    <xdr:to>
      <xdr:col>19</xdr:col>
      <xdr:colOff>177800</xdr:colOff>
      <xdr:row>36</xdr:row>
      <xdr:rowOff>14151</xdr:rowOff>
    </xdr:to>
    <xdr:cxnSp macro="">
      <xdr:nvCxnSpPr>
        <xdr:cNvPr id="79" name="直線コネクタ 78"/>
        <xdr:cNvCxnSpPr/>
      </xdr:nvCxnSpPr>
      <xdr:spPr>
        <a:xfrm>
          <a:off x="2908300" y="608021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126637</xdr:rowOff>
    </xdr:from>
    <xdr:to>
      <xdr:col>10</xdr:col>
      <xdr:colOff>165100</xdr:colOff>
      <xdr:row>36</xdr:row>
      <xdr:rowOff>56787</xdr:rowOff>
    </xdr:to>
    <xdr:sp macro="" textlink="">
      <xdr:nvSpPr>
        <xdr:cNvPr id="80" name="楕円 79"/>
        <xdr:cNvSpPr/>
      </xdr:nvSpPr>
      <xdr:spPr>
        <a:xfrm>
          <a:off x="1968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79466</xdr:rowOff>
    </xdr:from>
    <xdr:to>
      <xdr:col>15</xdr:col>
      <xdr:colOff>50800</xdr:colOff>
      <xdr:row>36</xdr:row>
      <xdr:rowOff>5987</xdr:rowOff>
    </xdr:to>
    <xdr:cxnSp macro="">
      <xdr:nvCxnSpPr>
        <xdr:cNvPr id="81" name="直線コネクタ 80"/>
        <xdr:cNvCxnSpPr/>
      </xdr:nvCxnSpPr>
      <xdr:spPr>
        <a:xfrm flipV="1">
          <a:off x="2019300" y="608021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92347</xdr:rowOff>
    </xdr:from>
    <xdr:to>
      <xdr:col>6</xdr:col>
      <xdr:colOff>38100</xdr:colOff>
      <xdr:row>36</xdr:row>
      <xdr:rowOff>22497</xdr:rowOff>
    </xdr:to>
    <xdr:sp macro="" textlink="">
      <xdr:nvSpPr>
        <xdr:cNvPr id="82" name="楕円 81"/>
        <xdr:cNvSpPr/>
      </xdr:nvSpPr>
      <xdr:spPr>
        <a:xfrm>
          <a:off x="1079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143147</xdr:rowOff>
    </xdr:from>
    <xdr:to>
      <xdr:col>10</xdr:col>
      <xdr:colOff>114300</xdr:colOff>
      <xdr:row>36</xdr:row>
      <xdr:rowOff>5987</xdr:rowOff>
    </xdr:to>
    <xdr:cxnSp macro="">
      <xdr:nvCxnSpPr>
        <xdr:cNvPr id="83" name="直線コネクタ 82"/>
        <xdr:cNvCxnSpPr/>
      </xdr:nvCxnSpPr>
      <xdr:spPr>
        <a:xfrm>
          <a:off x="1130300" y="614389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81478</xdr:rowOff>
    </xdr:from>
    <xdr:ext cx="405111" cy="259045"/>
    <xdr:sp macro="" textlink="">
      <xdr:nvSpPr>
        <xdr:cNvPr id="88" name="n_1mainValue【図書館】&#10;有形固定資産減価償却率"/>
        <xdr:cNvSpPr txBox="1"/>
      </xdr:nvSpPr>
      <xdr:spPr>
        <a:xfrm>
          <a:off x="3582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146793</xdr:rowOff>
    </xdr:from>
    <xdr:ext cx="405111" cy="259045"/>
    <xdr:sp macro="" textlink="">
      <xdr:nvSpPr>
        <xdr:cNvPr id="89" name="n_2mainValue【図書館】&#10;有形固定資産減価償却率"/>
        <xdr:cNvSpPr txBox="1"/>
      </xdr:nvSpPr>
      <xdr:spPr>
        <a:xfrm>
          <a:off x="27057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73314</xdr:rowOff>
    </xdr:from>
    <xdr:ext cx="405111" cy="259045"/>
    <xdr:sp macro="" textlink="">
      <xdr:nvSpPr>
        <xdr:cNvPr id="90" name="n_3mainValue【図書館】&#10;有形固定資産減価償却率"/>
        <xdr:cNvSpPr txBox="1"/>
      </xdr:nvSpPr>
      <xdr:spPr>
        <a:xfrm>
          <a:off x="1816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39024</xdr:rowOff>
    </xdr:from>
    <xdr:ext cx="405111" cy="259045"/>
    <xdr:sp macro="" textlink="">
      <xdr:nvSpPr>
        <xdr:cNvPr id="91" name="n_4mainValue【図書館】&#10;有形固定資産減価償却率"/>
        <xdr:cNvSpPr txBox="1"/>
      </xdr:nvSpPr>
      <xdr:spPr>
        <a:xfrm>
          <a:off x="9277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29210</xdr:rowOff>
    </xdr:from>
    <xdr:to>
      <xdr:col>55</xdr:col>
      <xdr:colOff>50800</xdr:colOff>
      <xdr:row>38</xdr:row>
      <xdr:rowOff>130810</xdr:rowOff>
    </xdr:to>
    <xdr:sp macro="" textlink="">
      <xdr:nvSpPr>
        <xdr:cNvPr id="131" name="楕円 130"/>
        <xdr:cNvSpPr/>
      </xdr:nvSpPr>
      <xdr:spPr>
        <a:xfrm>
          <a:off x="10426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52087</xdr:rowOff>
    </xdr:from>
    <xdr:ext cx="469744" cy="259045"/>
    <xdr:sp macro="" textlink="">
      <xdr:nvSpPr>
        <xdr:cNvPr id="132" name="【図書館】&#10;一人当たり面積該当値テキスト"/>
        <xdr:cNvSpPr txBox="1"/>
      </xdr:nvSpPr>
      <xdr:spPr>
        <a:xfrm>
          <a:off x="10515600"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36830</xdr:rowOff>
    </xdr:from>
    <xdr:to>
      <xdr:col>50</xdr:col>
      <xdr:colOff>165100</xdr:colOff>
      <xdr:row>38</xdr:row>
      <xdr:rowOff>138430</xdr:rowOff>
    </xdr:to>
    <xdr:sp macro="" textlink="">
      <xdr:nvSpPr>
        <xdr:cNvPr id="133" name="楕円 132"/>
        <xdr:cNvSpPr/>
      </xdr:nvSpPr>
      <xdr:spPr>
        <a:xfrm>
          <a:off x="958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80010</xdr:rowOff>
    </xdr:from>
    <xdr:to>
      <xdr:col>55</xdr:col>
      <xdr:colOff>0</xdr:colOff>
      <xdr:row>38</xdr:row>
      <xdr:rowOff>87630</xdr:rowOff>
    </xdr:to>
    <xdr:cxnSp macro="">
      <xdr:nvCxnSpPr>
        <xdr:cNvPr id="134" name="直線コネクタ 133"/>
        <xdr:cNvCxnSpPr/>
      </xdr:nvCxnSpPr>
      <xdr:spPr>
        <a:xfrm flipV="1">
          <a:off x="9639300" y="65951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44450</xdr:rowOff>
    </xdr:from>
    <xdr:to>
      <xdr:col>46</xdr:col>
      <xdr:colOff>38100</xdr:colOff>
      <xdr:row>38</xdr:row>
      <xdr:rowOff>146050</xdr:rowOff>
    </xdr:to>
    <xdr:sp macro="" textlink="">
      <xdr:nvSpPr>
        <xdr:cNvPr id="135" name="楕円 134"/>
        <xdr:cNvSpPr/>
      </xdr:nvSpPr>
      <xdr:spPr>
        <a:xfrm>
          <a:off x="8699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87630</xdr:rowOff>
    </xdr:from>
    <xdr:to>
      <xdr:col>50</xdr:col>
      <xdr:colOff>114300</xdr:colOff>
      <xdr:row>38</xdr:row>
      <xdr:rowOff>95250</xdr:rowOff>
    </xdr:to>
    <xdr:cxnSp macro="">
      <xdr:nvCxnSpPr>
        <xdr:cNvPr id="136" name="直線コネクタ 135"/>
        <xdr:cNvCxnSpPr/>
      </xdr:nvCxnSpPr>
      <xdr:spPr>
        <a:xfrm flipV="1">
          <a:off x="8750300" y="660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67310</xdr:rowOff>
    </xdr:from>
    <xdr:to>
      <xdr:col>41</xdr:col>
      <xdr:colOff>101600</xdr:colOff>
      <xdr:row>38</xdr:row>
      <xdr:rowOff>168910</xdr:rowOff>
    </xdr:to>
    <xdr:sp macro="" textlink="">
      <xdr:nvSpPr>
        <xdr:cNvPr id="137" name="楕円 136"/>
        <xdr:cNvSpPr/>
      </xdr:nvSpPr>
      <xdr:spPr>
        <a:xfrm>
          <a:off x="781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95250</xdr:rowOff>
    </xdr:from>
    <xdr:to>
      <xdr:col>45</xdr:col>
      <xdr:colOff>177800</xdr:colOff>
      <xdr:row>38</xdr:row>
      <xdr:rowOff>118110</xdr:rowOff>
    </xdr:to>
    <xdr:cxnSp macro="">
      <xdr:nvCxnSpPr>
        <xdr:cNvPr id="138" name="直線コネクタ 137"/>
        <xdr:cNvCxnSpPr/>
      </xdr:nvCxnSpPr>
      <xdr:spPr>
        <a:xfrm flipV="1">
          <a:off x="7861300" y="6610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78740</xdr:rowOff>
    </xdr:from>
    <xdr:to>
      <xdr:col>36</xdr:col>
      <xdr:colOff>165100</xdr:colOff>
      <xdr:row>39</xdr:row>
      <xdr:rowOff>8890</xdr:rowOff>
    </xdr:to>
    <xdr:sp macro="" textlink="">
      <xdr:nvSpPr>
        <xdr:cNvPr id="139" name="楕円 138"/>
        <xdr:cNvSpPr/>
      </xdr:nvSpPr>
      <xdr:spPr>
        <a:xfrm>
          <a:off x="6921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118110</xdr:rowOff>
    </xdr:from>
    <xdr:to>
      <xdr:col>41</xdr:col>
      <xdr:colOff>50800</xdr:colOff>
      <xdr:row>38</xdr:row>
      <xdr:rowOff>129540</xdr:rowOff>
    </xdr:to>
    <xdr:cxnSp macro="">
      <xdr:nvCxnSpPr>
        <xdr:cNvPr id="140" name="直線コネクタ 139"/>
        <xdr:cNvCxnSpPr/>
      </xdr:nvCxnSpPr>
      <xdr:spPr>
        <a:xfrm flipV="1">
          <a:off x="6972300" y="6633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154957</xdr:rowOff>
    </xdr:from>
    <xdr:ext cx="469744" cy="259045"/>
    <xdr:sp macro="" textlink="">
      <xdr:nvSpPr>
        <xdr:cNvPr id="145" name="n_1mainValue【図書館】&#10;一人当たり面積"/>
        <xdr:cNvSpPr txBox="1"/>
      </xdr:nvSpPr>
      <xdr:spPr>
        <a:xfrm>
          <a:off x="9391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162577</xdr:rowOff>
    </xdr:from>
    <xdr:ext cx="469744" cy="259045"/>
    <xdr:sp macro="" textlink="">
      <xdr:nvSpPr>
        <xdr:cNvPr id="146" name="n_2mainValue【図書館】&#10;一人当たり面積"/>
        <xdr:cNvSpPr txBox="1"/>
      </xdr:nvSpPr>
      <xdr:spPr>
        <a:xfrm>
          <a:off x="8515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13987</xdr:rowOff>
    </xdr:from>
    <xdr:ext cx="469744" cy="259045"/>
    <xdr:sp macro="" textlink="">
      <xdr:nvSpPr>
        <xdr:cNvPr id="147" name="n_3mainValue【図書館】&#10;一人当たり面積"/>
        <xdr:cNvSpPr txBox="1"/>
      </xdr:nvSpPr>
      <xdr:spPr>
        <a:xfrm>
          <a:off x="7626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25417</xdr:rowOff>
    </xdr:from>
    <xdr:ext cx="469744" cy="259045"/>
    <xdr:sp macro="" textlink="">
      <xdr:nvSpPr>
        <xdr:cNvPr id="148" name="n_4mainValue【図書館】&#10;一人当たり面積"/>
        <xdr:cNvSpPr txBox="1"/>
      </xdr:nvSpPr>
      <xdr:spPr>
        <a:xfrm>
          <a:off x="6737427"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78740</xdr:rowOff>
    </xdr:from>
    <xdr:to>
      <xdr:col>24</xdr:col>
      <xdr:colOff>114300</xdr:colOff>
      <xdr:row>62</xdr:row>
      <xdr:rowOff>8890</xdr:rowOff>
    </xdr:to>
    <xdr:sp macro="" textlink="">
      <xdr:nvSpPr>
        <xdr:cNvPr id="189" name="楕円 188"/>
        <xdr:cNvSpPr/>
      </xdr:nvSpPr>
      <xdr:spPr>
        <a:xfrm>
          <a:off x="45847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57167</xdr:rowOff>
    </xdr:from>
    <xdr:ext cx="405111" cy="259045"/>
    <xdr:sp macro="" textlink="">
      <xdr:nvSpPr>
        <xdr:cNvPr id="190" name="【体育館・プール】&#10;有形固定資産減価償却率該当値テキスト"/>
        <xdr:cNvSpPr txBox="1"/>
      </xdr:nvSpPr>
      <xdr:spPr>
        <a:xfrm>
          <a:off x="4673600"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191" name="楕円 190"/>
        <xdr:cNvSpPr/>
      </xdr:nvSpPr>
      <xdr:spPr>
        <a:xfrm>
          <a:off x="3746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95250</xdr:rowOff>
    </xdr:from>
    <xdr:to>
      <xdr:col>24</xdr:col>
      <xdr:colOff>63500</xdr:colOff>
      <xdr:row>61</xdr:row>
      <xdr:rowOff>129540</xdr:rowOff>
    </xdr:to>
    <xdr:cxnSp macro="">
      <xdr:nvCxnSpPr>
        <xdr:cNvPr id="192" name="直線コネクタ 191"/>
        <xdr:cNvCxnSpPr/>
      </xdr:nvCxnSpPr>
      <xdr:spPr>
        <a:xfrm>
          <a:off x="3797300" y="10553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3" name="楕円 192"/>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61</xdr:row>
      <xdr:rowOff>95250</xdr:rowOff>
    </xdr:to>
    <xdr:cxnSp macro="">
      <xdr:nvCxnSpPr>
        <xdr:cNvPr id="194" name="直線コネクタ 193"/>
        <xdr:cNvCxnSpPr/>
      </xdr:nvCxnSpPr>
      <xdr:spPr>
        <a:xfrm>
          <a:off x="2908300" y="10046970"/>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53975</xdr:rowOff>
    </xdr:from>
    <xdr:to>
      <xdr:col>10</xdr:col>
      <xdr:colOff>165100</xdr:colOff>
      <xdr:row>58</xdr:row>
      <xdr:rowOff>155575</xdr:rowOff>
    </xdr:to>
    <xdr:sp macro="" textlink="">
      <xdr:nvSpPr>
        <xdr:cNvPr id="195" name="楕円 194"/>
        <xdr:cNvSpPr/>
      </xdr:nvSpPr>
      <xdr:spPr>
        <a:xfrm>
          <a:off x="1968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58</xdr:row>
      <xdr:rowOff>104775</xdr:rowOff>
    </xdr:to>
    <xdr:cxnSp macro="">
      <xdr:nvCxnSpPr>
        <xdr:cNvPr id="196" name="直線コネクタ 195"/>
        <xdr:cNvCxnSpPr/>
      </xdr:nvCxnSpPr>
      <xdr:spPr>
        <a:xfrm flipV="1">
          <a:off x="2019300" y="10046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12065</xdr:rowOff>
    </xdr:from>
    <xdr:to>
      <xdr:col>6</xdr:col>
      <xdr:colOff>38100</xdr:colOff>
      <xdr:row>58</xdr:row>
      <xdr:rowOff>113665</xdr:rowOff>
    </xdr:to>
    <xdr:sp macro="" textlink="">
      <xdr:nvSpPr>
        <xdr:cNvPr id="197" name="楕円 196"/>
        <xdr:cNvSpPr/>
      </xdr:nvSpPr>
      <xdr:spPr>
        <a:xfrm>
          <a:off x="1079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62865</xdr:rowOff>
    </xdr:from>
    <xdr:to>
      <xdr:col>10</xdr:col>
      <xdr:colOff>114300</xdr:colOff>
      <xdr:row>58</xdr:row>
      <xdr:rowOff>104775</xdr:rowOff>
    </xdr:to>
    <xdr:cxnSp macro="">
      <xdr:nvCxnSpPr>
        <xdr:cNvPr id="198" name="直線コネクタ 197"/>
        <xdr:cNvCxnSpPr/>
      </xdr:nvCxnSpPr>
      <xdr:spPr>
        <a:xfrm>
          <a:off x="1130300" y="100069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137177</xdr:rowOff>
    </xdr:from>
    <xdr:ext cx="405111" cy="259045"/>
    <xdr:sp macro="" textlink="">
      <xdr:nvSpPr>
        <xdr:cNvPr id="203" name="n_1mainValue【体育館・プール】&#10;有形固定資産減価償却率"/>
        <xdr:cNvSpPr txBox="1"/>
      </xdr:nvSpPr>
      <xdr:spPr>
        <a:xfrm>
          <a:off x="3582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4" name="n_2mainValue【体育館・プー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652</xdr:rowOff>
    </xdr:from>
    <xdr:ext cx="405111" cy="259045"/>
    <xdr:sp macro="" textlink="">
      <xdr:nvSpPr>
        <xdr:cNvPr id="205" name="n_3mainValue【体育館・プール】&#10;有形固定資産減価償却率"/>
        <xdr:cNvSpPr txBox="1"/>
      </xdr:nvSpPr>
      <xdr:spPr>
        <a:xfrm>
          <a:off x="1816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130192</xdr:rowOff>
    </xdr:from>
    <xdr:ext cx="405111" cy="259045"/>
    <xdr:sp macro="" textlink="">
      <xdr:nvSpPr>
        <xdr:cNvPr id="206" name="n_4mainValue【体育館・プール】&#10;有形固定資産減価償却率"/>
        <xdr:cNvSpPr txBox="1"/>
      </xdr:nvSpPr>
      <xdr:spPr>
        <a:xfrm>
          <a:off x="927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28211</xdr:rowOff>
    </xdr:from>
    <xdr:ext cx="469744" cy="259045"/>
    <xdr:sp macro="" textlink="">
      <xdr:nvSpPr>
        <xdr:cNvPr id="235" name="【体育館・プール】&#10;一人当たり面積平均値テキスト"/>
        <xdr:cNvSpPr txBox="1"/>
      </xdr:nvSpPr>
      <xdr:spPr>
        <a:xfrm>
          <a:off x="10515600" y="10829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154178</xdr:rowOff>
    </xdr:from>
    <xdr:to>
      <xdr:col>55</xdr:col>
      <xdr:colOff>50800</xdr:colOff>
      <xdr:row>63</xdr:row>
      <xdr:rowOff>84328</xdr:rowOff>
    </xdr:to>
    <xdr:sp macro="" textlink="">
      <xdr:nvSpPr>
        <xdr:cNvPr id="246" name="楕円 245"/>
        <xdr:cNvSpPr/>
      </xdr:nvSpPr>
      <xdr:spPr>
        <a:xfrm>
          <a:off x="10426700" y="107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5605</xdr:rowOff>
    </xdr:from>
    <xdr:ext cx="469744" cy="259045"/>
    <xdr:sp macro="" textlink="">
      <xdr:nvSpPr>
        <xdr:cNvPr id="247" name="【体育館・プール】&#10;一人当たり面積該当値テキスト"/>
        <xdr:cNvSpPr txBox="1"/>
      </xdr:nvSpPr>
      <xdr:spPr>
        <a:xfrm>
          <a:off x="10515600" y="106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157226</xdr:rowOff>
    </xdr:from>
    <xdr:to>
      <xdr:col>50</xdr:col>
      <xdr:colOff>165100</xdr:colOff>
      <xdr:row>63</xdr:row>
      <xdr:rowOff>87376</xdr:rowOff>
    </xdr:to>
    <xdr:sp macro="" textlink="">
      <xdr:nvSpPr>
        <xdr:cNvPr id="248" name="楕円 247"/>
        <xdr:cNvSpPr/>
      </xdr:nvSpPr>
      <xdr:spPr>
        <a:xfrm>
          <a:off x="9588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33528</xdr:rowOff>
    </xdr:from>
    <xdr:to>
      <xdr:col>55</xdr:col>
      <xdr:colOff>0</xdr:colOff>
      <xdr:row>63</xdr:row>
      <xdr:rowOff>36576</xdr:rowOff>
    </xdr:to>
    <xdr:cxnSp macro="">
      <xdr:nvCxnSpPr>
        <xdr:cNvPr id="249" name="直線コネクタ 248"/>
        <xdr:cNvCxnSpPr/>
      </xdr:nvCxnSpPr>
      <xdr:spPr>
        <a:xfrm flipV="1">
          <a:off x="9639300" y="1083487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xdr:rowOff>
    </xdr:from>
    <xdr:to>
      <xdr:col>46</xdr:col>
      <xdr:colOff>38100</xdr:colOff>
      <xdr:row>63</xdr:row>
      <xdr:rowOff>106045</xdr:rowOff>
    </xdr:to>
    <xdr:sp macro="" textlink="">
      <xdr:nvSpPr>
        <xdr:cNvPr id="250" name="楕円 249"/>
        <xdr:cNvSpPr/>
      </xdr:nvSpPr>
      <xdr:spPr>
        <a:xfrm>
          <a:off x="8699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36576</xdr:rowOff>
    </xdr:from>
    <xdr:to>
      <xdr:col>50</xdr:col>
      <xdr:colOff>114300</xdr:colOff>
      <xdr:row>63</xdr:row>
      <xdr:rowOff>55245</xdr:rowOff>
    </xdr:to>
    <xdr:cxnSp macro="">
      <xdr:nvCxnSpPr>
        <xdr:cNvPr id="251" name="直線コネクタ 250"/>
        <xdr:cNvCxnSpPr/>
      </xdr:nvCxnSpPr>
      <xdr:spPr>
        <a:xfrm flipV="1">
          <a:off x="8750300" y="1083792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7874</xdr:rowOff>
    </xdr:from>
    <xdr:to>
      <xdr:col>41</xdr:col>
      <xdr:colOff>101600</xdr:colOff>
      <xdr:row>63</xdr:row>
      <xdr:rowOff>109474</xdr:rowOff>
    </xdr:to>
    <xdr:sp macro="" textlink="">
      <xdr:nvSpPr>
        <xdr:cNvPr id="252" name="楕円 251"/>
        <xdr:cNvSpPr/>
      </xdr:nvSpPr>
      <xdr:spPr>
        <a:xfrm>
          <a:off x="7810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55245</xdr:rowOff>
    </xdr:from>
    <xdr:to>
      <xdr:col>45</xdr:col>
      <xdr:colOff>177800</xdr:colOff>
      <xdr:row>63</xdr:row>
      <xdr:rowOff>58674</xdr:rowOff>
    </xdr:to>
    <xdr:cxnSp macro="">
      <xdr:nvCxnSpPr>
        <xdr:cNvPr id="253" name="直線コネクタ 252"/>
        <xdr:cNvCxnSpPr/>
      </xdr:nvCxnSpPr>
      <xdr:spPr>
        <a:xfrm flipV="1">
          <a:off x="7861300" y="108565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xdr:rowOff>
    </xdr:from>
    <xdr:to>
      <xdr:col>36</xdr:col>
      <xdr:colOff>165100</xdr:colOff>
      <xdr:row>63</xdr:row>
      <xdr:rowOff>112522</xdr:rowOff>
    </xdr:to>
    <xdr:sp macro="" textlink="">
      <xdr:nvSpPr>
        <xdr:cNvPr id="254" name="楕円 253"/>
        <xdr:cNvSpPr/>
      </xdr:nvSpPr>
      <xdr:spPr>
        <a:xfrm>
          <a:off x="6921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58674</xdr:rowOff>
    </xdr:from>
    <xdr:to>
      <xdr:col>41</xdr:col>
      <xdr:colOff>50800</xdr:colOff>
      <xdr:row>63</xdr:row>
      <xdr:rowOff>61722</xdr:rowOff>
    </xdr:to>
    <xdr:cxnSp macro="">
      <xdr:nvCxnSpPr>
        <xdr:cNvPr id="255" name="直線コネクタ 254"/>
        <xdr:cNvCxnSpPr/>
      </xdr:nvCxnSpPr>
      <xdr:spPr>
        <a:xfrm flipV="1">
          <a:off x="6972300" y="1086002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103903</xdr:rowOff>
    </xdr:from>
    <xdr:ext cx="469744" cy="259045"/>
    <xdr:sp macro="" textlink="">
      <xdr:nvSpPr>
        <xdr:cNvPr id="260" name="n_1mainValue【体育館・プール】&#10;一人当たり面積"/>
        <xdr:cNvSpPr txBox="1"/>
      </xdr:nvSpPr>
      <xdr:spPr>
        <a:xfrm>
          <a:off x="9391727" y="105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122572</xdr:rowOff>
    </xdr:from>
    <xdr:ext cx="469744" cy="259045"/>
    <xdr:sp macro="" textlink="">
      <xdr:nvSpPr>
        <xdr:cNvPr id="261" name="n_2mainValue【体育館・プール】&#10;一人当たり面積"/>
        <xdr:cNvSpPr txBox="1"/>
      </xdr:nvSpPr>
      <xdr:spPr>
        <a:xfrm>
          <a:off x="8515427" y="105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126001</xdr:rowOff>
    </xdr:from>
    <xdr:ext cx="469744" cy="259045"/>
    <xdr:sp macro="" textlink="">
      <xdr:nvSpPr>
        <xdr:cNvPr id="262" name="n_3mainValue【体育館・プール】&#10;一人当たり面積"/>
        <xdr:cNvSpPr txBox="1"/>
      </xdr:nvSpPr>
      <xdr:spPr>
        <a:xfrm>
          <a:off x="7626427" y="1058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129049</xdr:rowOff>
    </xdr:from>
    <xdr:ext cx="469744" cy="259045"/>
    <xdr:sp macro="" textlink="">
      <xdr:nvSpPr>
        <xdr:cNvPr id="263" name="n_4mainValue【体育館・プール】&#10;一人当たり面積"/>
        <xdr:cNvSpPr txBox="1"/>
      </xdr:nvSpPr>
      <xdr:spPr>
        <a:xfrm>
          <a:off x="6737427" y="10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5" name="楕円 304"/>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6" name="【福祉施設】&#10;有形固定資産減価償却率該当値テキスト"/>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135889</xdr:rowOff>
    </xdr:from>
    <xdr:to>
      <xdr:col>20</xdr:col>
      <xdr:colOff>38100</xdr:colOff>
      <xdr:row>84</xdr:row>
      <xdr:rowOff>66039</xdr:rowOff>
    </xdr:to>
    <xdr:sp macro="" textlink="">
      <xdr:nvSpPr>
        <xdr:cNvPr id="307" name="楕円 306"/>
        <xdr:cNvSpPr/>
      </xdr:nvSpPr>
      <xdr:spPr>
        <a:xfrm>
          <a:off x="3746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49530</xdr:rowOff>
    </xdr:to>
    <xdr:cxnSp macro="">
      <xdr:nvCxnSpPr>
        <xdr:cNvPr id="308" name="直線コネクタ 307"/>
        <xdr:cNvCxnSpPr/>
      </xdr:nvCxnSpPr>
      <xdr:spPr>
        <a:xfrm>
          <a:off x="3797300" y="144170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116295</xdr:rowOff>
    </xdr:from>
    <xdr:to>
      <xdr:col>15</xdr:col>
      <xdr:colOff>101600</xdr:colOff>
      <xdr:row>84</xdr:row>
      <xdr:rowOff>46445</xdr:rowOff>
    </xdr:to>
    <xdr:sp macro="" textlink="">
      <xdr:nvSpPr>
        <xdr:cNvPr id="309" name="楕円 308"/>
        <xdr:cNvSpPr/>
      </xdr:nvSpPr>
      <xdr:spPr>
        <a:xfrm>
          <a:off x="2857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167095</xdr:rowOff>
    </xdr:from>
    <xdr:to>
      <xdr:col>19</xdr:col>
      <xdr:colOff>177800</xdr:colOff>
      <xdr:row>84</xdr:row>
      <xdr:rowOff>15239</xdr:rowOff>
    </xdr:to>
    <xdr:cxnSp macro="">
      <xdr:nvCxnSpPr>
        <xdr:cNvPr id="310" name="直線コネクタ 309"/>
        <xdr:cNvCxnSpPr/>
      </xdr:nvCxnSpPr>
      <xdr:spPr>
        <a:xfrm>
          <a:off x="2908300" y="143974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80373</xdr:rowOff>
    </xdr:from>
    <xdr:to>
      <xdr:col>10</xdr:col>
      <xdr:colOff>165100</xdr:colOff>
      <xdr:row>84</xdr:row>
      <xdr:rowOff>10523</xdr:rowOff>
    </xdr:to>
    <xdr:sp macro="" textlink="">
      <xdr:nvSpPr>
        <xdr:cNvPr id="311" name="楕円 310"/>
        <xdr:cNvSpPr/>
      </xdr:nvSpPr>
      <xdr:spPr>
        <a:xfrm>
          <a:off x="1968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131173</xdr:rowOff>
    </xdr:from>
    <xdr:to>
      <xdr:col>15</xdr:col>
      <xdr:colOff>50800</xdr:colOff>
      <xdr:row>83</xdr:row>
      <xdr:rowOff>167095</xdr:rowOff>
    </xdr:to>
    <xdr:cxnSp macro="">
      <xdr:nvCxnSpPr>
        <xdr:cNvPr id="312" name="直線コネクタ 311"/>
        <xdr:cNvCxnSpPr/>
      </xdr:nvCxnSpPr>
      <xdr:spPr>
        <a:xfrm>
          <a:off x="2019300" y="143615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104866</xdr:rowOff>
    </xdr:from>
    <xdr:to>
      <xdr:col>6</xdr:col>
      <xdr:colOff>38100</xdr:colOff>
      <xdr:row>84</xdr:row>
      <xdr:rowOff>35016</xdr:rowOff>
    </xdr:to>
    <xdr:sp macro="" textlink="">
      <xdr:nvSpPr>
        <xdr:cNvPr id="313" name="楕円 312"/>
        <xdr:cNvSpPr/>
      </xdr:nvSpPr>
      <xdr:spPr>
        <a:xfrm>
          <a:off x="1079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131173</xdr:rowOff>
    </xdr:from>
    <xdr:to>
      <xdr:col>10</xdr:col>
      <xdr:colOff>114300</xdr:colOff>
      <xdr:row>83</xdr:row>
      <xdr:rowOff>155666</xdr:rowOff>
    </xdr:to>
    <xdr:cxnSp macro="">
      <xdr:nvCxnSpPr>
        <xdr:cNvPr id="314" name="直線コネクタ 313"/>
        <xdr:cNvCxnSpPr/>
      </xdr:nvCxnSpPr>
      <xdr:spPr>
        <a:xfrm flipV="1">
          <a:off x="1130300" y="143615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57166</xdr:rowOff>
    </xdr:from>
    <xdr:ext cx="405111" cy="259045"/>
    <xdr:sp macro="" textlink="">
      <xdr:nvSpPr>
        <xdr:cNvPr id="319" name="n_1main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37572</xdr:rowOff>
    </xdr:from>
    <xdr:ext cx="405111" cy="259045"/>
    <xdr:sp macro="" textlink="">
      <xdr:nvSpPr>
        <xdr:cNvPr id="320" name="n_2mainValue【福祉施設】&#10;有形固定資産減価償却率"/>
        <xdr:cNvSpPr txBox="1"/>
      </xdr:nvSpPr>
      <xdr:spPr>
        <a:xfrm>
          <a:off x="2705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1650</xdr:rowOff>
    </xdr:from>
    <xdr:ext cx="405111" cy="259045"/>
    <xdr:sp macro="" textlink="">
      <xdr:nvSpPr>
        <xdr:cNvPr id="321" name="n_3mainValue【福祉施設】&#10;有形固定資産減価償却率"/>
        <xdr:cNvSpPr txBox="1"/>
      </xdr:nvSpPr>
      <xdr:spPr>
        <a:xfrm>
          <a:off x="1816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26143</xdr:rowOff>
    </xdr:from>
    <xdr:ext cx="405111" cy="259045"/>
    <xdr:sp macro="" textlink="">
      <xdr:nvSpPr>
        <xdr:cNvPr id="322" name="n_4mainValue【福祉施設】&#10;有形固定資産減価償却率"/>
        <xdr:cNvSpPr txBox="1"/>
      </xdr:nvSpPr>
      <xdr:spPr>
        <a:xfrm>
          <a:off x="927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62" name="楕円 361"/>
        <xdr:cNvSpPr/>
      </xdr:nvSpPr>
      <xdr:spPr>
        <a:xfrm>
          <a:off x="104267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63" name="【福祉施設】&#10;一人当たり面積該当値テキスト"/>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40639</xdr:rowOff>
    </xdr:from>
    <xdr:to>
      <xdr:col>50</xdr:col>
      <xdr:colOff>165100</xdr:colOff>
      <xdr:row>85</xdr:row>
      <xdr:rowOff>142239</xdr:rowOff>
    </xdr:to>
    <xdr:sp macro="" textlink="">
      <xdr:nvSpPr>
        <xdr:cNvPr id="364" name="楕円 363"/>
        <xdr:cNvSpPr/>
      </xdr:nvSpPr>
      <xdr:spPr>
        <a:xfrm>
          <a:off x="9588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88900</xdr:rowOff>
    </xdr:from>
    <xdr:to>
      <xdr:col>55</xdr:col>
      <xdr:colOff>0</xdr:colOff>
      <xdr:row>85</xdr:row>
      <xdr:rowOff>91439</xdr:rowOff>
    </xdr:to>
    <xdr:cxnSp macro="">
      <xdr:nvCxnSpPr>
        <xdr:cNvPr id="365" name="直線コネクタ 364"/>
        <xdr:cNvCxnSpPr/>
      </xdr:nvCxnSpPr>
      <xdr:spPr>
        <a:xfrm flipV="1">
          <a:off x="9639300" y="146621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43180</xdr:rowOff>
    </xdr:from>
    <xdr:to>
      <xdr:col>46</xdr:col>
      <xdr:colOff>38100</xdr:colOff>
      <xdr:row>85</xdr:row>
      <xdr:rowOff>144780</xdr:rowOff>
    </xdr:to>
    <xdr:sp macro="" textlink="">
      <xdr:nvSpPr>
        <xdr:cNvPr id="366" name="楕円 365"/>
        <xdr:cNvSpPr/>
      </xdr:nvSpPr>
      <xdr:spPr>
        <a:xfrm>
          <a:off x="86995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91439</xdr:rowOff>
    </xdr:from>
    <xdr:to>
      <xdr:col>50</xdr:col>
      <xdr:colOff>114300</xdr:colOff>
      <xdr:row>85</xdr:row>
      <xdr:rowOff>93980</xdr:rowOff>
    </xdr:to>
    <xdr:cxnSp macro="">
      <xdr:nvCxnSpPr>
        <xdr:cNvPr id="367" name="直線コネクタ 366"/>
        <xdr:cNvCxnSpPr/>
      </xdr:nvCxnSpPr>
      <xdr:spPr>
        <a:xfrm flipV="1">
          <a:off x="8750300" y="146646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46989</xdr:rowOff>
    </xdr:from>
    <xdr:to>
      <xdr:col>41</xdr:col>
      <xdr:colOff>101600</xdr:colOff>
      <xdr:row>85</xdr:row>
      <xdr:rowOff>148589</xdr:rowOff>
    </xdr:to>
    <xdr:sp macro="" textlink="">
      <xdr:nvSpPr>
        <xdr:cNvPr id="368" name="楕円 367"/>
        <xdr:cNvSpPr/>
      </xdr:nvSpPr>
      <xdr:spPr>
        <a:xfrm>
          <a:off x="7810500" y="1462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93980</xdr:rowOff>
    </xdr:from>
    <xdr:to>
      <xdr:col>45</xdr:col>
      <xdr:colOff>177800</xdr:colOff>
      <xdr:row>85</xdr:row>
      <xdr:rowOff>97789</xdr:rowOff>
    </xdr:to>
    <xdr:cxnSp macro="">
      <xdr:nvCxnSpPr>
        <xdr:cNvPr id="369" name="直線コネクタ 368"/>
        <xdr:cNvCxnSpPr/>
      </xdr:nvCxnSpPr>
      <xdr:spPr>
        <a:xfrm flipV="1">
          <a:off x="7861300" y="14667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5080</xdr:rowOff>
    </xdr:from>
    <xdr:to>
      <xdr:col>36</xdr:col>
      <xdr:colOff>165100</xdr:colOff>
      <xdr:row>85</xdr:row>
      <xdr:rowOff>106680</xdr:rowOff>
    </xdr:to>
    <xdr:sp macro="" textlink="">
      <xdr:nvSpPr>
        <xdr:cNvPr id="370" name="楕円 369"/>
        <xdr:cNvSpPr/>
      </xdr:nvSpPr>
      <xdr:spPr>
        <a:xfrm>
          <a:off x="6921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55880</xdr:rowOff>
    </xdr:from>
    <xdr:to>
      <xdr:col>41</xdr:col>
      <xdr:colOff>50800</xdr:colOff>
      <xdr:row>85</xdr:row>
      <xdr:rowOff>97789</xdr:rowOff>
    </xdr:to>
    <xdr:cxnSp macro="">
      <xdr:nvCxnSpPr>
        <xdr:cNvPr id="371" name="直線コネクタ 370"/>
        <xdr:cNvCxnSpPr/>
      </xdr:nvCxnSpPr>
      <xdr:spPr>
        <a:xfrm>
          <a:off x="6972300" y="146291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158766</xdr:rowOff>
    </xdr:from>
    <xdr:ext cx="469744" cy="259045"/>
    <xdr:sp macro="" textlink="">
      <xdr:nvSpPr>
        <xdr:cNvPr id="376" name="n_1mainValue【福祉施設】&#10;一人当たり面積"/>
        <xdr:cNvSpPr txBox="1"/>
      </xdr:nvSpPr>
      <xdr:spPr>
        <a:xfrm>
          <a:off x="93917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161307</xdr:rowOff>
    </xdr:from>
    <xdr:ext cx="469744" cy="259045"/>
    <xdr:sp macro="" textlink="">
      <xdr:nvSpPr>
        <xdr:cNvPr id="377" name="n_2mainValue【福祉施設】&#10;一人当たり面積"/>
        <xdr:cNvSpPr txBox="1"/>
      </xdr:nvSpPr>
      <xdr:spPr>
        <a:xfrm>
          <a:off x="8515427" y="1439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165116</xdr:rowOff>
    </xdr:from>
    <xdr:ext cx="469744" cy="259045"/>
    <xdr:sp macro="" textlink="">
      <xdr:nvSpPr>
        <xdr:cNvPr id="378" name="n_3mainValue【福祉施設】&#10;一人当たり面積"/>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123207</xdr:rowOff>
    </xdr:from>
    <xdr:ext cx="469744" cy="259045"/>
    <xdr:sp macro="" textlink="">
      <xdr:nvSpPr>
        <xdr:cNvPr id="379" name="n_4mainValue【福祉施設】&#10;一人当たり面積"/>
        <xdr:cNvSpPr txBox="1"/>
      </xdr:nvSpPr>
      <xdr:spPr>
        <a:xfrm>
          <a:off x="6737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4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125005</xdr:rowOff>
    </xdr:from>
    <xdr:to>
      <xdr:col>24</xdr:col>
      <xdr:colOff>114300</xdr:colOff>
      <xdr:row>103</xdr:row>
      <xdr:rowOff>55155</xdr:rowOff>
    </xdr:to>
    <xdr:sp macro="" textlink="">
      <xdr:nvSpPr>
        <xdr:cNvPr id="421" name="楕円 420"/>
        <xdr:cNvSpPr/>
      </xdr:nvSpPr>
      <xdr:spPr>
        <a:xfrm>
          <a:off x="45847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147882</xdr:rowOff>
    </xdr:from>
    <xdr:ext cx="405111" cy="259045"/>
    <xdr:sp macro="" textlink="">
      <xdr:nvSpPr>
        <xdr:cNvPr id="422" name="【市民会館】&#10;有形固定資産減価償却率該当値テキスト"/>
        <xdr:cNvSpPr txBox="1"/>
      </xdr:nvSpPr>
      <xdr:spPr>
        <a:xfrm>
          <a:off x="4673600" y="1746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85816</xdr:rowOff>
    </xdr:from>
    <xdr:to>
      <xdr:col>20</xdr:col>
      <xdr:colOff>38100</xdr:colOff>
      <xdr:row>103</xdr:row>
      <xdr:rowOff>15966</xdr:rowOff>
    </xdr:to>
    <xdr:sp macro="" textlink="">
      <xdr:nvSpPr>
        <xdr:cNvPr id="423" name="楕円 422"/>
        <xdr:cNvSpPr/>
      </xdr:nvSpPr>
      <xdr:spPr>
        <a:xfrm>
          <a:off x="3746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136616</xdr:rowOff>
    </xdr:from>
    <xdr:to>
      <xdr:col>24</xdr:col>
      <xdr:colOff>63500</xdr:colOff>
      <xdr:row>103</xdr:row>
      <xdr:rowOff>4355</xdr:rowOff>
    </xdr:to>
    <xdr:cxnSp macro="">
      <xdr:nvCxnSpPr>
        <xdr:cNvPr id="424" name="直線コネクタ 423"/>
        <xdr:cNvCxnSpPr/>
      </xdr:nvCxnSpPr>
      <xdr:spPr>
        <a:xfrm>
          <a:off x="3797300" y="1762451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152763</xdr:rowOff>
    </xdr:from>
    <xdr:to>
      <xdr:col>15</xdr:col>
      <xdr:colOff>101600</xdr:colOff>
      <xdr:row>102</xdr:row>
      <xdr:rowOff>82913</xdr:rowOff>
    </xdr:to>
    <xdr:sp macro="" textlink="">
      <xdr:nvSpPr>
        <xdr:cNvPr id="425" name="楕円 424"/>
        <xdr:cNvSpPr/>
      </xdr:nvSpPr>
      <xdr:spPr>
        <a:xfrm>
          <a:off x="2857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32113</xdr:rowOff>
    </xdr:from>
    <xdr:to>
      <xdr:col>19</xdr:col>
      <xdr:colOff>177800</xdr:colOff>
      <xdr:row>102</xdr:row>
      <xdr:rowOff>136616</xdr:rowOff>
    </xdr:to>
    <xdr:cxnSp macro="">
      <xdr:nvCxnSpPr>
        <xdr:cNvPr id="426" name="直線コネクタ 425"/>
        <xdr:cNvCxnSpPr/>
      </xdr:nvCxnSpPr>
      <xdr:spPr>
        <a:xfrm>
          <a:off x="2908300" y="1752001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77651</xdr:rowOff>
    </xdr:from>
    <xdr:to>
      <xdr:col>10</xdr:col>
      <xdr:colOff>165100</xdr:colOff>
      <xdr:row>103</xdr:row>
      <xdr:rowOff>7801</xdr:rowOff>
    </xdr:to>
    <xdr:sp macro="" textlink="">
      <xdr:nvSpPr>
        <xdr:cNvPr id="427" name="楕円 426"/>
        <xdr:cNvSpPr/>
      </xdr:nvSpPr>
      <xdr:spPr>
        <a:xfrm>
          <a:off x="1968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32113</xdr:rowOff>
    </xdr:from>
    <xdr:to>
      <xdr:col>15</xdr:col>
      <xdr:colOff>50800</xdr:colOff>
      <xdr:row>102</xdr:row>
      <xdr:rowOff>128451</xdr:rowOff>
    </xdr:to>
    <xdr:cxnSp macro="">
      <xdr:nvCxnSpPr>
        <xdr:cNvPr id="428" name="直線コネクタ 427"/>
        <xdr:cNvCxnSpPr/>
      </xdr:nvCxnSpPr>
      <xdr:spPr>
        <a:xfrm flipV="1">
          <a:off x="2019300" y="17520013"/>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44994</xdr:rowOff>
    </xdr:from>
    <xdr:to>
      <xdr:col>6</xdr:col>
      <xdr:colOff>38100</xdr:colOff>
      <xdr:row>102</xdr:row>
      <xdr:rowOff>146594</xdr:rowOff>
    </xdr:to>
    <xdr:sp macro="" textlink="">
      <xdr:nvSpPr>
        <xdr:cNvPr id="429" name="楕円 428"/>
        <xdr:cNvSpPr/>
      </xdr:nvSpPr>
      <xdr:spPr>
        <a:xfrm>
          <a:off x="1079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95794</xdr:rowOff>
    </xdr:from>
    <xdr:to>
      <xdr:col>10</xdr:col>
      <xdr:colOff>114300</xdr:colOff>
      <xdr:row>102</xdr:row>
      <xdr:rowOff>128451</xdr:rowOff>
    </xdr:to>
    <xdr:cxnSp macro="">
      <xdr:nvCxnSpPr>
        <xdr:cNvPr id="430" name="直線コネクタ 429"/>
        <xdr:cNvCxnSpPr/>
      </xdr:nvCxnSpPr>
      <xdr:spPr>
        <a:xfrm>
          <a:off x="1130300" y="1758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1"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432" name="n_2aveValue【市民会館】&#10;有形固定資産減価償却率"/>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433" name="n_3aveValue【市民会館】&#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434" name="n_4aveValue【市民会館】&#10;有形固定資産減価償却率"/>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32493</xdr:rowOff>
    </xdr:from>
    <xdr:ext cx="405111" cy="259045"/>
    <xdr:sp macro="" textlink="">
      <xdr:nvSpPr>
        <xdr:cNvPr id="435" name="n_1mainValue【市民会館】&#10;有形固定資産減価償却率"/>
        <xdr:cNvSpPr txBox="1"/>
      </xdr:nvSpPr>
      <xdr:spPr>
        <a:xfrm>
          <a:off x="35820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99440</xdr:rowOff>
    </xdr:from>
    <xdr:ext cx="405111" cy="259045"/>
    <xdr:sp macro="" textlink="">
      <xdr:nvSpPr>
        <xdr:cNvPr id="436" name="n_2mainValue【市民会館】&#10;有形固定資産減価償却率"/>
        <xdr:cNvSpPr txBox="1"/>
      </xdr:nvSpPr>
      <xdr:spPr>
        <a:xfrm>
          <a:off x="2705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24328</xdr:rowOff>
    </xdr:from>
    <xdr:ext cx="405111" cy="259045"/>
    <xdr:sp macro="" textlink="">
      <xdr:nvSpPr>
        <xdr:cNvPr id="437" name="n_3mainValue【市民会館】&#10;有形固定資産減価償却率"/>
        <xdr:cNvSpPr txBox="1"/>
      </xdr:nvSpPr>
      <xdr:spPr>
        <a:xfrm>
          <a:off x="1816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163121</xdr:rowOff>
    </xdr:from>
    <xdr:ext cx="405111" cy="259045"/>
    <xdr:sp macro="" textlink="">
      <xdr:nvSpPr>
        <xdr:cNvPr id="438" name="n_4mainValue【市民会館】&#10;有形固定資産減価償却率"/>
        <xdr:cNvSpPr txBox="1"/>
      </xdr:nvSpPr>
      <xdr:spPr>
        <a:xfrm>
          <a:off x="927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67311</xdr:rowOff>
    </xdr:from>
    <xdr:to>
      <xdr:col>55</xdr:col>
      <xdr:colOff>50800</xdr:colOff>
      <xdr:row>101</xdr:row>
      <xdr:rowOff>168911</xdr:rowOff>
    </xdr:to>
    <xdr:sp macro="" textlink="">
      <xdr:nvSpPr>
        <xdr:cNvPr id="478" name="楕円 477"/>
        <xdr:cNvSpPr/>
      </xdr:nvSpPr>
      <xdr:spPr>
        <a:xfrm>
          <a:off x="104267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90188</xdr:rowOff>
    </xdr:from>
    <xdr:ext cx="469744" cy="259045"/>
    <xdr:sp macro="" textlink="">
      <xdr:nvSpPr>
        <xdr:cNvPr id="479" name="【市民会館】&#10;一人当たり面積該当値テキスト"/>
        <xdr:cNvSpPr txBox="1"/>
      </xdr:nvSpPr>
      <xdr:spPr>
        <a:xfrm>
          <a:off x="10515600"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86361</xdr:rowOff>
    </xdr:from>
    <xdr:to>
      <xdr:col>50</xdr:col>
      <xdr:colOff>165100</xdr:colOff>
      <xdr:row>102</xdr:row>
      <xdr:rowOff>16511</xdr:rowOff>
    </xdr:to>
    <xdr:sp macro="" textlink="">
      <xdr:nvSpPr>
        <xdr:cNvPr id="480" name="楕円 479"/>
        <xdr:cNvSpPr/>
      </xdr:nvSpPr>
      <xdr:spPr>
        <a:xfrm>
          <a:off x="9588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118111</xdr:rowOff>
    </xdr:from>
    <xdr:to>
      <xdr:col>55</xdr:col>
      <xdr:colOff>0</xdr:colOff>
      <xdr:row>101</xdr:row>
      <xdr:rowOff>137161</xdr:rowOff>
    </xdr:to>
    <xdr:cxnSp macro="">
      <xdr:nvCxnSpPr>
        <xdr:cNvPr id="481" name="直線コネクタ 480"/>
        <xdr:cNvCxnSpPr/>
      </xdr:nvCxnSpPr>
      <xdr:spPr>
        <a:xfrm flipV="1">
          <a:off x="9639300" y="174345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97789</xdr:rowOff>
    </xdr:from>
    <xdr:to>
      <xdr:col>46</xdr:col>
      <xdr:colOff>38100</xdr:colOff>
      <xdr:row>102</xdr:row>
      <xdr:rowOff>27939</xdr:rowOff>
    </xdr:to>
    <xdr:sp macro="" textlink="">
      <xdr:nvSpPr>
        <xdr:cNvPr id="482" name="楕円 481"/>
        <xdr:cNvSpPr/>
      </xdr:nvSpPr>
      <xdr:spPr>
        <a:xfrm>
          <a:off x="8699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137161</xdr:rowOff>
    </xdr:from>
    <xdr:to>
      <xdr:col>50</xdr:col>
      <xdr:colOff>114300</xdr:colOff>
      <xdr:row>101</xdr:row>
      <xdr:rowOff>148589</xdr:rowOff>
    </xdr:to>
    <xdr:cxnSp macro="">
      <xdr:nvCxnSpPr>
        <xdr:cNvPr id="483" name="直線コネクタ 482"/>
        <xdr:cNvCxnSpPr/>
      </xdr:nvCxnSpPr>
      <xdr:spPr>
        <a:xfrm flipV="1">
          <a:off x="8750300" y="17453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143511</xdr:rowOff>
    </xdr:from>
    <xdr:to>
      <xdr:col>41</xdr:col>
      <xdr:colOff>101600</xdr:colOff>
      <xdr:row>102</xdr:row>
      <xdr:rowOff>73661</xdr:rowOff>
    </xdr:to>
    <xdr:sp macro="" textlink="">
      <xdr:nvSpPr>
        <xdr:cNvPr id="484" name="楕円 483"/>
        <xdr:cNvSpPr/>
      </xdr:nvSpPr>
      <xdr:spPr>
        <a:xfrm>
          <a:off x="7810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148589</xdr:rowOff>
    </xdr:from>
    <xdr:to>
      <xdr:col>45</xdr:col>
      <xdr:colOff>177800</xdr:colOff>
      <xdr:row>102</xdr:row>
      <xdr:rowOff>22861</xdr:rowOff>
    </xdr:to>
    <xdr:cxnSp macro="">
      <xdr:nvCxnSpPr>
        <xdr:cNvPr id="485" name="直線コネクタ 484"/>
        <xdr:cNvCxnSpPr/>
      </xdr:nvCxnSpPr>
      <xdr:spPr>
        <a:xfrm flipV="1">
          <a:off x="7861300" y="17465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158750</xdr:rowOff>
    </xdr:from>
    <xdr:to>
      <xdr:col>36</xdr:col>
      <xdr:colOff>165100</xdr:colOff>
      <xdr:row>102</xdr:row>
      <xdr:rowOff>88900</xdr:rowOff>
    </xdr:to>
    <xdr:sp macro="" textlink="">
      <xdr:nvSpPr>
        <xdr:cNvPr id="486" name="楕円 485"/>
        <xdr:cNvSpPr/>
      </xdr:nvSpPr>
      <xdr:spPr>
        <a:xfrm>
          <a:off x="6921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22861</xdr:rowOff>
    </xdr:from>
    <xdr:to>
      <xdr:col>41</xdr:col>
      <xdr:colOff>50800</xdr:colOff>
      <xdr:row>102</xdr:row>
      <xdr:rowOff>38100</xdr:rowOff>
    </xdr:to>
    <xdr:cxnSp macro="">
      <xdr:nvCxnSpPr>
        <xdr:cNvPr id="487" name="直線コネクタ 486"/>
        <xdr:cNvCxnSpPr/>
      </xdr:nvCxnSpPr>
      <xdr:spPr>
        <a:xfrm flipV="1">
          <a:off x="6972300" y="17510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33038</xdr:rowOff>
    </xdr:from>
    <xdr:ext cx="469744" cy="259045"/>
    <xdr:sp macro="" textlink="">
      <xdr:nvSpPr>
        <xdr:cNvPr id="492" name="n_1mainValue【市民会館】&#10;一人当たり面積"/>
        <xdr:cNvSpPr txBox="1"/>
      </xdr:nvSpPr>
      <xdr:spPr>
        <a:xfrm>
          <a:off x="9391727" y="1717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44466</xdr:rowOff>
    </xdr:from>
    <xdr:ext cx="469744" cy="259045"/>
    <xdr:sp macro="" textlink="">
      <xdr:nvSpPr>
        <xdr:cNvPr id="493" name="n_2mainValue【市民会館】&#10;一人当たり面積"/>
        <xdr:cNvSpPr txBox="1"/>
      </xdr:nvSpPr>
      <xdr:spPr>
        <a:xfrm>
          <a:off x="8515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90188</xdr:rowOff>
    </xdr:from>
    <xdr:ext cx="469744" cy="259045"/>
    <xdr:sp macro="" textlink="">
      <xdr:nvSpPr>
        <xdr:cNvPr id="494" name="n_3mainValue【市民会館】&#10;一人当たり面積"/>
        <xdr:cNvSpPr txBox="1"/>
      </xdr:nvSpPr>
      <xdr:spPr>
        <a:xfrm>
          <a:off x="7626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105427</xdr:rowOff>
    </xdr:from>
    <xdr:ext cx="469744" cy="259045"/>
    <xdr:sp macro="" textlink="">
      <xdr:nvSpPr>
        <xdr:cNvPr id="495" name="n_4mainValue【市民会館】&#10;一人当たり面積"/>
        <xdr:cNvSpPr txBox="1"/>
      </xdr:nvSpPr>
      <xdr:spPr>
        <a:xfrm>
          <a:off x="6737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17235</xdr:rowOff>
    </xdr:from>
    <xdr:to>
      <xdr:col>85</xdr:col>
      <xdr:colOff>177800</xdr:colOff>
      <xdr:row>40</xdr:row>
      <xdr:rowOff>118835</xdr:rowOff>
    </xdr:to>
    <xdr:sp macro="" textlink="">
      <xdr:nvSpPr>
        <xdr:cNvPr id="537" name="楕円 536"/>
        <xdr:cNvSpPr/>
      </xdr:nvSpPr>
      <xdr:spPr>
        <a:xfrm>
          <a:off x="16268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167112</xdr:rowOff>
    </xdr:from>
    <xdr:ext cx="405111" cy="259045"/>
    <xdr:sp macro="" textlink="">
      <xdr:nvSpPr>
        <xdr:cNvPr id="538" name="【一般廃棄物処理施設】&#10;有形固定資産減価償却率該当値テキスト"/>
        <xdr:cNvSpPr txBox="1"/>
      </xdr:nvSpPr>
      <xdr:spPr>
        <a:xfrm>
          <a:off x="16357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9072</xdr:rowOff>
    </xdr:from>
    <xdr:to>
      <xdr:col>81</xdr:col>
      <xdr:colOff>101600</xdr:colOff>
      <xdr:row>40</xdr:row>
      <xdr:rowOff>110672</xdr:rowOff>
    </xdr:to>
    <xdr:sp macro="" textlink="">
      <xdr:nvSpPr>
        <xdr:cNvPr id="539" name="楕円 538"/>
        <xdr:cNvSpPr/>
      </xdr:nvSpPr>
      <xdr:spPr>
        <a:xfrm>
          <a:off x="15430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59872</xdr:rowOff>
    </xdr:from>
    <xdr:to>
      <xdr:col>85</xdr:col>
      <xdr:colOff>127000</xdr:colOff>
      <xdr:row>40</xdr:row>
      <xdr:rowOff>68035</xdr:rowOff>
    </xdr:to>
    <xdr:cxnSp macro="">
      <xdr:nvCxnSpPr>
        <xdr:cNvPr id="540" name="直線コネクタ 539"/>
        <xdr:cNvCxnSpPr/>
      </xdr:nvCxnSpPr>
      <xdr:spPr>
        <a:xfrm>
          <a:off x="15481300" y="6917872"/>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541" name="楕円 540"/>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59872</xdr:rowOff>
    </xdr:to>
    <xdr:cxnSp macro="">
      <xdr:nvCxnSpPr>
        <xdr:cNvPr id="542" name="直線コネクタ 541"/>
        <xdr:cNvCxnSpPr/>
      </xdr:nvCxnSpPr>
      <xdr:spPr>
        <a:xfrm>
          <a:off x="14592300" y="68999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154396</xdr:rowOff>
    </xdr:from>
    <xdr:to>
      <xdr:col>72</xdr:col>
      <xdr:colOff>38100</xdr:colOff>
      <xdr:row>40</xdr:row>
      <xdr:rowOff>84546</xdr:rowOff>
    </xdr:to>
    <xdr:sp macro="" textlink="">
      <xdr:nvSpPr>
        <xdr:cNvPr id="543" name="楕円 542"/>
        <xdr:cNvSpPr/>
      </xdr:nvSpPr>
      <xdr:spPr>
        <a:xfrm>
          <a:off x="13652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33746</xdr:rowOff>
    </xdr:from>
    <xdr:to>
      <xdr:col>76</xdr:col>
      <xdr:colOff>114300</xdr:colOff>
      <xdr:row>40</xdr:row>
      <xdr:rowOff>41910</xdr:rowOff>
    </xdr:to>
    <xdr:cxnSp macro="">
      <xdr:nvCxnSpPr>
        <xdr:cNvPr id="544" name="直線コネクタ 543"/>
        <xdr:cNvCxnSpPr/>
      </xdr:nvCxnSpPr>
      <xdr:spPr>
        <a:xfrm>
          <a:off x="13703300" y="68917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147865</xdr:rowOff>
    </xdr:from>
    <xdr:to>
      <xdr:col>67</xdr:col>
      <xdr:colOff>101600</xdr:colOff>
      <xdr:row>40</xdr:row>
      <xdr:rowOff>78015</xdr:rowOff>
    </xdr:to>
    <xdr:sp macro="" textlink="">
      <xdr:nvSpPr>
        <xdr:cNvPr id="545" name="楕円 544"/>
        <xdr:cNvSpPr/>
      </xdr:nvSpPr>
      <xdr:spPr>
        <a:xfrm>
          <a:off x="12763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27215</xdr:rowOff>
    </xdr:from>
    <xdr:to>
      <xdr:col>71</xdr:col>
      <xdr:colOff>177800</xdr:colOff>
      <xdr:row>40</xdr:row>
      <xdr:rowOff>33746</xdr:rowOff>
    </xdr:to>
    <xdr:cxnSp macro="">
      <xdr:nvCxnSpPr>
        <xdr:cNvPr id="546" name="直線コネクタ 545"/>
        <xdr:cNvCxnSpPr/>
      </xdr:nvCxnSpPr>
      <xdr:spPr>
        <a:xfrm>
          <a:off x="12814300" y="6885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101799</xdr:rowOff>
    </xdr:from>
    <xdr:ext cx="405111" cy="259045"/>
    <xdr:sp macro="" textlink="">
      <xdr:nvSpPr>
        <xdr:cNvPr id="551" name="n_1mainValue【一般廃棄物処理施設】&#10;有形固定資産減価償却率"/>
        <xdr:cNvSpPr txBox="1"/>
      </xdr:nvSpPr>
      <xdr:spPr>
        <a:xfrm>
          <a:off x="15266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552" name="n_2mainValue【一般廃棄物処理施設】&#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75673</xdr:rowOff>
    </xdr:from>
    <xdr:ext cx="405111" cy="259045"/>
    <xdr:sp macro="" textlink="">
      <xdr:nvSpPr>
        <xdr:cNvPr id="553" name="n_3mainValue【一般廃棄物処理施設】&#10;有形固定資産減価償却率"/>
        <xdr:cNvSpPr txBox="1"/>
      </xdr:nvSpPr>
      <xdr:spPr>
        <a:xfrm>
          <a:off x="13500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69142</xdr:rowOff>
    </xdr:from>
    <xdr:ext cx="405111" cy="259045"/>
    <xdr:sp macro="" textlink="">
      <xdr:nvSpPr>
        <xdr:cNvPr id="554" name="n_4mainValue【一般廃棄物処理施設】&#10;有形固定資産減価償却率"/>
        <xdr:cNvSpPr txBox="1"/>
      </xdr:nvSpPr>
      <xdr:spPr>
        <a:xfrm>
          <a:off x="12611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52775</xdr:rowOff>
    </xdr:from>
    <xdr:to>
      <xdr:col>116</xdr:col>
      <xdr:colOff>114300</xdr:colOff>
      <xdr:row>39</xdr:row>
      <xdr:rowOff>154375</xdr:rowOff>
    </xdr:to>
    <xdr:sp macro="" textlink="">
      <xdr:nvSpPr>
        <xdr:cNvPr id="592" name="楕円 591"/>
        <xdr:cNvSpPr/>
      </xdr:nvSpPr>
      <xdr:spPr>
        <a:xfrm>
          <a:off x="22110700" y="67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75652</xdr:rowOff>
    </xdr:from>
    <xdr:ext cx="599010" cy="259045"/>
    <xdr:sp macro="" textlink="">
      <xdr:nvSpPr>
        <xdr:cNvPr id="593" name="【一般廃棄物処理施設】&#10;一人当たり有形固定資産（償却資産）額該当値テキスト"/>
        <xdr:cNvSpPr txBox="1"/>
      </xdr:nvSpPr>
      <xdr:spPr>
        <a:xfrm>
          <a:off x="22199600" y="659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64303</xdr:rowOff>
    </xdr:from>
    <xdr:to>
      <xdr:col>112</xdr:col>
      <xdr:colOff>38100</xdr:colOff>
      <xdr:row>39</xdr:row>
      <xdr:rowOff>165903</xdr:rowOff>
    </xdr:to>
    <xdr:sp macro="" textlink="">
      <xdr:nvSpPr>
        <xdr:cNvPr id="594" name="楕円 593"/>
        <xdr:cNvSpPr/>
      </xdr:nvSpPr>
      <xdr:spPr>
        <a:xfrm>
          <a:off x="21272500" y="675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103575</xdr:rowOff>
    </xdr:from>
    <xdr:to>
      <xdr:col>116</xdr:col>
      <xdr:colOff>63500</xdr:colOff>
      <xdr:row>39</xdr:row>
      <xdr:rowOff>115103</xdr:rowOff>
    </xdr:to>
    <xdr:cxnSp macro="">
      <xdr:nvCxnSpPr>
        <xdr:cNvPr id="595" name="直線コネクタ 594"/>
        <xdr:cNvCxnSpPr/>
      </xdr:nvCxnSpPr>
      <xdr:spPr>
        <a:xfrm flipV="1">
          <a:off x="21323300" y="6790125"/>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68549</xdr:rowOff>
    </xdr:from>
    <xdr:to>
      <xdr:col>107</xdr:col>
      <xdr:colOff>101600</xdr:colOff>
      <xdr:row>39</xdr:row>
      <xdr:rowOff>170149</xdr:rowOff>
    </xdr:to>
    <xdr:sp macro="" textlink="">
      <xdr:nvSpPr>
        <xdr:cNvPr id="596" name="楕円 595"/>
        <xdr:cNvSpPr/>
      </xdr:nvSpPr>
      <xdr:spPr>
        <a:xfrm>
          <a:off x="20383500" y="675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115103</xdr:rowOff>
    </xdr:from>
    <xdr:to>
      <xdr:col>111</xdr:col>
      <xdr:colOff>177800</xdr:colOff>
      <xdr:row>39</xdr:row>
      <xdr:rowOff>119349</xdr:rowOff>
    </xdr:to>
    <xdr:cxnSp macro="">
      <xdr:nvCxnSpPr>
        <xdr:cNvPr id="597" name="直線コネクタ 596"/>
        <xdr:cNvCxnSpPr/>
      </xdr:nvCxnSpPr>
      <xdr:spPr>
        <a:xfrm flipV="1">
          <a:off x="20434300" y="680165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78778</xdr:rowOff>
    </xdr:from>
    <xdr:to>
      <xdr:col>102</xdr:col>
      <xdr:colOff>165100</xdr:colOff>
      <xdr:row>40</xdr:row>
      <xdr:rowOff>8928</xdr:rowOff>
    </xdr:to>
    <xdr:sp macro="" textlink="">
      <xdr:nvSpPr>
        <xdr:cNvPr id="598" name="楕円 597"/>
        <xdr:cNvSpPr/>
      </xdr:nvSpPr>
      <xdr:spPr>
        <a:xfrm>
          <a:off x="19494500" y="67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119349</xdr:rowOff>
    </xdr:from>
    <xdr:to>
      <xdr:col>107</xdr:col>
      <xdr:colOff>50800</xdr:colOff>
      <xdr:row>39</xdr:row>
      <xdr:rowOff>129578</xdr:rowOff>
    </xdr:to>
    <xdr:cxnSp macro="">
      <xdr:nvCxnSpPr>
        <xdr:cNvPr id="599" name="直線コネクタ 598"/>
        <xdr:cNvCxnSpPr/>
      </xdr:nvCxnSpPr>
      <xdr:spPr>
        <a:xfrm flipV="1">
          <a:off x="19545300" y="6805899"/>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69010</xdr:rowOff>
    </xdr:from>
    <xdr:to>
      <xdr:col>98</xdr:col>
      <xdr:colOff>38100</xdr:colOff>
      <xdr:row>39</xdr:row>
      <xdr:rowOff>170610</xdr:rowOff>
    </xdr:to>
    <xdr:sp macro="" textlink="">
      <xdr:nvSpPr>
        <xdr:cNvPr id="600" name="楕円 599"/>
        <xdr:cNvSpPr/>
      </xdr:nvSpPr>
      <xdr:spPr>
        <a:xfrm>
          <a:off x="18605500" y="675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119810</xdr:rowOff>
    </xdr:from>
    <xdr:to>
      <xdr:col>102</xdr:col>
      <xdr:colOff>114300</xdr:colOff>
      <xdr:row>39</xdr:row>
      <xdr:rowOff>129578</xdr:rowOff>
    </xdr:to>
    <xdr:cxnSp macro="">
      <xdr:nvCxnSpPr>
        <xdr:cNvPr id="601" name="直線コネクタ 600"/>
        <xdr:cNvCxnSpPr/>
      </xdr:nvCxnSpPr>
      <xdr:spPr>
        <a:xfrm>
          <a:off x="18656300" y="6806360"/>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10980</xdr:rowOff>
    </xdr:from>
    <xdr:ext cx="599010" cy="259045"/>
    <xdr:sp macro="" textlink="">
      <xdr:nvSpPr>
        <xdr:cNvPr id="606" name="n_1mainValue【一般廃棄物処理施設】&#10;一人当たり有形固定資産（償却資産）額"/>
        <xdr:cNvSpPr txBox="1"/>
      </xdr:nvSpPr>
      <xdr:spPr>
        <a:xfrm>
          <a:off x="21011095" y="652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15226</xdr:rowOff>
    </xdr:from>
    <xdr:ext cx="599010" cy="259045"/>
    <xdr:sp macro="" textlink="">
      <xdr:nvSpPr>
        <xdr:cNvPr id="607" name="n_2mainValue【一般廃棄物処理施設】&#10;一人当たり有形固定資産（償却資産）額"/>
        <xdr:cNvSpPr txBox="1"/>
      </xdr:nvSpPr>
      <xdr:spPr>
        <a:xfrm>
          <a:off x="20134795" y="653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55</xdr:rowOff>
    </xdr:from>
    <xdr:ext cx="599010" cy="259045"/>
    <xdr:sp macro="" textlink="">
      <xdr:nvSpPr>
        <xdr:cNvPr id="608" name="n_3mainValue【一般廃棄物処理施設】&#10;一人当たり有形固定資産（償却資産）額"/>
        <xdr:cNvSpPr txBox="1"/>
      </xdr:nvSpPr>
      <xdr:spPr>
        <a:xfrm>
          <a:off x="19245795" y="685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15687</xdr:rowOff>
    </xdr:from>
    <xdr:ext cx="599010" cy="259045"/>
    <xdr:sp macro="" textlink="">
      <xdr:nvSpPr>
        <xdr:cNvPr id="609" name="n_4mainValue【一般廃棄物処理施設】&#10;一人当たり有形固定資産（償却資産）額"/>
        <xdr:cNvSpPr txBox="1"/>
      </xdr:nvSpPr>
      <xdr:spPr>
        <a:xfrm>
          <a:off x="18356795" y="653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22678</xdr:rowOff>
    </xdr:from>
    <xdr:to>
      <xdr:col>85</xdr:col>
      <xdr:colOff>177800</xdr:colOff>
      <xdr:row>58</xdr:row>
      <xdr:rowOff>124278</xdr:rowOff>
    </xdr:to>
    <xdr:sp macro="" textlink="">
      <xdr:nvSpPr>
        <xdr:cNvPr id="651" name="楕円 650"/>
        <xdr:cNvSpPr/>
      </xdr:nvSpPr>
      <xdr:spPr>
        <a:xfrm>
          <a:off x="162687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45555</xdr:rowOff>
    </xdr:from>
    <xdr:ext cx="405111" cy="259045"/>
    <xdr:sp macro="" textlink="">
      <xdr:nvSpPr>
        <xdr:cNvPr id="652" name="【保健センター・保健所】&#10;有形固定資産減価償却率該当値テキスト"/>
        <xdr:cNvSpPr txBox="1"/>
      </xdr:nvSpPr>
      <xdr:spPr>
        <a:xfrm>
          <a:off x="16357600" y="981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159838</xdr:rowOff>
    </xdr:from>
    <xdr:to>
      <xdr:col>81</xdr:col>
      <xdr:colOff>101600</xdr:colOff>
      <xdr:row>58</xdr:row>
      <xdr:rowOff>89988</xdr:rowOff>
    </xdr:to>
    <xdr:sp macro="" textlink="">
      <xdr:nvSpPr>
        <xdr:cNvPr id="653" name="楕円 652"/>
        <xdr:cNvSpPr/>
      </xdr:nvSpPr>
      <xdr:spPr>
        <a:xfrm>
          <a:off x="15430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39188</xdr:rowOff>
    </xdr:from>
    <xdr:to>
      <xdr:col>85</xdr:col>
      <xdr:colOff>127000</xdr:colOff>
      <xdr:row>58</xdr:row>
      <xdr:rowOff>73478</xdr:rowOff>
    </xdr:to>
    <xdr:cxnSp macro="">
      <xdr:nvCxnSpPr>
        <xdr:cNvPr id="654" name="直線コネクタ 653"/>
        <xdr:cNvCxnSpPr/>
      </xdr:nvCxnSpPr>
      <xdr:spPr>
        <a:xfrm>
          <a:off x="15481300" y="99832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125549</xdr:rowOff>
    </xdr:from>
    <xdr:to>
      <xdr:col>76</xdr:col>
      <xdr:colOff>165100</xdr:colOff>
      <xdr:row>58</xdr:row>
      <xdr:rowOff>55699</xdr:rowOff>
    </xdr:to>
    <xdr:sp macro="" textlink="">
      <xdr:nvSpPr>
        <xdr:cNvPr id="655" name="楕円 654"/>
        <xdr:cNvSpPr/>
      </xdr:nvSpPr>
      <xdr:spPr>
        <a:xfrm>
          <a:off x="14541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4899</xdr:rowOff>
    </xdr:from>
    <xdr:to>
      <xdr:col>81</xdr:col>
      <xdr:colOff>50800</xdr:colOff>
      <xdr:row>58</xdr:row>
      <xdr:rowOff>39188</xdr:rowOff>
    </xdr:to>
    <xdr:cxnSp macro="">
      <xdr:nvCxnSpPr>
        <xdr:cNvPr id="656" name="直線コネクタ 655"/>
        <xdr:cNvCxnSpPr/>
      </xdr:nvCxnSpPr>
      <xdr:spPr>
        <a:xfrm>
          <a:off x="14592300" y="99489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91259</xdr:rowOff>
    </xdr:from>
    <xdr:to>
      <xdr:col>72</xdr:col>
      <xdr:colOff>38100</xdr:colOff>
      <xdr:row>58</xdr:row>
      <xdr:rowOff>21409</xdr:rowOff>
    </xdr:to>
    <xdr:sp macro="" textlink="">
      <xdr:nvSpPr>
        <xdr:cNvPr id="657" name="楕円 656"/>
        <xdr:cNvSpPr/>
      </xdr:nvSpPr>
      <xdr:spPr>
        <a:xfrm>
          <a:off x="13652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142059</xdr:rowOff>
    </xdr:from>
    <xdr:to>
      <xdr:col>76</xdr:col>
      <xdr:colOff>114300</xdr:colOff>
      <xdr:row>58</xdr:row>
      <xdr:rowOff>4899</xdr:rowOff>
    </xdr:to>
    <xdr:cxnSp macro="">
      <xdr:nvCxnSpPr>
        <xdr:cNvPr id="658" name="直線コネクタ 657"/>
        <xdr:cNvCxnSpPr/>
      </xdr:nvCxnSpPr>
      <xdr:spPr>
        <a:xfrm>
          <a:off x="13703300" y="99147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56969</xdr:rowOff>
    </xdr:from>
    <xdr:to>
      <xdr:col>67</xdr:col>
      <xdr:colOff>101600</xdr:colOff>
      <xdr:row>57</xdr:row>
      <xdr:rowOff>158569</xdr:rowOff>
    </xdr:to>
    <xdr:sp macro="" textlink="">
      <xdr:nvSpPr>
        <xdr:cNvPr id="659" name="楕円 658"/>
        <xdr:cNvSpPr/>
      </xdr:nvSpPr>
      <xdr:spPr>
        <a:xfrm>
          <a:off x="12763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107769</xdr:rowOff>
    </xdr:from>
    <xdr:to>
      <xdr:col>71</xdr:col>
      <xdr:colOff>177800</xdr:colOff>
      <xdr:row>57</xdr:row>
      <xdr:rowOff>142059</xdr:rowOff>
    </xdr:to>
    <xdr:cxnSp macro="">
      <xdr:nvCxnSpPr>
        <xdr:cNvPr id="660" name="直線コネクタ 659"/>
        <xdr:cNvCxnSpPr/>
      </xdr:nvCxnSpPr>
      <xdr:spPr>
        <a:xfrm>
          <a:off x="12814300" y="98804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106515</xdr:rowOff>
    </xdr:from>
    <xdr:ext cx="405111" cy="259045"/>
    <xdr:sp macro="" textlink="">
      <xdr:nvSpPr>
        <xdr:cNvPr id="665" name="n_1mainValue【保健センター・保健所】&#10;有形固定資産減価償却率"/>
        <xdr:cNvSpPr txBox="1"/>
      </xdr:nvSpPr>
      <xdr:spPr>
        <a:xfrm>
          <a:off x="152660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72226</xdr:rowOff>
    </xdr:from>
    <xdr:ext cx="405111" cy="259045"/>
    <xdr:sp macro="" textlink="">
      <xdr:nvSpPr>
        <xdr:cNvPr id="666" name="n_2mainValue【保健センター・保健所】&#10;有形固定資産減価償却率"/>
        <xdr:cNvSpPr txBox="1"/>
      </xdr:nvSpPr>
      <xdr:spPr>
        <a:xfrm>
          <a:off x="14389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37936</xdr:rowOff>
    </xdr:from>
    <xdr:ext cx="405111" cy="259045"/>
    <xdr:sp macro="" textlink="">
      <xdr:nvSpPr>
        <xdr:cNvPr id="667" name="n_3mainValue【保健センター・保健所】&#10;有形固定資産減価償却率"/>
        <xdr:cNvSpPr txBox="1"/>
      </xdr:nvSpPr>
      <xdr:spPr>
        <a:xfrm>
          <a:off x="13500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3646</xdr:rowOff>
    </xdr:from>
    <xdr:ext cx="405111" cy="259045"/>
    <xdr:sp macro="" textlink="">
      <xdr:nvSpPr>
        <xdr:cNvPr id="668" name="n_4mainValue【保健センター・保健所】&#10;有形固定資産減価償却率"/>
        <xdr:cNvSpPr txBox="1"/>
      </xdr:nvSpPr>
      <xdr:spPr>
        <a:xfrm>
          <a:off x="12611744" y="960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6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8" name="楕円 707"/>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9"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710" name="楕円 709"/>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22860</xdr:rowOff>
    </xdr:to>
    <xdr:cxnSp macro="">
      <xdr:nvCxnSpPr>
        <xdr:cNvPr id="711" name="直線コネクタ 710"/>
        <xdr:cNvCxnSpPr/>
      </xdr:nvCxnSpPr>
      <xdr:spPr>
        <a:xfrm flipV="1">
          <a:off x="21323300" y="10820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147320</xdr:rowOff>
    </xdr:from>
    <xdr:to>
      <xdr:col>107</xdr:col>
      <xdr:colOff>101600</xdr:colOff>
      <xdr:row>63</xdr:row>
      <xdr:rowOff>77470</xdr:rowOff>
    </xdr:to>
    <xdr:sp macro="" textlink="">
      <xdr:nvSpPr>
        <xdr:cNvPr id="712" name="楕円 711"/>
        <xdr:cNvSpPr/>
      </xdr:nvSpPr>
      <xdr:spPr>
        <a:xfrm>
          <a:off x="2038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26670</xdr:rowOff>
    </xdr:to>
    <xdr:cxnSp macro="">
      <xdr:nvCxnSpPr>
        <xdr:cNvPr id="713" name="直線コネクタ 712"/>
        <xdr:cNvCxnSpPr/>
      </xdr:nvCxnSpPr>
      <xdr:spPr>
        <a:xfrm flipV="1">
          <a:off x="20434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151130</xdr:rowOff>
    </xdr:from>
    <xdr:to>
      <xdr:col>102</xdr:col>
      <xdr:colOff>165100</xdr:colOff>
      <xdr:row>63</xdr:row>
      <xdr:rowOff>81280</xdr:rowOff>
    </xdr:to>
    <xdr:sp macro="" textlink="">
      <xdr:nvSpPr>
        <xdr:cNvPr id="714" name="楕円 713"/>
        <xdr:cNvSpPr/>
      </xdr:nvSpPr>
      <xdr:spPr>
        <a:xfrm>
          <a:off x="19494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26670</xdr:rowOff>
    </xdr:from>
    <xdr:to>
      <xdr:col>107</xdr:col>
      <xdr:colOff>50800</xdr:colOff>
      <xdr:row>63</xdr:row>
      <xdr:rowOff>30480</xdr:rowOff>
    </xdr:to>
    <xdr:cxnSp macro="">
      <xdr:nvCxnSpPr>
        <xdr:cNvPr id="715" name="直線コネクタ 714"/>
        <xdr:cNvCxnSpPr/>
      </xdr:nvCxnSpPr>
      <xdr:spPr>
        <a:xfrm flipV="1">
          <a:off x="19545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16" name="楕円 715"/>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30480</xdr:rowOff>
    </xdr:from>
    <xdr:to>
      <xdr:col>102</xdr:col>
      <xdr:colOff>114300</xdr:colOff>
      <xdr:row>63</xdr:row>
      <xdr:rowOff>34290</xdr:rowOff>
    </xdr:to>
    <xdr:cxnSp macro="">
      <xdr:nvCxnSpPr>
        <xdr:cNvPr id="717" name="直線コネクタ 716"/>
        <xdr:cNvCxnSpPr/>
      </xdr:nvCxnSpPr>
      <xdr:spPr>
        <a:xfrm flipV="1">
          <a:off x="18656300" y="1083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71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71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7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72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64787</xdr:rowOff>
    </xdr:from>
    <xdr:ext cx="469744" cy="259045"/>
    <xdr:sp macro="" textlink="">
      <xdr:nvSpPr>
        <xdr:cNvPr id="722" name="n_1mainValue【保健センター・保健所】&#10;一人当たり面積"/>
        <xdr:cNvSpPr txBox="1"/>
      </xdr:nvSpPr>
      <xdr:spPr>
        <a:xfrm>
          <a:off x="21075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68597</xdr:rowOff>
    </xdr:from>
    <xdr:ext cx="469744" cy="259045"/>
    <xdr:sp macro="" textlink="">
      <xdr:nvSpPr>
        <xdr:cNvPr id="723" name="n_2mainValue【保健センター・保健所】&#10;一人当たり面積"/>
        <xdr:cNvSpPr txBox="1"/>
      </xdr:nvSpPr>
      <xdr:spPr>
        <a:xfrm>
          <a:off x="20199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72407</xdr:rowOff>
    </xdr:from>
    <xdr:ext cx="469744" cy="259045"/>
    <xdr:sp macro="" textlink="">
      <xdr:nvSpPr>
        <xdr:cNvPr id="724" name="n_3mainValue【保健センター・保健所】&#10;一人当たり面積"/>
        <xdr:cNvSpPr txBox="1"/>
      </xdr:nvSpPr>
      <xdr:spPr>
        <a:xfrm>
          <a:off x="19310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25" name="n_4main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27939</xdr:rowOff>
    </xdr:from>
    <xdr:to>
      <xdr:col>85</xdr:col>
      <xdr:colOff>177800</xdr:colOff>
      <xdr:row>83</xdr:row>
      <xdr:rowOff>129539</xdr:rowOff>
    </xdr:to>
    <xdr:sp macro="" textlink="">
      <xdr:nvSpPr>
        <xdr:cNvPr id="765" name="楕円 764"/>
        <xdr:cNvSpPr/>
      </xdr:nvSpPr>
      <xdr:spPr>
        <a:xfrm>
          <a:off x="16268700" y="142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6366</xdr:rowOff>
    </xdr:from>
    <xdr:ext cx="405111" cy="259045"/>
    <xdr:sp macro="" textlink="">
      <xdr:nvSpPr>
        <xdr:cNvPr id="766" name="【消防施設】&#10;有形固定資産減価償却率該当値テキスト"/>
        <xdr:cNvSpPr txBox="1"/>
      </xdr:nvSpPr>
      <xdr:spPr>
        <a:xfrm>
          <a:off x="16357600" y="1423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157480</xdr:rowOff>
    </xdr:from>
    <xdr:to>
      <xdr:col>81</xdr:col>
      <xdr:colOff>101600</xdr:colOff>
      <xdr:row>83</xdr:row>
      <xdr:rowOff>87630</xdr:rowOff>
    </xdr:to>
    <xdr:sp macro="" textlink="">
      <xdr:nvSpPr>
        <xdr:cNvPr id="767" name="楕円 766"/>
        <xdr:cNvSpPr/>
      </xdr:nvSpPr>
      <xdr:spPr>
        <a:xfrm>
          <a:off x="15430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36830</xdr:rowOff>
    </xdr:from>
    <xdr:to>
      <xdr:col>85</xdr:col>
      <xdr:colOff>127000</xdr:colOff>
      <xdr:row>83</xdr:row>
      <xdr:rowOff>78739</xdr:rowOff>
    </xdr:to>
    <xdr:cxnSp macro="">
      <xdr:nvCxnSpPr>
        <xdr:cNvPr id="768" name="直線コネクタ 767"/>
        <xdr:cNvCxnSpPr/>
      </xdr:nvCxnSpPr>
      <xdr:spPr>
        <a:xfrm>
          <a:off x="15481300" y="142671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146050</xdr:rowOff>
    </xdr:from>
    <xdr:to>
      <xdr:col>76</xdr:col>
      <xdr:colOff>165100</xdr:colOff>
      <xdr:row>83</xdr:row>
      <xdr:rowOff>76200</xdr:rowOff>
    </xdr:to>
    <xdr:sp macro="" textlink="">
      <xdr:nvSpPr>
        <xdr:cNvPr id="769" name="楕円 768"/>
        <xdr:cNvSpPr/>
      </xdr:nvSpPr>
      <xdr:spPr>
        <a:xfrm>
          <a:off x="14541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25400</xdr:rowOff>
    </xdr:from>
    <xdr:to>
      <xdr:col>81</xdr:col>
      <xdr:colOff>50800</xdr:colOff>
      <xdr:row>83</xdr:row>
      <xdr:rowOff>36830</xdr:rowOff>
    </xdr:to>
    <xdr:cxnSp macro="">
      <xdr:nvCxnSpPr>
        <xdr:cNvPr id="770" name="直線コネクタ 769"/>
        <xdr:cNvCxnSpPr/>
      </xdr:nvCxnSpPr>
      <xdr:spPr>
        <a:xfrm>
          <a:off x="14592300" y="1425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137161</xdr:rowOff>
    </xdr:from>
    <xdr:to>
      <xdr:col>72</xdr:col>
      <xdr:colOff>38100</xdr:colOff>
      <xdr:row>83</xdr:row>
      <xdr:rowOff>67311</xdr:rowOff>
    </xdr:to>
    <xdr:sp macro="" textlink="">
      <xdr:nvSpPr>
        <xdr:cNvPr id="771" name="楕円 770"/>
        <xdr:cNvSpPr/>
      </xdr:nvSpPr>
      <xdr:spPr>
        <a:xfrm>
          <a:off x="136525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16511</xdr:rowOff>
    </xdr:from>
    <xdr:to>
      <xdr:col>76</xdr:col>
      <xdr:colOff>114300</xdr:colOff>
      <xdr:row>83</xdr:row>
      <xdr:rowOff>25400</xdr:rowOff>
    </xdr:to>
    <xdr:cxnSp macro="">
      <xdr:nvCxnSpPr>
        <xdr:cNvPr id="772" name="直線コネクタ 771"/>
        <xdr:cNvCxnSpPr/>
      </xdr:nvCxnSpPr>
      <xdr:spPr>
        <a:xfrm>
          <a:off x="13703300" y="142468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125730</xdr:rowOff>
    </xdr:from>
    <xdr:to>
      <xdr:col>67</xdr:col>
      <xdr:colOff>101600</xdr:colOff>
      <xdr:row>83</xdr:row>
      <xdr:rowOff>55880</xdr:rowOff>
    </xdr:to>
    <xdr:sp macro="" textlink="">
      <xdr:nvSpPr>
        <xdr:cNvPr id="773" name="楕円 772"/>
        <xdr:cNvSpPr/>
      </xdr:nvSpPr>
      <xdr:spPr>
        <a:xfrm>
          <a:off x="12763500" y="141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5080</xdr:rowOff>
    </xdr:from>
    <xdr:to>
      <xdr:col>71</xdr:col>
      <xdr:colOff>177800</xdr:colOff>
      <xdr:row>83</xdr:row>
      <xdr:rowOff>16511</xdr:rowOff>
    </xdr:to>
    <xdr:cxnSp macro="">
      <xdr:nvCxnSpPr>
        <xdr:cNvPr id="774" name="直線コネクタ 773"/>
        <xdr:cNvCxnSpPr/>
      </xdr:nvCxnSpPr>
      <xdr:spPr>
        <a:xfrm>
          <a:off x="12814300" y="14235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7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7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7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78757</xdr:rowOff>
    </xdr:from>
    <xdr:ext cx="405111" cy="259045"/>
    <xdr:sp macro="" textlink="">
      <xdr:nvSpPr>
        <xdr:cNvPr id="779" name="n_1mainValue【消防施設】&#10;有形固定資産減価償却率"/>
        <xdr:cNvSpPr txBox="1"/>
      </xdr:nvSpPr>
      <xdr:spPr>
        <a:xfrm>
          <a:off x="15266044" y="1430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67327</xdr:rowOff>
    </xdr:from>
    <xdr:ext cx="405111" cy="259045"/>
    <xdr:sp macro="" textlink="">
      <xdr:nvSpPr>
        <xdr:cNvPr id="780" name="n_2mainValue【消防施設】&#10;有形固定資産減価償却率"/>
        <xdr:cNvSpPr txBox="1"/>
      </xdr:nvSpPr>
      <xdr:spPr>
        <a:xfrm>
          <a:off x="14389744"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58438</xdr:rowOff>
    </xdr:from>
    <xdr:ext cx="405111" cy="259045"/>
    <xdr:sp macro="" textlink="">
      <xdr:nvSpPr>
        <xdr:cNvPr id="781" name="n_3mainValue【消防施設】&#10;有形固定資産減価償却率"/>
        <xdr:cNvSpPr txBox="1"/>
      </xdr:nvSpPr>
      <xdr:spPr>
        <a:xfrm>
          <a:off x="13500744"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47007</xdr:rowOff>
    </xdr:from>
    <xdr:ext cx="405111" cy="259045"/>
    <xdr:sp macro="" textlink="">
      <xdr:nvSpPr>
        <xdr:cNvPr id="782" name="n_4mainValue【消防施設】&#10;有形固定資産減価償却率"/>
        <xdr:cNvSpPr txBox="1"/>
      </xdr:nvSpPr>
      <xdr:spPr>
        <a:xfrm>
          <a:off x="12611744" y="1427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62548</xdr:rowOff>
    </xdr:from>
    <xdr:to>
      <xdr:col>116</xdr:col>
      <xdr:colOff>114300</xdr:colOff>
      <xdr:row>86</xdr:row>
      <xdr:rowOff>164148</xdr:rowOff>
    </xdr:to>
    <xdr:sp macro="" textlink="">
      <xdr:nvSpPr>
        <xdr:cNvPr id="822" name="楕円 821"/>
        <xdr:cNvSpPr/>
      </xdr:nvSpPr>
      <xdr:spPr>
        <a:xfrm>
          <a:off x="22110700" y="148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34487</xdr:rowOff>
    </xdr:from>
    <xdr:ext cx="469744" cy="259045"/>
    <xdr:sp macro="" textlink="">
      <xdr:nvSpPr>
        <xdr:cNvPr id="823" name="【消防施設】&#10;一人当たり面積該当値テキスト"/>
        <xdr:cNvSpPr txBox="1"/>
      </xdr:nvSpPr>
      <xdr:spPr>
        <a:xfrm>
          <a:off x="22199600" y="1477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62540</xdr:rowOff>
    </xdr:from>
    <xdr:to>
      <xdr:col>112</xdr:col>
      <xdr:colOff>38100</xdr:colOff>
      <xdr:row>86</xdr:row>
      <xdr:rowOff>164140</xdr:rowOff>
    </xdr:to>
    <xdr:sp macro="" textlink="">
      <xdr:nvSpPr>
        <xdr:cNvPr id="824" name="楕円 823"/>
        <xdr:cNvSpPr/>
      </xdr:nvSpPr>
      <xdr:spPr>
        <a:xfrm>
          <a:off x="21272500" y="148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113340</xdr:rowOff>
    </xdr:from>
    <xdr:to>
      <xdr:col>116</xdr:col>
      <xdr:colOff>63500</xdr:colOff>
      <xdr:row>86</xdr:row>
      <xdr:rowOff>113348</xdr:rowOff>
    </xdr:to>
    <xdr:cxnSp macro="">
      <xdr:nvCxnSpPr>
        <xdr:cNvPr id="825" name="直線コネクタ 824"/>
        <xdr:cNvCxnSpPr/>
      </xdr:nvCxnSpPr>
      <xdr:spPr>
        <a:xfrm>
          <a:off x="21323300" y="14858040"/>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62551</xdr:rowOff>
    </xdr:from>
    <xdr:to>
      <xdr:col>107</xdr:col>
      <xdr:colOff>101600</xdr:colOff>
      <xdr:row>86</xdr:row>
      <xdr:rowOff>164151</xdr:rowOff>
    </xdr:to>
    <xdr:sp macro="" textlink="">
      <xdr:nvSpPr>
        <xdr:cNvPr id="826" name="楕円 825"/>
        <xdr:cNvSpPr/>
      </xdr:nvSpPr>
      <xdr:spPr>
        <a:xfrm>
          <a:off x="20383500" y="148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113340</xdr:rowOff>
    </xdr:from>
    <xdr:to>
      <xdr:col>111</xdr:col>
      <xdr:colOff>177800</xdr:colOff>
      <xdr:row>86</xdr:row>
      <xdr:rowOff>113351</xdr:rowOff>
    </xdr:to>
    <xdr:cxnSp macro="">
      <xdr:nvCxnSpPr>
        <xdr:cNvPr id="827" name="直線コネクタ 826"/>
        <xdr:cNvCxnSpPr/>
      </xdr:nvCxnSpPr>
      <xdr:spPr>
        <a:xfrm flipV="1">
          <a:off x="20434300" y="1485804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62578</xdr:rowOff>
    </xdr:from>
    <xdr:to>
      <xdr:col>102</xdr:col>
      <xdr:colOff>165100</xdr:colOff>
      <xdr:row>86</xdr:row>
      <xdr:rowOff>164178</xdr:rowOff>
    </xdr:to>
    <xdr:sp macro="" textlink="">
      <xdr:nvSpPr>
        <xdr:cNvPr id="828" name="楕円 827"/>
        <xdr:cNvSpPr/>
      </xdr:nvSpPr>
      <xdr:spPr>
        <a:xfrm>
          <a:off x="19494500" y="148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113351</xdr:rowOff>
    </xdr:from>
    <xdr:to>
      <xdr:col>107</xdr:col>
      <xdr:colOff>50800</xdr:colOff>
      <xdr:row>86</xdr:row>
      <xdr:rowOff>113378</xdr:rowOff>
    </xdr:to>
    <xdr:cxnSp macro="">
      <xdr:nvCxnSpPr>
        <xdr:cNvPr id="829" name="直線コネクタ 828"/>
        <xdr:cNvCxnSpPr/>
      </xdr:nvCxnSpPr>
      <xdr:spPr>
        <a:xfrm flipV="1">
          <a:off x="19545300" y="14858051"/>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62585</xdr:rowOff>
    </xdr:from>
    <xdr:to>
      <xdr:col>98</xdr:col>
      <xdr:colOff>38100</xdr:colOff>
      <xdr:row>86</xdr:row>
      <xdr:rowOff>164185</xdr:rowOff>
    </xdr:to>
    <xdr:sp macro="" textlink="">
      <xdr:nvSpPr>
        <xdr:cNvPr id="830" name="楕円 829"/>
        <xdr:cNvSpPr/>
      </xdr:nvSpPr>
      <xdr:spPr>
        <a:xfrm>
          <a:off x="18605500" y="1480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113378</xdr:rowOff>
    </xdr:from>
    <xdr:to>
      <xdr:col>102</xdr:col>
      <xdr:colOff>114300</xdr:colOff>
      <xdr:row>86</xdr:row>
      <xdr:rowOff>113385</xdr:rowOff>
    </xdr:to>
    <xdr:cxnSp macro="">
      <xdr:nvCxnSpPr>
        <xdr:cNvPr id="831" name="直線コネクタ 830"/>
        <xdr:cNvCxnSpPr/>
      </xdr:nvCxnSpPr>
      <xdr:spPr>
        <a:xfrm flipV="1">
          <a:off x="18656300" y="1485807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83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83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83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155717</xdr:rowOff>
    </xdr:from>
    <xdr:ext cx="469744" cy="259045"/>
    <xdr:sp macro="" textlink="">
      <xdr:nvSpPr>
        <xdr:cNvPr id="835" name="n_4aveValue【消防施設】&#10;一人当たり面積"/>
        <xdr:cNvSpPr txBox="1"/>
      </xdr:nvSpPr>
      <xdr:spPr>
        <a:xfrm>
          <a:off x="18421427" y="1490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9217</xdr:rowOff>
    </xdr:from>
    <xdr:ext cx="469744" cy="259045"/>
    <xdr:sp macro="" textlink="">
      <xdr:nvSpPr>
        <xdr:cNvPr id="836" name="n_1mainValue【消防施設】&#10;一人当たり面積"/>
        <xdr:cNvSpPr txBox="1"/>
      </xdr:nvSpPr>
      <xdr:spPr>
        <a:xfrm>
          <a:off x="21075727" y="1458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9228</xdr:rowOff>
    </xdr:from>
    <xdr:ext cx="469744" cy="259045"/>
    <xdr:sp macro="" textlink="">
      <xdr:nvSpPr>
        <xdr:cNvPr id="837" name="n_2mainValue【消防施設】&#10;一人当たり面積"/>
        <xdr:cNvSpPr txBox="1"/>
      </xdr:nvSpPr>
      <xdr:spPr>
        <a:xfrm>
          <a:off x="20199427" y="145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9255</xdr:rowOff>
    </xdr:from>
    <xdr:ext cx="469744" cy="259045"/>
    <xdr:sp macro="" textlink="">
      <xdr:nvSpPr>
        <xdr:cNvPr id="838" name="n_3mainValue【消防施設】&#10;一人当たり面積"/>
        <xdr:cNvSpPr txBox="1"/>
      </xdr:nvSpPr>
      <xdr:spPr>
        <a:xfrm>
          <a:off x="19310427" y="145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9262</xdr:rowOff>
    </xdr:from>
    <xdr:ext cx="469744" cy="259045"/>
    <xdr:sp macro="" textlink="">
      <xdr:nvSpPr>
        <xdr:cNvPr id="839" name="n_4mainValue【消防施設】&#10;一人当たり面積"/>
        <xdr:cNvSpPr txBox="1"/>
      </xdr:nvSpPr>
      <xdr:spPr>
        <a:xfrm>
          <a:off x="18421427" y="1458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84182</xdr:rowOff>
    </xdr:from>
    <xdr:to>
      <xdr:col>85</xdr:col>
      <xdr:colOff>177800</xdr:colOff>
      <xdr:row>105</xdr:row>
      <xdr:rowOff>14332</xdr:rowOff>
    </xdr:to>
    <xdr:sp macro="" textlink="">
      <xdr:nvSpPr>
        <xdr:cNvPr id="881" name="楕円 880"/>
        <xdr:cNvSpPr/>
      </xdr:nvSpPr>
      <xdr:spPr>
        <a:xfrm>
          <a:off x="16268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62609</xdr:rowOff>
    </xdr:from>
    <xdr:ext cx="405111" cy="259045"/>
    <xdr:sp macro="" textlink="">
      <xdr:nvSpPr>
        <xdr:cNvPr id="882" name="【庁舎】&#10;有形固定資産減価償却率該当値テキスト"/>
        <xdr:cNvSpPr txBox="1"/>
      </xdr:nvSpPr>
      <xdr:spPr>
        <a:xfrm>
          <a:off x="16357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49893</xdr:rowOff>
    </xdr:from>
    <xdr:to>
      <xdr:col>81</xdr:col>
      <xdr:colOff>101600</xdr:colOff>
      <xdr:row>104</xdr:row>
      <xdr:rowOff>151493</xdr:rowOff>
    </xdr:to>
    <xdr:sp macro="" textlink="">
      <xdr:nvSpPr>
        <xdr:cNvPr id="883" name="楕円 882"/>
        <xdr:cNvSpPr/>
      </xdr:nvSpPr>
      <xdr:spPr>
        <a:xfrm>
          <a:off x="15430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100693</xdr:rowOff>
    </xdr:from>
    <xdr:to>
      <xdr:col>85</xdr:col>
      <xdr:colOff>127000</xdr:colOff>
      <xdr:row>104</xdr:row>
      <xdr:rowOff>134982</xdr:rowOff>
    </xdr:to>
    <xdr:cxnSp macro="">
      <xdr:nvCxnSpPr>
        <xdr:cNvPr id="884" name="直線コネクタ 883"/>
        <xdr:cNvCxnSpPr/>
      </xdr:nvCxnSpPr>
      <xdr:spPr>
        <a:xfrm>
          <a:off x="15481300" y="1793149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136434</xdr:rowOff>
    </xdr:from>
    <xdr:to>
      <xdr:col>76</xdr:col>
      <xdr:colOff>165100</xdr:colOff>
      <xdr:row>104</xdr:row>
      <xdr:rowOff>66584</xdr:rowOff>
    </xdr:to>
    <xdr:sp macro="" textlink="">
      <xdr:nvSpPr>
        <xdr:cNvPr id="885" name="楕円 884"/>
        <xdr:cNvSpPr/>
      </xdr:nvSpPr>
      <xdr:spPr>
        <a:xfrm>
          <a:off x="14541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104</xdr:row>
      <xdr:rowOff>100693</xdr:rowOff>
    </xdr:to>
    <xdr:cxnSp macro="">
      <xdr:nvCxnSpPr>
        <xdr:cNvPr id="886" name="直線コネクタ 885"/>
        <xdr:cNvCxnSpPr/>
      </xdr:nvCxnSpPr>
      <xdr:spPr>
        <a:xfrm>
          <a:off x="14592300" y="1784658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22134</xdr:rowOff>
    </xdr:from>
    <xdr:to>
      <xdr:col>72</xdr:col>
      <xdr:colOff>38100</xdr:colOff>
      <xdr:row>104</xdr:row>
      <xdr:rowOff>123734</xdr:rowOff>
    </xdr:to>
    <xdr:sp macro="" textlink="">
      <xdr:nvSpPr>
        <xdr:cNvPr id="887" name="楕円 886"/>
        <xdr:cNvSpPr/>
      </xdr:nvSpPr>
      <xdr:spPr>
        <a:xfrm>
          <a:off x="13652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72934</xdr:rowOff>
    </xdr:to>
    <xdr:cxnSp macro="">
      <xdr:nvCxnSpPr>
        <xdr:cNvPr id="888" name="直線コネクタ 887"/>
        <xdr:cNvCxnSpPr/>
      </xdr:nvCxnSpPr>
      <xdr:spPr>
        <a:xfrm flipV="1">
          <a:off x="13703300" y="178465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167458</xdr:rowOff>
    </xdr:from>
    <xdr:to>
      <xdr:col>67</xdr:col>
      <xdr:colOff>101600</xdr:colOff>
      <xdr:row>104</xdr:row>
      <xdr:rowOff>97608</xdr:rowOff>
    </xdr:to>
    <xdr:sp macro="" textlink="">
      <xdr:nvSpPr>
        <xdr:cNvPr id="889" name="楕円 888"/>
        <xdr:cNvSpPr/>
      </xdr:nvSpPr>
      <xdr:spPr>
        <a:xfrm>
          <a:off x="12763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46808</xdr:rowOff>
    </xdr:from>
    <xdr:to>
      <xdr:col>71</xdr:col>
      <xdr:colOff>177800</xdr:colOff>
      <xdr:row>104</xdr:row>
      <xdr:rowOff>72934</xdr:rowOff>
    </xdr:to>
    <xdr:cxnSp macro="">
      <xdr:nvCxnSpPr>
        <xdr:cNvPr id="890" name="直線コネクタ 889"/>
        <xdr:cNvCxnSpPr/>
      </xdr:nvCxnSpPr>
      <xdr:spPr>
        <a:xfrm>
          <a:off x="12814300" y="178776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142620</xdr:rowOff>
    </xdr:from>
    <xdr:ext cx="405111" cy="259045"/>
    <xdr:sp macro="" textlink="">
      <xdr:nvSpPr>
        <xdr:cNvPr id="895" name="n_1mainValue【庁舎】&#10;有形固定資産減価償却率"/>
        <xdr:cNvSpPr txBox="1"/>
      </xdr:nvSpPr>
      <xdr:spPr>
        <a:xfrm>
          <a:off x="152660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83111</xdr:rowOff>
    </xdr:from>
    <xdr:ext cx="405111" cy="259045"/>
    <xdr:sp macro="" textlink="">
      <xdr:nvSpPr>
        <xdr:cNvPr id="896" name="n_2mainValue【庁舎】&#10;有形固定資産減価償却率"/>
        <xdr:cNvSpPr txBox="1"/>
      </xdr:nvSpPr>
      <xdr:spPr>
        <a:xfrm>
          <a:off x="14389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140261</xdr:rowOff>
    </xdr:from>
    <xdr:ext cx="405111" cy="259045"/>
    <xdr:sp macro="" textlink="">
      <xdr:nvSpPr>
        <xdr:cNvPr id="897" name="n_3mainValue【庁舎】&#10;有形固定資産減価償却率"/>
        <xdr:cNvSpPr txBox="1"/>
      </xdr:nvSpPr>
      <xdr:spPr>
        <a:xfrm>
          <a:off x="13500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114135</xdr:rowOff>
    </xdr:from>
    <xdr:ext cx="405111" cy="259045"/>
    <xdr:sp macro="" textlink="">
      <xdr:nvSpPr>
        <xdr:cNvPr id="898" name="n_4mainValue【庁舎】&#10;有形固定資産減価償却率"/>
        <xdr:cNvSpPr txBox="1"/>
      </xdr:nvSpPr>
      <xdr:spPr>
        <a:xfrm>
          <a:off x="12611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92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49893</xdr:rowOff>
    </xdr:from>
    <xdr:to>
      <xdr:col>116</xdr:col>
      <xdr:colOff>114300</xdr:colOff>
      <xdr:row>102</xdr:row>
      <xdr:rowOff>151493</xdr:rowOff>
    </xdr:to>
    <xdr:sp macro="" textlink="">
      <xdr:nvSpPr>
        <xdr:cNvPr id="940" name="楕円 939"/>
        <xdr:cNvSpPr/>
      </xdr:nvSpPr>
      <xdr:spPr>
        <a:xfrm>
          <a:off x="221107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72770</xdr:rowOff>
    </xdr:from>
    <xdr:ext cx="469744" cy="259045"/>
    <xdr:sp macro="" textlink="">
      <xdr:nvSpPr>
        <xdr:cNvPr id="941" name="【庁舎】&#10;一人当たり面積該当値テキスト"/>
        <xdr:cNvSpPr txBox="1"/>
      </xdr:nvSpPr>
      <xdr:spPr>
        <a:xfrm>
          <a:off x="22199600" y="1738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66221</xdr:rowOff>
    </xdr:from>
    <xdr:to>
      <xdr:col>112</xdr:col>
      <xdr:colOff>38100</xdr:colOff>
      <xdr:row>102</xdr:row>
      <xdr:rowOff>167821</xdr:rowOff>
    </xdr:to>
    <xdr:sp macro="" textlink="">
      <xdr:nvSpPr>
        <xdr:cNvPr id="942" name="楕円 941"/>
        <xdr:cNvSpPr/>
      </xdr:nvSpPr>
      <xdr:spPr>
        <a:xfrm>
          <a:off x="21272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100693</xdr:rowOff>
    </xdr:from>
    <xdr:to>
      <xdr:col>116</xdr:col>
      <xdr:colOff>63500</xdr:colOff>
      <xdr:row>102</xdr:row>
      <xdr:rowOff>117021</xdr:rowOff>
    </xdr:to>
    <xdr:cxnSp macro="">
      <xdr:nvCxnSpPr>
        <xdr:cNvPr id="943" name="直線コネクタ 942"/>
        <xdr:cNvCxnSpPr/>
      </xdr:nvCxnSpPr>
      <xdr:spPr>
        <a:xfrm flipV="1">
          <a:off x="21323300" y="1758859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156029</xdr:rowOff>
    </xdr:from>
    <xdr:to>
      <xdr:col>107</xdr:col>
      <xdr:colOff>101600</xdr:colOff>
      <xdr:row>102</xdr:row>
      <xdr:rowOff>86179</xdr:rowOff>
    </xdr:to>
    <xdr:sp macro="" textlink="">
      <xdr:nvSpPr>
        <xdr:cNvPr id="944" name="楕円 943"/>
        <xdr:cNvSpPr/>
      </xdr:nvSpPr>
      <xdr:spPr>
        <a:xfrm>
          <a:off x="20383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35379</xdr:rowOff>
    </xdr:from>
    <xdr:to>
      <xdr:col>111</xdr:col>
      <xdr:colOff>177800</xdr:colOff>
      <xdr:row>102</xdr:row>
      <xdr:rowOff>117021</xdr:rowOff>
    </xdr:to>
    <xdr:cxnSp macro="">
      <xdr:nvCxnSpPr>
        <xdr:cNvPr id="945" name="直線コネクタ 944"/>
        <xdr:cNvCxnSpPr/>
      </xdr:nvCxnSpPr>
      <xdr:spPr>
        <a:xfrm>
          <a:off x="20434300" y="1752327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4173</xdr:rowOff>
    </xdr:from>
    <xdr:to>
      <xdr:col>102</xdr:col>
      <xdr:colOff>165100</xdr:colOff>
      <xdr:row>102</xdr:row>
      <xdr:rowOff>105773</xdr:rowOff>
    </xdr:to>
    <xdr:sp macro="" textlink="">
      <xdr:nvSpPr>
        <xdr:cNvPr id="946" name="楕円 945"/>
        <xdr:cNvSpPr/>
      </xdr:nvSpPr>
      <xdr:spPr>
        <a:xfrm>
          <a:off x="19494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35379</xdr:rowOff>
    </xdr:from>
    <xdr:to>
      <xdr:col>107</xdr:col>
      <xdr:colOff>50800</xdr:colOff>
      <xdr:row>102</xdr:row>
      <xdr:rowOff>54973</xdr:rowOff>
    </xdr:to>
    <xdr:cxnSp macro="">
      <xdr:nvCxnSpPr>
        <xdr:cNvPr id="947" name="直線コネクタ 946"/>
        <xdr:cNvCxnSpPr/>
      </xdr:nvCxnSpPr>
      <xdr:spPr>
        <a:xfrm flipV="1">
          <a:off x="19545300" y="175232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23768</xdr:rowOff>
    </xdr:from>
    <xdr:to>
      <xdr:col>98</xdr:col>
      <xdr:colOff>38100</xdr:colOff>
      <xdr:row>102</xdr:row>
      <xdr:rowOff>125368</xdr:rowOff>
    </xdr:to>
    <xdr:sp macro="" textlink="">
      <xdr:nvSpPr>
        <xdr:cNvPr id="948" name="楕円 947"/>
        <xdr:cNvSpPr/>
      </xdr:nvSpPr>
      <xdr:spPr>
        <a:xfrm>
          <a:off x="18605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54973</xdr:rowOff>
    </xdr:from>
    <xdr:to>
      <xdr:col>102</xdr:col>
      <xdr:colOff>114300</xdr:colOff>
      <xdr:row>102</xdr:row>
      <xdr:rowOff>74568</xdr:rowOff>
    </xdr:to>
    <xdr:cxnSp macro="">
      <xdr:nvCxnSpPr>
        <xdr:cNvPr id="949" name="直線コネクタ 948"/>
        <xdr:cNvCxnSpPr/>
      </xdr:nvCxnSpPr>
      <xdr:spPr>
        <a:xfrm flipV="1">
          <a:off x="18656300" y="175428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5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5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5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12898</xdr:rowOff>
    </xdr:from>
    <xdr:ext cx="469744" cy="259045"/>
    <xdr:sp macro="" textlink="">
      <xdr:nvSpPr>
        <xdr:cNvPr id="954" name="n_1mainValue【庁舎】&#10;一人当たり面積"/>
        <xdr:cNvSpPr txBox="1"/>
      </xdr:nvSpPr>
      <xdr:spPr>
        <a:xfrm>
          <a:off x="21075727" y="1732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102706</xdr:rowOff>
    </xdr:from>
    <xdr:ext cx="469744" cy="259045"/>
    <xdr:sp macro="" textlink="">
      <xdr:nvSpPr>
        <xdr:cNvPr id="955" name="n_2mainValue【庁舎】&#10;一人当たり面積"/>
        <xdr:cNvSpPr txBox="1"/>
      </xdr:nvSpPr>
      <xdr:spPr>
        <a:xfrm>
          <a:off x="20199427" y="172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122300</xdr:rowOff>
    </xdr:from>
    <xdr:ext cx="469744" cy="259045"/>
    <xdr:sp macro="" textlink="">
      <xdr:nvSpPr>
        <xdr:cNvPr id="956" name="n_3mainValue【庁舎】&#10;一人当たり面積"/>
        <xdr:cNvSpPr txBox="1"/>
      </xdr:nvSpPr>
      <xdr:spPr>
        <a:xfrm>
          <a:off x="193104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141895</xdr:rowOff>
    </xdr:from>
    <xdr:ext cx="469744" cy="259045"/>
    <xdr:sp macro="" textlink="">
      <xdr:nvSpPr>
        <xdr:cNvPr id="957" name="n_4mainValue【庁舎】&#10;一人当たり面積"/>
        <xdr:cNvSpPr txBox="1"/>
      </xdr:nvSpPr>
      <xdr:spPr>
        <a:xfrm>
          <a:off x="18421427" y="1728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以下「減価償却率」という。）が高くなっている施設は、一般廃棄物処理施設、福祉施設、消防施設である。一般廃棄物処理施設については、焼却施設が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年度の稼働開始から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年以上が経過しており、減価償却率が</a:t>
          </a:r>
          <a:r>
            <a:rPr kumimoji="1" lang="en-US" altLang="ja-JP" sz="1300">
              <a:latin typeface="ＭＳ Ｐゴシック" panose="020B0600070205080204" pitchFamily="50" charset="-128"/>
              <a:ea typeface="ＭＳ Ｐゴシック" panose="020B0600070205080204" pitchFamily="50" charset="-128"/>
            </a:rPr>
            <a:t>77.5</a:t>
          </a:r>
          <a:r>
            <a:rPr kumimoji="1" lang="ja-JP" altLang="en-US" sz="1300">
              <a:latin typeface="ＭＳ Ｐゴシック" panose="020B0600070205080204" pitchFamily="50" charset="-128"/>
              <a:ea typeface="ＭＳ Ｐゴシック" panose="020B0600070205080204" pitchFamily="50" charset="-128"/>
            </a:rPr>
            <a:t>％となった。施設の延命化の方針決定を行い、減価償却率の上昇を抑えるため、継続的に検討する。福祉施設については、全てが建築から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年以上経過しており、その殆どが建築から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年以上経過しているため、減価償却率が</a:t>
          </a:r>
          <a:r>
            <a:rPr kumimoji="1" lang="en-US" altLang="ja-JP" sz="1300">
              <a:latin typeface="ＭＳ Ｐゴシック" panose="020B0600070205080204" pitchFamily="50" charset="-128"/>
              <a:ea typeface="ＭＳ Ｐゴシック" panose="020B0600070205080204" pitchFamily="50" charset="-128"/>
            </a:rPr>
            <a:t>69.6</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月策定の個別施設計画等（以下「計画等」という。）に基づいた維持管理を適切に進め、上昇抑制に努める。消防施設のうち消防団施設については、約半数が築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年以上経過しており、消防本部（消防署）については築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年以上経過しているため、減価償却率は</a:t>
          </a:r>
          <a:r>
            <a:rPr kumimoji="1" lang="en-US" altLang="ja-JP" sz="1300">
              <a:latin typeface="ＭＳ Ｐゴシック" panose="020B0600070205080204" pitchFamily="50" charset="-128"/>
              <a:ea typeface="ＭＳ Ｐゴシック" panose="020B0600070205080204" pitchFamily="50" charset="-128"/>
            </a:rPr>
            <a:t>76.7</a:t>
          </a:r>
          <a:r>
            <a:rPr kumimoji="1" lang="ja-JP" altLang="en-US" sz="1300">
              <a:latin typeface="ＭＳ Ｐゴシック" panose="020B0600070205080204" pitchFamily="50" charset="-128"/>
              <a:ea typeface="ＭＳ Ｐゴシック" panose="020B0600070205080204" pitchFamily="50" charset="-128"/>
            </a:rPr>
            <a:t>％となった。地域防災力の中核的な役割を担うことから、その活動拠点である消防団施設は計画等に基づき、建替え、大小規模修繕といった長寿命化を基本とし、消防本部（消防署）についても、消防団施設同様、長寿命化を基本とすることで、老朽化対策に取り組んでいくこととしている。なお、保健センター・保健所、福祉施設、消防施設を除いた類型全てにおいて、一人当たり面積が類似団体と比較して高くなっているが、維持管理に係る経費の増加に留意しつつ、引き続き、各類型のサービス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地方消費税交付金や森林環境譲与税の増加により分子である基準財政収入額は増加した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が、個別算定経費の増加等により分母である基準財政需要額も増加したため、財政力指数は前年度と同水準の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で推移している。人口減少・少子高齢化の課題に対して施策を展開しているが、財政基盤は依然として脆弱であり、類似団体平均と比較して下回っている状況も変わらない。市税徴収率の向上等による自主財源の拡充に取り組むとともに、行政の効率化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分子である人件費や公債費の歳出経常一般財源が減少したため、前年度から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平均と同水準となった。経常経費充当一般財源が減少した主な要因は、特別調整負担金の過年度分の見直しによる退職手当負担金の減少や、公債費がこれまでの繰上償還の効果などにより減少したことによるものである。普通交付税の減少による歳入経常一般財源への影響が大きいため、歳入に見合った歳出経常一般財源の規模となるよう更なる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87449</xdr:rowOff>
    </xdr:from>
    <xdr:to>
      <xdr:col>23</xdr:col>
      <xdr:colOff>133350</xdr:colOff>
      <xdr:row>61</xdr:row>
      <xdr:rowOff>102144</xdr:rowOff>
    </xdr:to>
    <xdr:cxnSp macro="">
      <xdr:nvCxnSpPr>
        <xdr:cNvPr id="134" name="直線コネクタ 133"/>
        <xdr:cNvCxnSpPr/>
      </xdr:nvCxnSpPr>
      <xdr:spPr>
        <a:xfrm flipV="1">
          <a:off x="4114800" y="10374449"/>
          <a:ext cx="8382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74567</xdr:rowOff>
    </xdr:from>
    <xdr:to>
      <xdr:col>19</xdr:col>
      <xdr:colOff>133350</xdr:colOff>
      <xdr:row>61</xdr:row>
      <xdr:rowOff>102144</xdr:rowOff>
    </xdr:to>
    <xdr:cxnSp macro="">
      <xdr:nvCxnSpPr>
        <xdr:cNvPr id="137" name="直線コネクタ 136"/>
        <xdr:cNvCxnSpPr/>
      </xdr:nvCxnSpPr>
      <xdr:spPr>
        <a:xfrm>
          <a:off x="3225800" y="105330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166733</xdr:rowOff>
    </xdr:from>
    <xdr:to>
      <xdr:col>15</xdr:col>
      <xdr:colOff>82550</xdr:colOff>
      <xdr:row>61</xdr:row>
      <xdr:rowOff>74567</xdr:rowOff>
    </xdr:to>
    <xdr:cxnSp macro="">
      <xdr:nvCxnSpPr>
        <xdr:cNvPr id="140" name="直線コネクタ 139"/>
        <xdr:cNvCxnSpPr/>
      </xdr:nvCxnSpPr>
      <xdr:spPr>
        <a:xfrm>
          <a:off x="2336800" y="10453733"/>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142603</xdr:rowOff>
    </xdr:from>
    <xdr:to>
      <xdr:col>11</xdr:col>
      <xdr:colOff>31750</xdr:colOff>
      <xdr:row>60</xdr:row>
      <xdr:rowOff>166733</xdr:rowOff>
    </xdr:to>
    <xdr:cxnSp macro="">
      <xdr:nvCxnSpPr>
        <xdr:cNvPr id="143" name="直線コネクタ 142"/>
        <xdr:cNvCxnSpPr/>
      </xdr:nvCxnSpPr>
      <xdr:spPr>
        <a:xfrm>
          <a:off x="1447800" y="1042960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36649</xdr:rowOff>
    </xdr:from>
    <xdr:to>
      <xdr:col>23</xdr:col>
      <xdr:colOff>184150</xdr:colOff>
      <xdr:row>60</xdr:row>
      <xdr:rowOff>138249</xdr:rowOff>
    </xdr:to>
    <xdr:sp macro="" textlink="">
      <xdr:nvSpPr>
        <xdr:cNvPr id="153" name="楕円 152"/>
        <xdr:cNvSpPr/>
      </xdr:nvSpPr>
      <xdr:spPr>
        <a:xfrm>
          <a:off x="4902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8726</xdr:rowOff>
    </xdr:from>
    <xdr:ext cx="762000" cy="259045"/>
    <xdr:sp macro="" textlink="">
      <xdr:nvSpPr>
        <xdr:cNvPr id="154" name="財政構造の弾力性該当値テキスト"/>
        <xdr:cNvSpPr txBox="1"/>
      </xdr:nvSpPr>
      <xdr:spPr>
        <a:xfrm>
          <a:off x="5041900" y="1029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51344</xdr:rowOff>
    </xdr:from>
    <xdr:to>
      <xdr:col>19</xdr:col>
      <xdr:colOff>184150</xdr:colOff>
      <xdr:row>61</xdr:row>
      <xdr:rowOff>152944</xdr:rowOff>
    </xdr:to>
    <xdr:sp macro="" textlink="">
      <xdr:nvSpPr>
        <xdr:cNvPr id="155" name="楕円 154"/>
        <xdr:cNvSpPr/>
      </xdr:nvSpPr>
      <xdr:spPr>
        <a:xfrm>
          <a:off x="4064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137721</xdr:rowOff>
    </xdr:from>
    <xdr:ext cx="736600" cy="259045"/>
    <xdr:sp macro="" textlink="">
      <xdr:nvSpPr>
        <xdr:cNvPr id="156" name="テキスト ボックス 155"/>
        <xdr:cNvSpPr txBox="1"/>
      </xdr:nvSpPr>
      <xdr:spPr>
        <a:xfrm>
          <a:off x="3733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23767</xdr:rowOff>
    </xdr:from>
    <xdr:to>
      <xdr:col>15</xdr:col>
      <xdr:colOff>133350</xdr:colOff>
      <xdr:row>61</xdr:row>
      <xdr:rowOff>125367</xdr:rowOff>
    </xdr:to>
    <xdr:sp macro="" textlink="">
      <xdr:nvSpPr>
        <xdr:cNvPr id="157" name="楕円 156"/>
        <xdr:cNvSpPr/>
      </xdr:nvSpPr>
      <xdr:spPr>
        <a:xfrm>
          <a:off x="3175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110144</xdr:rowOff>
    </xdr:from>
    <xdr:ext cx="762000" cy="259045"/>
    <xdr:sp macro="" textlink="">
      <xdr:nvSpPr>
        <xdr:cNvPr id="158" name="テキスト ボックス 157"/>
        <xdr:cNvSpPr txBox="1"/>
      </xdr:nvSpPr>
      <xdr:spPr>
        <a:xfrm>
          <a:off x="2844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115933</xdr:rowOff>
    </xdr:from>
    <xdr:to>
      <xdr:col>11</xdr:col>
      <xdr:colOff>82550</xdr:colOff>
      <xdr:row>61</xdr:row>
      <xdr:rowOff>46083</xdr:rowOff>
    </xdr:to>
    <xdr:sp macro="" textlink="">
      <xdr:nvSpPr>
        <xdr:cNvPr id="159" name="楕円 158"/>
        <xdr:cNvSpPr/>
      </xdr:nvSpPr>
      <xdr:spPr>
        <a:xfrm>
          <a:off x="2286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30860</xdr:rowOff>
    </xdr:from>
    <xdr:ext cx="762000" cy="259045"/>
    <xdr:sp macro="" textlink="">
      <xdr:nvSpPr>
        <xdr:cNvPr id="160" name="テキスト ボックス 159"/>
        <xdr:cNvSpPr txBox="1"/>
      </xdr:nvSpPr>
      <xdr:spPr>
        <a:xfrm>
          <a:off x="1955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91803</xdr:rowOff>
    </xdr:from>
    <xdr:to>
      <xdr:col>7</xdr:col>
      <xdr:colOff>31750</xdr:colOff>
      <xdr:row>61</xdr:row>
      <xdr:rowOff>21953</xdr:rowOff>
    </xdr:to>
    <xdr:sp macro="" textlink="">
      <xdr:nvSpPr>
        <xdr:cNvPr id="161" name="楕円 160"/>
        <xdr:cNvSpPr/>
      </xdr:nvSpPr>
      <xdr:spPr>
        <a:xfrm>
          <a:off x="1397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6730</xdr:rowOff>
    </xdr:from>
    <xdr:ext cx="762000" cy="259045"/>
    <xdr:sp macro="" textlink="">
      <xdr:nvSpPr>
        <xdr:cNvPr id="162" name="テキスト ボックス 161"/>
        <xdr:cNvSpPr txBox="1"/>
      </xdr:nvSpPr>
      <xdr:spPr>
        <a:xfrm>
          <a:off x="1066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分子である人件費等決算額は前年度よりも減少したが、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スクール構想に係る物件費や市道道路維持費等に係る維持補修費が増加したため、人口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人当たりの決算額は増加した。類似団体平均と比較して大きく上回っている状況は変わらず、今後も人口減少の抑制を図り、第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次定員適正化計画に基づく職員数の適正管理の徹底とともに、公共施設等総合管理計画に基づく施設の統廃合等による物件費等の削減に努める。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36209</xdr:rowOff>
    </xdr:from>
    <xdr:to>
      <xdr:col>23</xdr:col>
      <xdr:colOff>133350</xdr:colOff>
      <xdr:row>84</xdr:row>
      <xdr:rowOff>83249</xdr:rowOff>
    </xdr:to>
    <xdr:cxnSp macro="">
      <xdr:nvCxnSpPr>
        <xdr:cNvPr id="194" name="直線コネクタ 193"/>
        <xdr:cNvCxnSpPr/>
      </xdr:nvCxnSpPr>
      <xdr:spPr>
        <a:xfrm>
          <a:off x="4114800" y="14438009"/>
          <a:ext cx="8382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27138</xdr:rowOff>
    </xdr:from>
    <xdr:to>
      <xdr:col>19</xdr:col>
      <xdr:colOff>133350</xdr:colOff>
      <xdr:row>84</xdr:row>
      <xdr:rowOff>36209</xdr:rowOff>
    </xdr:to>
    <xdr:cxnSp macro="">
      <xdr:nvCxnSpPr>
        <xdr:cNvPr id="197" name="直線コネクタ 196"/>
        <xdr:cNvCxnSpPr/>
      </xdr:nvCxnSpPr>
      <xdr:spPr>
        <a:xfrm>
          <a:off x="3225800" y="14428938"/>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27138</xdr:rowOff>
    </xdr:from>
    <xdr:to>
      <xdr:col>15</xdr:col>
      <xdr:colOff>82550</xdr:colOff>
      <xdr:row>84</xdr:row>
      <xdr:rowOff>31764</xdr:rowOff>
    </xdr:to>
    <xdr:cxnSp macro="">
      <xdr:nvCxnSpPr>
        <xdr:cNvPr id="200" name="直線コネクタ 199"/>
        <xdr:cNvCxnSpPr/>
      </xdr:nvCxnSpPr>
      <xdr:spPr>
        <a:xfrm flipV="1">
          <a:off x="2336800" y="14428938"/>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18055</xdr:rowOff>
    </xdr:from>
    <xdr:to>
      <xdr:col>11</xdr:col>
      <xdr:colOff>31750</xdr:colOff>
      <xdr:row>84</xdr:row>
      <xdr:rowOff>31764</xdr:rowOff>
    </xdr:to>
    <xdr:cxnSp macro="">
      <xdr:nvCxnSpPr>
        <xdr:cNvPr id="203" name="直線コネクタ 202"/>
        <xdr:cNvCxnSpPr/>
      </xdr:nvCxnSpPr>
      <xdr:spPr>
        <a:xfrm>
          <a:off x="1447800" y="14419855"/>
          <a:ext cx="889000" cy="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32449</xdr:rowOff>
    </xdr:from>
    <xdr:to>
      <xdr:col>23</xdr:col>
      <xdr:colOff>184150</xdr:colOff>
      <xdr:row>84</xdr:row>
      <xdr:rowOff>134049</xdr:rowOff>
    </xdr:to>
    <xdr:sp macro="" textlink="">
      <xdr:nvSpPr>
        <xdr:cNvPr id="213" name="楕円 212"/>
        <xdr:cNvSpPr/>
      </xdr:nvSpPr>
      <xdr:spPr>
        <a:xfrm>
          <a:off x="4902200" y="1443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4526</xdr:rowOff>
    </xdr:from>
    <xdr:ext cx="762000" cy="259045"/>
    <xdr:sp macro="" textlink="">
      <xdr:nvSpPr>
        <xdr:cNvPr id="214" name="人件費・物件費等の状況該当値テキスト"/>
        <xdr:cNvSpPr txBox="1"/>
      </xdr:nvSpPr>
      <xdr:spPr>
        <a:xfrm>
          <a:off x="5041900" y="144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156859</xdr:rowOff>
    </xdr:from>
    <xdr:to>
      <xdr:col>19</xdr:col>
      <xdr:colOff>184150</xdr:colOff>
      <xdr:row>84</xdr:row>
      <xdr:rowOff>87009</xdr:rowOff>
    </xdr:to>
    <xdr:sp macro="" textlink="">
      <xdr:nvSpPr>
        <xdr:cNvPr id="215" name="楕円 214"/>
        <xdr:cNvSpPr/>
      </xdr:nvSpPr>
      <xdr:spPr>
        <a:xfrm>
          <a:off x="4064000" y="14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71786</xdr:rowOff>
    </xdr:from>
    <xdr:ext cx="736600" cy="259045"/>
    <xdr:sp macro="" textlink="">
      <xdr:nvSpPr>
        <xdr:cNvPr id="216" name="テキスト ボックス 215"/>
        <xdr:cNvSpPr txBox="1"/>
      </xdr:nvSpPr>
      <xdr:spPr>
        <a:xfrm>
          <a:off x="3733800" y="14473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147788</xdr:rowOff>
    </xdr:from>
    <xdr:to>
      <xdr:col>15</xdr:col>
      <xdr:colOff>133350</xdr:colOff>
      <xdr:row>84</xdr:row>
      <xdr:rowOff>77938</xdr:rowOff>
    </xdr:to>
    <xdr:sp macro="" textlink="">
      <xdr:nvSpPr>
        <xdr:cNvPr id="217" name="楕円 216"/>
        <xdr:cNvSpPr/>
      </xdr:nvSpPr>
      <xdr:spPr>
        <a:xfrm>
          <a:off x="3175000" y="1437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62715</xdr:rowOff>
    </xdr:from>
    <xdr:ext cx="762000" cy="259045"/>
    <xdr:sp macro="" textlink="">
      <xdr:nvSpPr>
        <xdr:cNvPr id="218" name="テキスト ボックス 217"/>
        <xdr:cNvSpPr txBox="1"/>
      </xdr:nvSpPr>
      <xdr:spPr>
        <a:xfrm>
          <a:off x="2844800" y="1446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152414</xdr:rowOff>
    </xdr:from>
    <xdr:to>
      <xdr:col>11</xdr:col>
      <xdr:colOff>82550</xdr:colOff>
      <xdr:row>84</xdr:row>
      <xdr:rowOff>82564</xdr:rowOff>
    </xdr:to>
    <xdr:sp macro="" textlink="">
      <xdr:nvSpPr>
        <xdr:cNvPr id="219" name="楕円 218"/>
        <xdr:cNvSpPr/>
      </xdr:nvSpPr>
      <xdr:spPr>
        <a:xfrm>
          <a:off x="2286000" y="143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67341</xdr:rowOff>
    </xdr:from>
    <xdr:ext cx="762000" cy="259045"/>
    <xdr:sp macro="" textlink="">
      <xdr:nvSpPr>
        <xdr:cNvPr id="220" name="テキスト ボックス 219"/>
        <xdr:cNvSpPr txBox="1"/>
      </xdr:nvSpPr>
      <xdr:spPr>
        <a:xfrm>
          <a:off x="1955800" y="1446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138705</xdr:rowOff>
    </xdr:from>
    <xdr:to>
      <xdr:col>7</xdr:col>
      <xdr:colOff>31750</xdr:colOff>
      <xdr:row>84</xdr:row>
      <xdr:rowOff>68855</xdr:rowOff>
    </xdr:to>
    <xdr:sp macro="" textlink="">
      <xdr:nvSpPr>
        <xdr:cNvPr id="221" name="楕円 220"/>
        <xdr:cNvSpPr/>
      </xdr:nvSpPr>
      <xdr:spPr>
        <a:xfrm>
          <a:off x="1397000" y="143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53632</xdr:rowOff>
    </xdr:from>
    <xdr:ext cx="762000" cy="259045"/>
    <xdr:sp macro="" textlink="">
      <xdr:nvSpPr>
        <xdr:cNvPr id="222" name="テキスト ボックス 221"/>
        <xdr:cNvSpPr txBox="1"/>
      </xdr:nvSpPr>
      <xdr:spPr>
        <a:xfrm>
          <a:off x="1066800" y="1445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高齢者、高給者の退職に伴い、ラスパイレス指数が</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となった。今後も第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170543</xdr:rowOff>
    </xdr:to>
    <xdr:cxnSp macro="">
      <xdr:nvCxnSpPr>
        <xdr:cNvPr id="258" name="直線コネクタ 257"/>
        <xdr:cNvCxnSpPr/>
      </xdr:nvCxnSpPr>
      <xdr:spPr>
        <a:xfrm flipV="1">
          <a:off x="16179800" y="148807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22073</xdr:rowOff>
    </xdr:to>
    <xdr:cxnSp macro="">
      <xdr:nvCxnSpPr>
        <xdr:cNvPr id="261" name="直線コネクタ 260"/>
        <xdr:cNvCxnSpPr/>
      </xdr:nvCxnSpPr>
      <xdr:spPr>
        <a:xfrm flipV="1">
          <a:off x="15290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68036</xdr:rowOff>
    </xdr:to>
    <xdr:cxnSp macro="">
      <xdr:nvCxnSpPr>
        <xdr:cNvPr id="264" name="直線コネクタ 263"/>
        <xdr:cNvCxnSpPr/>
      </xdr:nvCxnSpPr>
      <xdr:spPr>
        <a:xfrm flipV="1">
          <a:off x="14401800" y="149382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68036</xdr:rowOff>
    </xdr:to>
    <xdr:cxnSp macro="">
      <xdr:nvCxnSpPr>
        <xdr:cNvPr id="267" name="直線コネクタ 266"/>
        <xdr:cNvCxnSpPr/>
      </xdr:nvCxnSpPr>
      <xdr:spPr>
        <a:xfrm>
          <a:off x="13512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7" name="楕円 276"/>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8"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1" name="楕円 280"/>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2" name="テキスト ボックス 281"/>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3" name="楕円 282"/>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4" name="テキスト ボックス 283"/>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5" name="楕円 284"/>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6" name="テキスト ボックス 285"/>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人口減少によって、人口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a:t>
          </a:r>
          <a:r>
            <a:rPr kumimoji="1" lang="en-US" altLang="ja-JP" sz="1300">
              <a:latin typeface="ＭＳ Ｐゴシック" panose="020B0600070205080204" pitchFamily="50" charset="-128"/>
              <a:ea typeface="ＭＳ Ｐゴシック" panose="020B0600070205080204" pitchFamily="50" charset="-128"/>
            </a:rPr>
            <a:t>12.27</a:t>
          </a:r>
          <a:r>
            <a:rPr kumimoji="1" lang="ja-JP" altLang="en-US" sz="1300">
              <a:latin typeface="ＭＳ Ｐゴシック" panose="020B0600070205080204" pitchFamily="50" charset="-128"/>
              <a:ea typeface="ＭＳ Ｐゴシック" panose="020B0600070205080204" pitchFamily="50" charset="-128"/>
            </a:rPr>
            <a:t>人に上昇した。職員数は第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次定員適正化計画に基づき、適正管理に努める。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7196</xdr:rowOff>
    </xdr:from>
    <xdr:to>
      <xdr:col>81</xdr:col>
      <xdr:colOff>44450</xdr:colOff>
      <xdr:row>64</xdr:row>
      <xdr:rowOff>25581</xdr:rowOff>
    </xdr:to>
    <xdr:cxnSp macro="">
      <xdr:nvCxnSpPr>
        <xdr:cNvPr id="323" name="直線コネクタ 322"/>
        <xdr:cNvCxnSpPr/>
      </xdr:nvCxnSpPr>
      <xdr:spPr>
        <a:xfrm>
          <a:off x="16179800" y="10979996"/>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139579</xdr:rowOff>
    </xdr:from>
    <xdr:to>
      <xdr:col>77</xdr:col>
      <xdr:colOff>44450</xdr:colOff>
      <xdr:row>64</xdr:row>
      <xdr:rowOff>7196</xdr:rowOff>
    </xdr:to>
    <xdr:cxnSp macro="">
      <xdr:nvCxnSpPr>
        <xdr:cNvPr id="326" name="直線コネクタ 325"/>
        <xdr:cNvCxnSpPr/>
      </xdr:nvCxnSpPr>
      <xdr:spPr>
        <a:xfrm>
          <a:off x="15290800" y="1094092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139579</xdr:rowOff>
    </xdr:from>
    <xdr:to>
      <xdr:col>72</xdr:col>
      <xdr:colOff>203200</xdr:colOff>
      <xdr:row>63</xdr:row>
      <xdr:rowOff>140728</xdr:rowOff>
    </xdr:to>
    <xdr:cxnSp macro="">
      <xdr:nvCxnSpPr>
        <xdr:cNvPr id="329" name="直線コネクタ 328"/>
        <xdr:cNvCxnSpPr/>
      </xdr:nvCxnSpPr>
      <xdr:spPr>
        <a:xfrm flipV="1">
          <a:off x="14401800" y="1094092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63</xdr:row>
      <xdr:rowOff>140728</xdr:rowOff>
    </xdr:to>
    <xdr:cxnSp macro="">
      <xdr:nvCxnSpPr>
        <xdr:cNvPr id="332" name="直線コネクタ 331"/>
        <xdr:cNvCxnSpPr/>
      </xdr:nvCxnSpPr>
      <xdr:spPr>
        <a:xfrm>
          <a:off x="13512800" y="10939780"/>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146231</xdr:rowOff>
    </xdr:from>
    <xdr:to>
      <xdr:col>81</xdr:col>
      <xdr:colOff>95250</xdr:colOff>
      <xdr:row>64</xdr:row>
      <xdr:rowOff>76381</xdr:rowOff>
    </xdr:to>
    <xdr:sp macro="" textlink="">
      <xdr:nvSpPr>
        <xdr:cNvPr id="342" name="楕円 341"/>
        <xdr:cNvSpPr/>
      </xdr:nvSpPr>
      <xdr:spPr>
        <a:xfrm>
          <a:off x="169672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118308</xdr:rowOff>
    </xdr:from>
    <xdr:ext cx="762000" cy="259045"/>
    <xdr:sp macro="" textlink="">
      <xdr:nvSpPr>
        <xdr:cNvPr id="343" name="定員管理の状況該当値テキスト"/>
        <xdr:cNvSpPr txBox="1"/>
      </xdr:nvSpPr>
      <xdr:spPr>
        <a:xfrm>
          <a:off x="17106900" y="109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127846</xdr:rowOff>
    </xdr:from>
    <xdr:to>
      <xdr:col>77</xdr:col>
      <xdr:colOff>95250</xdr:colOff>
      <xdr:row>64</xdr:row>
      <xdr:rowOff>57996</xdr:rowOff>
    </xdr:to>
    <xdr:sp macro="" textlink="">
      <xdr:nvSpPr>
        <xdr:cNvPr id="344" name="楕円 343"/>
        <xdr:cNvSpPr/>
      </xdr:nvSpPr>
      <xdr:spPr>
        <a:xfrm>
          <a:off x="16129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42773</xdr:rowOff>
    </xdr:from>
    <xdr:ext cx="736600" cy="259045"/>
    <xdr:sp macro="" textlink="">
      <xdr:nvSpPr>
        <xdr:cNvPr id="345" name="テキスト ボックス 344"/>
        <xdr:cNvSpPr txBox="1"/>
      </xdr:nvSpPr>
      <xdr:spPr>
        <a:xfrm>
          <a:off x="15798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88779</xdr:rowOff>
    </xdr:from>
    <xdr:to>
      <xdr:col>73</xdr:col>
      <xdr:colOff>44450</xdr:colOff>
      <xdr:row>64</xdr:row>
      <xdr:rowOff>18929</xdr:rowOff>
    </xdr:to>
    <xdr:sp macro="" textlink="">
      <xdr:nvSpPr>
        <xdr:cNvPr id="346" name="楕円 345"/>
        <xdr:cNvSpPr/>
      </xdr:nvSpPr>
      <xdr:spPr>
        <a:xfrm>
          <a:off x="15240000" y="10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3706</xdr:rowOff>
    </xdr:from>
    <xdr:ext cx="762000" cy="259045"/>
    <xdr:sp macro="" textlink="">
      <xdr:nvSpPr>
        <xdr:cNvPr id="347" name="テキスト ボックス 346"/>
        <xdr:cNvSpPr txBox="1"/>
      </xdr:nvSpPr>
      <xdr:spPr>
        <a:xfrm>
          <a:off x="14909800" y="1097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89928</xdr:rowOff>
    </xdr:from>
    <xdr:to>
      <xdr:col>68</xdr:col>
      <xdr:colOff>203200</xdr:colOff>
      <xdr:row>64</xdr:row>
      <xdr:rowOff>20078</xdr:rowOff>
    </xdr:to>
    <xdr:sp macro="" textlink="">
      <xdr:nvSpPr>
        <xdr:cNvPr id="348" name="楕円 347"/>
        <xdr:cNvSpPr/>
      </xdr:nvSpPr>
      <xdr:spPr>
        <a:xfrm>
          <a:off x="14351000" y="108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4855</xdr:rowOff>
    </xdr:from>
    <xdr:ext cx="762000" cy="259045"/>
    <xdr:sp macro="" textlink="">
      <xdr:nvSpPr>
        <xdr:cNvPr id="349" name="テキスト ボックス 348"/>
        <xdr:cNvSpPr txBox="1"/>
      </xdr:nvSpPr>
      <xdr:spPr>
        <a:xfrm>
          <a:off x="14020800" y="1097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50" name="楕円 349"/>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51" name="テキスト ボックス 350"/>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分子となる元利償還金の減少等により分子の数値が小さくなったため、全体で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％となった。地方債発行に際し許可を要する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％は下回っており、公債費も減少に転じている状況ではあるが、引き続き繰上償還や利率見直しを行うことで数値の改善に努める。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96414</xdr:rowOff>
    </xdr:from>
    <xdr:to>
      <xdr:col>81</xdr:col>
      <xdr:colOff>44450</xdr:colOff>
      <xdr:row>37</xdr:row>
      <xdr:rowOff>114512</xdr:rowOff>
    </xdr:to>
    <xdr:cxnSp macro="">
      <xdr:nvCxnSpPr>
        <xdr:cNvPr id="385" name="直線コネクタ 384"/>
        <xdr:cNvCxnSpPr/>
      </xdr:nvCxnSpPr>
      <xdr:spPr>
        <a:xfrm flipV="1">
          <a:off x="16179800" y="644006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114512</xdr:rowOff>
    </xdr:from>
    <xdr:to>
      <xdr:col>77</xdr:col>
      <xdr:colOff>44450</xdr:colOff>
      <xdr:row>37</xdr:row>
      <xdr:rowOff>122555</xdr:rowOff>
    </xdr:to>
    <xdr:cxnSp macro="">
      <xdr:nvCxnSpPr>
        <xdr:cNvPr id="388" name="直線コネクタ 387"/>
        <xdr:cNvCxnSpPr/>
      </xdr:nvCxnSpPr>
      <xdr:spPr>
        <a:xfrm flipV="1">
          <a:off x="15290800" y="64581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112501</xdr:rowOff>
    </xdr:from>
    <xdr:to>
      <xdr:col>72</xdr:col>
      <xdr:colOff>203200</xdr:colOff>
      <xdr:row>37</xdr:row>
      <xdr:rowOff>122555</xdr:rowOff>
    </xdr:to>
    <xdr:cxnSp macro="">
      <xdr:nvCxnSpPr>
        <xdr:cNvPr id="391" name="直線コネクタ 390"/>
        <xdr:cNvCxnSpPr/>
      </xdr:nvCxnSpPr>
      <xdr:spPr>
        <a:xfrm>
          <a:off x="14401800" y="645615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37</xdr:row>
      <xdr:rowOff>112501</xdr:rowOff>
    </xdr:to>
    <xdr:cxnSp macro="">
      <xdr:nvCxnSpPr>
        <xdr:cNvPr id="394" name="直線コネクタ 393"/>
        <xdr:cNvCxnSpPr/>
      </xdr:nvCxnSpPr>
      <xdr:spPr>
        <a:xfrm>
          <a:off x="13512800" y="644609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45614</xdr:rowOff>
    </xdr:from>
    <xdr:to>
      <xdr:col>81</xdr:col>
      <xdr:colOff>95250</xdr:colOff>
      <xdr:row>37</xdr:row>
      <xdr:rowOff>147214</xdr:rowOff>
    </xdr:to>
    <xdr:sp macro="" textlink="">
      <xdr:nvSpPr>
        <xdr:cNvPr id="404" name="楕円 403"/>
        <xdr:cNvSpPr/>
      </xdr:nvSpPr>
      <xdr:spPr>
        <a:xfrm>
          <a:off x="169672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17691</xdr:rowOff>
    </xdr:from>
    <xdr:ext cx="762000" cy="259045"/>
    <xdr:sp macro="" textlink="">
      <xdr:nvSpPr>
        <xdr:cNvPr id="405" name="公債費負担の状況該当値テキスト"/>
        <xdr:cNvSpPr txBox="1"/>
      </xdr:nvSpPr>
      <xdr:spPr>
        <a:xfrm>
          <a:off x="17106900" y="636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63712</xdr:rowOff>
    </xdr:from>
    <xdr:to>
      <xdr:col>77</xdr:col>
      <xdr:colOff>95250</xdr:colOff>
      <xdr:row>37</xdr:row>
      <xdr:rowOff>165312</xdr:rowOff>
    </xdr:to>
    <xdr:sp macro="" textlink="">
      <xdr:nvSpPr>
        <xdr:cNvPr id="406" name="楕円 405"/>
        <xdr:cNvSpPr/>
      </xdr:nvSpPr>
      <xdr:spPr>
        <a:xfrm>
          <a:off x="16129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150089</xdr:rowOff>
    </xdr:from>
    <xdr:ext cx="736600" cy="259045"/>
    <xdr:sp macro="" textlink="">
      <xdr:nvSpPr>
        <xdr:cNvPr id="407" name="テキスト ボックス 406"/>
        <xdr:cNvSpPr txBox="1"/>
      </xdr:nvSpPr>
      <xdr:spPr>
        <a:xfrm>
          <a:off x="15798800" y="649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71755</xdr:rowOff>
    </xdr:from>
    <xdr:to>
      <xdr:col>73</xdr:col>
      <xdr:colOff>44450</xdr:colOff>
      <xdr:row>38</xdr:row>
      <xdr:rowOff>1905</xdr:rowOff>
    </xdr:to>
    <xdr:sp macro="" textlink="">
      <xdr:nvSpPr>
        <xdr:cNvPr id="408" name="楕円 407"/>
        <xdr:cNvSpPr/>
      </xdr:nvSpPr>
      <xdr:spPr>
        <a:xfrm>
          <a:off x="15240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158132</xdr:rowOff>
    </xdr:from>
    <xdr:ext cx="762000" cy="259045"/>
    <xdr:sp macro="" textlink="">
      <xdr:nvSpPr>
        <xdr:cNvPr id="409" name="テキスト ボックス 408"/>
        <xdr:cNvSpPr txBox="1"/>
      </xdr:nvSpPr>
      <xdr:spPr>
        <a:xfrm>
          <a:off x="149098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61701</xdr:rowOff>
    </xdr:from>
    <xdr:to>
      <xdr:col>68</xdr:col>
      <xdr:colOff>203200</xdr:colOff>
      <xdr:row>37</xdr:row>
      <xdr:rowOff>163301</xdr:rowOff>
    </xdr:to>
    <xdr:sp macro="" textlink="">
      <xdr:nvSpPr>
        <xdr:cNvPr id="410" name="楕円 409"/>
        <xdr:cNvSpPr/>
      </xdr:nvSpPr>
      <xdr:spPr>
        <a:xfrm>
          <a:off x="14351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148078</xdr:rowOff>
    </xdr:from>
    <xdr:ext cx="762000" cy="259045"/>
    <xdr:sp macro="" textlink="">
      <xdr:nvSpPr>
        <xdr:cNvPr id="411" name="テキスト ボックス 410"/>
        <xdr:cNvSpPr txBox="1"/>
      </xdr:nvSpPr>
      <xdr:spPr>
        <a:xfrm>
          <a:off x="14020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51647</xdr:rowOff>
    </xdr:from>
    <xdr:to>
      <xdr:col>64</xdr:col>
      <xdr:colOff>152400</xdr:colOff>
      <xdr:row>37</xdr:row>
      <xdr:rowOff>153247</xdr:rowOff>
    </xdr:to>
    <xdr:sp macro="" textlink="">
      <xdr:nvSpPr>
        <xdr:cNvPr id="412" name="楕円 411"/>
        <xdr:cNvSpPr/>
      </xdr:nvSpPr>
      <xdr:spPr>
        <a:xfrm>
          <a:off x="13462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138023</xdr:rowOff>
    </xdr:from>
    <xdr:ext cx="762000" cy="259045"/>
    <xdr:sp macro="" textlink="">
      <xdr:nvSpPr>
        <xdr:cNvPr id="413" name="テキスト ボックス 412"/>
        <xdr:cNvSpPr txBox="1"/>
      </xdr:nvSpPr>
      <xdr:spPr>
        <a:xfrm>
          <a:off x="13131800" y="648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地方債の現在残高の減少により将来負担額は減少したが、充当可能財源等である基金や基準財政需要額算入見込額も減少したことで分子は微減となった。また、算入公債費等の額が減少したことなどが要因で分母の数値が減少した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5905</xdr:rowOff>
    </xdr:from>
    <xdr:to>
      <xdr:col>81</xdr:col>
      <xdr:colOff>44450</xdr:colOff>
      <xdr:row>16</xdr:row>
      <xdr:rowOff>8318</xdr:rowOff>
    </xdr:to>
    <xdr:cxnSp macro="">
      <xdr:nvCxnSpPr>
        <xdr:cNvPr id="447" name="直線コネクタ 446"/>
        <xdr:cNvCxnSpPr/>
      </xdr:nvCxnSpPr>
      <xdr:spPr>
        <a:xfrm>
          <a:off x="16179800" y="274910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168910</xdr:rowOff>
    </xdr:from>
    <xdr:to>
      <xdr:col>77</xdr:col>
      <xdr:colOff>44450</xdr:colOff>
      <xdr:row>16</xdr:row>
      <xdr:rowOff>5905</xdr:rowOff>
    </xdr:to>
    <xdr:cxnSp macro="">
      <xdr:nvCxnSpPr>
        <xdr:cNvPr id="450" name="直線コネクタ 449"/>
        <xdr:cNvCxnSpPr/>
      </xdr:nvCxnSpPr>
      <xdr:spPr>
        <a:xfrm>
          <a:off x="15290800" y="2740660"/>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153226</xdr:rowOff>
    </xdr:from>
    <xdr:to>
      <xdr:col>72</xdr:col>
      <xdr:colOff>203200</xdr:colOff>
      <xdr:row>15</xdr:row>
      <xdr:rowOff>168910</xdr:rowOff>
    </xdr:to>
    <xdr:cxnSp macro="">
      <xdr:nvCxnSpPr>
        <xdr:cNvPr id="453" name="直線コネクタ 452"/>
        <xdr:cNvCxnSpPr/>
      </xdr:nvCxnSpPr>
      <xdr:spPr>
        <a:xfrm>
          <a:off x="14401800" y="272497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150008</xdr:rowOff>
    </xdr:from>
    <xdr:to>
      <xdr:col>68</xdr:col>
      <xdr:colOff>152400</xdr:colOff>
      <xdr:row>15</xdr:row>
      <xdr:rowOff>153226</xdr:rowOff>
    </xdr:to>
    <xdr:cxnSp macro="">
      <xdr:nvCxnSpPr>
        <xdr:cNvPr id="456" name="直線コネクタ 455"/>
        <xdr:cNvCxnSpPr/>
      </xdr:nvCxnSpPr>
      <xdr:spPr>
        <a:xfrm>
          <a:off x="13512800" y="272175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128968</xdr:rowOff>
    </xdr:from>
    <xdr:to>
      <xdr:col>81</xdr:col>
      <xdr:colOff>95250</xdr:colOff>
      <xdr:row>16</xdr:row>
      <xdr:rowOff>59118</xdr:rowOff>
    </xdr:to>
    <xdr:sp macro="" textlink="">
      <xdr:nvSpPr>
        <xdr:cNvPr id="466" name="楕円 465"/>
        <xdr:cNvSpPr/>
      </xdr:nvSpPr>
      <xdr:spPr>
        <a:xfrm>
          <a:off x="16967200" y="27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101045</xdr:rowOff>
    </xdr:from>
    <xdr:ext cx="762000" cy="259045"/>
    <xdr:sp macro="" textlink="">
      <xdr:nvSpPr>
        <xdr:cNvPr id="467" name="将来負担の状況該当値テキスト"/>
        <xdr:cNvSpPr txBox="1"/>
      </xdr:nvSpPr>
      <xdr:spPr>
        <a:xfrm>
          <a:off x="17106900" y="267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126555</xdr:rowOff>
    </xdr:from>
    <xdr:to>
      <xdr:col>77</xdr:col>
      <xdr:colOff>95250</xdr:colOff>
      <xdr:row>16</xdr:row>
      <xdr:rowOff>56705</xdr:rowOff>
    </xdr:to>
    <xdr:sp macro="" textlink="">
      <xdr:nvSpPr>
        <xdr:cNvPr id="468" name="楕円 467"/>
        <xdr:cNvSpPr/>
      </xdr:nvSpPr>
      <xdr:spPr>
        <a:xfrm>
          <a:off x="16129000" y="26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41482</xdr:rowOff>
    </xdr:from>
    <xdr:ext cx="736600" cy="259045"/>
    <xdr:sp macro="" textlink="">
      <xdr:nvSpPr>
        <xdr:cNvPr id="469" name="テキスト ボックス 468"/>
        <xdr:cNvSpPr txBox="1"/>
      </xdr:nvSpPr>
      <xdr:spPr>
        <a:xfrm>
          <a:off x="15798800" y="2784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118110</xdr:rowOff>
    </xdr:from>
    <xdr:to>
      <xdr:col>73</xdr:col>
      <xdr:colOff>44450</xdr:colOff>
      <xdr:row>16</xdr:row>
      <xdr:rowOff>48260</xdr:rowOff>
    </xdr:to>
    <xdr:sp macro="" textlink="">
      <xdr:nvSpPr>
        <xdr:cNvPr id="470" name="楕円 469"/>
        <xdr:cNvSpPr/>
      </xdr:nvSpPr>
      <xdr:spPr>
        <a:xfrm>
          <a:off x="15240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33037</xdr:rowOff>
    </xdr:from>
    <xdr:ext cx="762000" cy="259045"/>
    <xdr:sp macro="" textlink="">
      <xdr:nvSpPr>
        <xdr:cNvPr id="471" name="テキスト ボックス 470"/>
        <xdr:cNvSpPr txBox="1"/>
      </xdr:nvSpPr>
      <xdr:spPr>
        <a:xfrm>
          <a:off x="14909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102426</xdr:rowOff>
    </xdr:from>
    <xdr:to>
      <xdr:col>68</xdr:col>
      <xdr:colOff>203200</xdr:colOff>
      <xdr:row>16</xdr:row>
      <xdr:rowOff>32576</xdr:rowOff>
    </xdr:to>
    <xdr:sp macro="" textlink="">
      <xdr:nvSpPr>
        <xdr:cNvPr id="472" name="楕円 471"/>
        <xdr:cNvSpPr/>
      </xdr:nvSpPr>
      <xdr:spPr>
        <a:xfrm>
          <a:off x="14351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17353</xdr:rowOff>
    </xdr:from>
    <xdr:ext cx="762000" cy="259045"/>
    <xdr:sp macro="" textlink="">
      <xdr:nvSpPr>
        <xdr:cNvPr id="473" name="テキスト ボックス 472"/>
        <xdr:cNvSpPr txBox="1"/>
      </xdr:nvSpPr>
      <xdr:spPr>
        <a:xfrm>
          <a:off x="14020800" y="27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99208</xdr:rowOff>
    </xdr:from>
    <xdr:to>
      <xdr:col>64</xdr:col>
      <xdr:colOff>152400</xdr:colOff>
      <xdr:row>16</xdr:row>
      <xdr:rowOff>29358</xdr:rowOff>
    </xdr:to>
    <xdr:sp macro="" textlink="">
      <xdr:nvSpPr>
        <xdr:cNvPr id="474" name="楕円 473"/>
        <xdr:cNvSpPr/>
      </xdr:nvSpPr>
      <xdr:spPr>
        <a:xfrm>
          <a:off x="13462000" y="26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14135</xdr:rowOff>
    </xdr:from>
    <xdr:ext cx="762000" cy="259045"/>
    <xdr:sp macro="" textlink="">
      <xdr:nvSpPr>
        <xdr:cNvPr id="475" name="テキスト ボックス 474"/>
        <xdr:cNvSpPr txBox="1"/>
      </xdr:nvSpPr>
      <xdr:spPr>
        <a:xfrm>
          <a:off x="13131800" y="275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分母である経常一般財源等が普通交付税や臨時財政対策債の縮減などにより減少したが、分子である人件費に係る経常経費充当一般財源も減少したたため、経常収支比率が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％となった。類似団体平均よりも低い水準となった。今後も、第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次定員適正化計画に基づき、職員の年齢構成等を考慮した新規採用を実施し、類似団体平均程度の人員になるよう職員数の適正管理に努める。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38</xdr:row>
      <xdr:rowOff>27940</xdr:rowOff>
    </xdr:to>
    <xdr:cxnSp macro="">
      <xdr:nvCxnSpPr>
        <xdr:cNvPr id="66" name="直線コネクタ 65"/>
        <xdr:cNvCxnSpPr/>
      </xdr:nvCxnSpPr>
      <xdr:spPr>
        <a:xfrm flipV="1">
          <a:off x="3987800" y="63144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73660</xdr:rowOff>
    </xdr:to>
    <xdr:cxnSp macro="">
      <xdr:nvCxnSpPr>
        <xdr:cNvPr id="69" name="直線コネクタ 68"/>
        <xdr:cNvCxnSpPr/>
      </xdr:nvCxnSpPr>
      <xdr:spPr>
        <a:xfrm flipV="1">
          <a:off x="3098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73660</xdr:rowOff>
    </xdr:to>
    <xdr:cxnSp macro="">
      <xdr:nvCxnSpPr>
        <xdr:cNvPr id="72" name="直線コネクタ 71"/>
        <xdr:cNvCxnSpPr/>
      </xdr:nvCxnSpPr>
      <xdr:spPr>
        <a:xfrm>
          <a:off x="2209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20320</xdr:rowOff>
    </xdr:to>
    <xdr:cxnSp macro="">
      <xdr:nvCxnSpPr>
        <xdr:cNvPr id="75" name="直線コネクタ 74"/>
        <xdr:cNvCxnSpPr/>
      </xdr:nvCxnSpPr>
      <xdr:spPr>
        <a:xfrm>
          <a:off x="1320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分子である物件費に係る経常経費充当一般財源が市道道路維持費などの減少により減少し、分母である経常一般財源等が減少したため、経常収支比率が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％となった。今後も、業務の民間委託を推進するため高い水準が続くことが想定されるが、人件費等と併せた全体経費の削減に努める。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101600</xdr:rowOff>
    </xdr:from>
    <xdr:to>
      <xdr:col>82</xdr:col>
      <xdr:colOff>107950</xdr:colOff>
      <xdr:row>20</xdr:row>
      <xdr:rowOff>139700</xdr:rowOff>
    </xdr:to>
    <xdr:cxnSp macro="">
      <xdr:nvCxnSpPr>
        <xdr:cNvPr id="127" name="直線コネクタ 126"/>
        <xdr:cNvCxnSpPr/>
      </xdr:nvCxnSpPr>
      <xdr:spPr>
        <a:xfrm flipV="1">
          <a:off x="15671800" y="353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76200</xdr:rowOff>
    </xdr:from>
    <xdr:to>
      <xdr:col>78</xdr:col>
      <xdr:colOff>69850</xdr:colOff>
      <xdr:row>20</xdr:row>
      <xdr:rowOff>139700</xdr:rowOff>
    </xdr:to>
    <xdr:cxnSp macro="">
      <xdr:nvCxnSpPr>
        <xdr:cNvPr id="130" name="直線コネクタ 129"/>
        <xdr:cNvCxnSpPr/>
      </xdr:nvCxnSpPr>
      <xdr:spPr>
        <a:xfrm>
          <a:off x="14782800" y="350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63500</xdr:rowOff>
    </xdr:from>
    <xdr:to>
      <xdr:col>73</xdr:col>
      <xdr:colOff>180975</xdr:colOff>
      <xdr:row>20</xdr:row>
      <xdr:rowOff>76200</xdr:rowOff>
    </xdr:to>
    <xdr:cxnSp macro="">
      <xdr:nvCxnSpPr>
        <xdr:cNvPr id="133" name="直線コネクタ 132"/>
        <xdr:cNvCxnSpPr/>
      </xdr:nvCxnSpPr>
      <xdr:spPr>
        <a:xfrm>
          <a:off x="13893800" y="349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38100</xdr:rowOff>
    </xdr:from>
    <xdr:to>
      <xdr:col>69</xdr:col>
      <xdr:colOff>92075</xdr:colOff>
      <xdr:row>20</xdr:row>
      <xdr:rowOff>63500</xdr:rowOff>
    </xdr:to>
    <xdr:cxnSp macro="">
      <xdr:nvCxnSpPr>
        <xdr:cNvPr id="136" name="直線コネクタ 135"/>
        <xdr:cNvCxnSpPr/>
      </xdr:nvCxnSpPr>
      <xdr:spPr>
        <a:xfrm>
          <a:off x="13004800" y="346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50800</xdr:rowOff>
    </xdr:from>
    <xdr:to>
      <xdr:col>82</xdr:col>
      <xdr:colOff>158750</xdr:colOff>
      <xdr:row>20</xdr:row>
      <xdr:rowOff>152400</xdr:rowOff>
    </xdr:to>
    <xdr:sp macro="" textlink="">
      <xdr:nvSpPr>
        <xdr:cNvPr id="146" name="楕円 145"/>
        <xdr:cNvSpPr/>
      </xdr:nvSpPr>
      <xdr:spPr>
        <a:xfrm>
          <a:off x="164592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22877</xdr:rowOff>
    </xdr:from>
    <xdr:ext cx="762000" cy="259045"/>
    <xdr:sp macro="" textlink="">
      <xdr:nvSpPr>
        <xdr:cNvPr id="147" name="物件費該当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88900</xdr:rowOff>
    </xdr:from>
    <xdr:to>
      <xdr:col>78</xdr:col>
      <xdr:colOff>120650</xdr:colOff>
      <xdr:row>21</xdr:row>
      <xdr:rowOff>19050</xdr:rowOff>
    </xdr:to>
    <xdr:sp macro="" textlink="">
      <xdr:nvSpPr>
        <xdr:cNvPr id="148" name="楕円 147"/>
        <xdr:cNvSpPr/>
      </xdr:nvSpPr>
      <xdr:spPr>
        <a:xfrm>
          <a:off x="15621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3827</xdr:rowOff>
    </xdr:from>
    <xdr:ext cx="736600" cy="259045"/>
    <xdr:sp macro="" textlink="">
      <xdr:nvSpPr>
        <xdr:cNvPr id="149" name="テキスト ボックス 148"/>
        <xdr:cNvSpPr txBox="1"/>
      </xdr:nvSpPr>
      <xdr:spPr>
        <a:xfrm>
          <a:off x="15290800" y="360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12700</xdr:rowOff>
    </xdr:from>
    <xdr:to>
      <xdr:col>69</xdr:col>
      <xdr:colOff>142875</xdr:colOff>
      <xdr:row>20</xdr:row>
      <xdr:rowOff>114300</xdr:rowOff>
    </xdr:to>
    <xdr:sp macro="" textlink="">
      <xdr:nvSpPr>
        <xdr:cNvPr id="152" name="楕円 151"/>
        <xdr:cNvSpPr/>
      </xdr:nvSpPr>
      <xdr:spPr>
        <a:xfrm>
          <a:off x="13843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99077</xdr:rowOff>
    </xdr:from>
    <xdr:ext cx="762000" cy="259045"/>
    <xdr:sp macro="" textlink="">
      <xdr:nvSpPr>
        <xdr:cNvPr id="153" name="テキスト ボックス 152"/>
        <xdr:cNvSpPr txBox="1"/>
      </xdr:nvSpPr>
      <xdr:spPr>
        <a:xfrm>
          <a:off x="13512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158750</xdr:rowOff>
    </xdr:from>
    <xdr:to>
      <xdr:col>65</xdr:col>
      <xdr:colOff>53975</xdr:colOff>
      <xdr:row>20</xdr:row>
      <xdr:rowOff>88900</xdr:rowOff>
    </xdr:to>
    <xdr:sp macro="" textlink="">
      <xdr:nvSpPr>
        <xdr:cNvPr id="154" name="楕円 153"/>
        <xdr:cNvSpPr/>
      </xdr:nvSpPr>
      <xdr:spPr>
        <a:xfrm>
          <a:off x="12954000" y="34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73677</xdr:rowOff>
    </xdr:from>
    <xdr:ext cx="762000" cy="259045"/>
    <xdr:sp macro="" textlink="">
      <xdr:nvSpPr>
        <xdr:cNvPr id="155" name="テキスト ボックス 154"/>
        <xdr:cNvSpPr txBox="1"/>
      </xdr:nvSpPr>
      <xdr:spPr>
        <a:xfrm>
          <a:off x="126238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分子である扶助費に係る経常経費充当一般財源が乳幼児医療公費負担事業費等の単独事業の減少により減少し、分母である経常一般財源等が減少したため、経常収支比率が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％となった。扶助費に係る経常収支比率は、類似団体平均を下回っているため、今後も適正水準の維持に努める。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55</xdr:row>
      <xdr:rowOff>57150</xdr:rowOff>
    </xdr:to>
    <xdr:cxnSp macro="">
      <xdr:nvCxnSpPr>
        <xdr:cNvPr id="188" name="直線コネクタ 187"/>
        <xdr:cNvCxnSpPr/>
      </xdr:nvCxnSpPr>
      <xdr:spPr>
        <a:xfrm flipV="1">
          <a:off x="3987800" y="9398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57150</xdr:rowOff>
    </xdr:to>
    <xdr:cxnSp macro="">
      <xdr:nvCxnSpPr>
        <xdr:cNvPr id="191" name="直線コネクタ 190"/>
        <xdr:cNvCxnSpPr/>
      </xdr:nvCxnSpPr>
      <xdr:spPr>
        <a:xfrm>
          <a:off x="3098800" y="941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152400</xdr:rowOff>
    </xdr:to>
    <xdr:cxnSp macro="">
      <xdr:nvCxnSpPr>
        <xdr:cNvPr id="194" name="直線コネクタ 193"/>
        <xdr:cNvCxnSpPr/>
      </xdr:nvCxnSpPr>
      <xdr:spPr>
        <a:xfrm>
          <a:off x="2209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114300</xdr:rowOff>
    </xdr:to>
    <xdr:cxnSp macro="">
      <xdr:nvCxnSpPr>
        <xdr:cNvPr id="197" name="直線コネクタ 196"/>
        <xdr:cNvCxnSpPr/>
      </xdr:nvCxnSpPr>
      <xdr:spPr>
        <a:xfrm>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7" name="楕円 206"/>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08" name="扶助費該当値テキスト"/>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9" name="楕円 208"/>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118127</xdr:rowOff>
    </xdr:from>
    <xdr:ext cx="736600" cy="259045"/>
    <xdr:sp macro="" textlink="">
      <xdr:nvSpPr>
        <xdr:cNvPr id="210" name="テキスト ボックス 209"/>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1" name="楕円 210"/>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12" name="テキスト ボックス 211"/>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3" name="楕円 212"/>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4" name="テキスト ボックス 213"/>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5" name="楕円 214"/>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6" name="テキスト ボックス 215"/>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分母である経常一般財源等が減少したが、分子となる下水道等の特別会計に係る繰出金が減少し、経常収支比率が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％となった。類似団体平均を上回っているため、今後も事業精査を徹底することにより経費の縮減に努める。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31750</xdr:rowOff>
    </xdr:to>
    <xdr:cxnSp macro="">
      <xdr:nvCxnSpPr>
        <xdr:cNvPr id="249" name="直線コネクタ 248"/>
        <xdr:cNvCxnSpPr/>
      </xdr:nvCxnSpPr>
      <xdr:spPr>
        <a:xfrm>
          <a:off x="15671800" y="9796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31750</xdr:rowOff>
    </xdr:to>
    <xdr:cxnSp macro="">
      <xdr:nvCxnSpPr>
        <xdr:cNvPr id="252" name="直線コネクタ 251"/>
        <xdr:cNvCxnSpPr/>
      </xdr:nvCxnSpPr>
      <xdr:spPr>
        <a:xfrm flipV="1">
          <a:off x="14782800" y="979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31750</xdr:rowOff>
    </xdr:to>
    <xdr:cxnSp macro="">
      <xdr:nvCxnSpPr>
        <xdr:cNvPr id="255" name="直線コネクタ 254"/>
        <xdr:cNvCxnSpPr/>
      </xdr:nvCxnSpPr>
      <xdr:spPr>
        <a:xfrm>
          <a:off x="13893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123190</xdr:rowOff>
    </xdr:to>
    <xdr:cxnSp macro="">
      <xdr:nvCxnSpPr>
        <xdr:cNvPr id="258" name="直線コネクタ 257"/>
        <xdr:cNvCxnSpPr/>
      </xdr:nvCxnSpPr>
      <xdr:spPr>
        <a:xfrm flipV="1">
          <a:off x="13004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0" name="楕円 269"/>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1" name="テキスト ボックス 270"/>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3" name="テキスト ボックス 27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4" name="楕円 273"/>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5" name="テキスト ボックス 274"/>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6" name="楕円 275"/>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7" name="テキスト ボックス 27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下水道等事業会計に係る補助金の増加等に伴い分子である補助費等に係る経常経費充当一般財源が増加し、分母である経常一般財源等が減少したため、経常収支比率が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％となった。経常収支比率は、引き続き類似団体平均を下回っているが、補助金の見直しを継続して行い、今後も適正水準の維持に努める。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35</xdr:row>
      <xdr:rowOff>152146</xdr:rowOff>
    </xdr:to>
    <xdr:cxnSp macro="">
      <xdr:nvCxnSpPr>
        <xdr:cNvPr id="307" name="直線コネクタ 306"/>
        <xdr:cNvCxnSpPr/>
      </xdr:nvCxnSpPr>
      <xdr:spPr>
        <a:xfrm>
          <a:off x="15671800" y="60980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97282</xdr:rowOff>
    </xdr:to>
    <xdr:cxnSp macro="">
      <xdr:nvCxnSpPr>
        <xdr:cNvPr id="310" name="直線コネクタ 309"/>
        <xdr:cNvCxnSpPr/>
      </xdr:nvCxnSpPr>
      <xdr:spPr>
        <a:xfrm>
          <a:off x="14782800" y="6056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56134</xdr:rowOff>
    </xdr:to>
    <xdr:cxnSp macro="">
      <xdr:nvCxnSpPr>
        <xdr:cNvPr id="313" name="直線コネクタ 312"/>
        <xdr:cNvCxnSpPr/>
      </xdr:nvCxnSpPr>
      <xdr:spPr>
        <a:xfrm>
          <a:off x="13893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35</xdr:row>
      <xdr:rowOff>37846</xdr:rowOff>
    </xdr:to>
    <xdr:cxnSp macro="">
      <xdr:nvCxnSpPr>
        <xdr:cNvPr id="316" name="直線コネクタ 315"/>
        <xdr:cNvCxnSpPr/>
      </xdr:nvCxnSpPr>
      <xdr:spPr>
        <a:xfrm>
          <a:off x="13004800" y="5983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6" name="楕円 325"/>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7"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8" name="楕円 327"/>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9" name="テキスト ボックス 328"/>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0" name="楕円 329"/>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1" name="テキスト ボックス 330"/>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2" name="楕円 331"/>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3" name="テキスト ボックス 332"/>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4" name="楕円 333"/>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5" name="テキスト ボックス 334"/>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過去に実施した大型建設事業に係る地方債の元金償還が高い水準の大きな要因である。分母である経常一般財源等も減少したが、これまで実施した繰上償還や利率見直しの効果により分子である公債費が減少したため、経常収支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％となった。新発債に係る事業は計画的かつ必要最低限とし、繰上償還及び利率見直しを行うことで比率の上昇抑制に努める。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98425</xdr:rowOff>
    </xdr:from>
    <xdr:to>
      <xdr:col>24</xdr:col>
      <xdr:colOff>25400</xdr:colOff>
      <xdr:row>75</xdr:row>
      <xdr:rowOff>149861</xdr:rowOff>
    </xdr:to>
    <xdr:cxnSp macro="">
      <xdr:nvCxnSpPr>
        <xdr:cNvPr id="367" name="直線コネクタ 366"/>
        <xdr:cNvCxnSpPr/>
      </xdr:nvCxnSpPr>
      <xdr:spPr>
        <a:xfrm flipV="1">
          <a:off x="3987800" y="12957175"/>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149861</xdr:rowOff>
    </xdr:from>
    <xdr:to>
      <xdr:col>19</xdr:col>
      <xdr:colOff>187325</xdr:colOff>
      <xdr:row>75</xdr:row>
      <xdr:rowOff>159386</xdr:rowOff>
    </xdr:to>
    <xdr:cxnSp macro="">
      <xdr:nvCxnSpPr>
        <xdr:cNvPr id="370" name="直線コネクタ 369"/>
        <xdr:cNvCxnSpPr/>
      </xdr:nvCxnSpPr>
      <xdr:spPr>
        <a:xfrm flipV="1">
          <a:off x="3098800" y="13008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75</xdr:row>
      <xdr:rowOff>159386</xdr:rowOff>
    </xdr:to>
    <xdr:cxnSp macro="">
      <xdr:nvCxnSpPr>
        <xdr:cNvPr id="373" name="直線コネクタ 372"/>
        <xdr:cNvCxnSpPr/>
      </xdr:nvCxnSpPr>
      <xdr:spPr>
        <a:xfrm>
          <a:off x="2209800" y="130124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136525</xdr:rowOff>
    </xdr:from>
    <xdr:to>
      <xdr:col>11</xdr:col>
      <xdr:colOff>9525</xdr:colOff>
      <xdr:row>75</xdr:row>
      <xdr:rowOff>153670</xdr:rowOff>
    </xdr:to>
    <xdr:cxnSp macro="">
      <xdr:nvCxnSpPr>
        <xdr:cNvPr id="376" name="直線コネクタ 375"/>
        <xdr:cNvCxnSpPr/>
      </xdr:nvCxnSpPr>
      <xdr:spPr>
        <a:xfrm>
          <a:off x="1320800" y="12995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47625</xdr:rowOff>
    </xdr:from>
    <xdr:to>
      <xdr:col>24</xdr:col>
      <xdr:colOff>76200</xdr:colOff>
      <xdr:row>75</xdr:row>
      <xdr:rowOff>149225</xdr:rowOff>
    </xdr:to>
    <xdr:sp macro="" textlink="">
      <xdr:nvSpPr>
        <xdr:cNvPr id="386" name="楕円 385"/>
        <xdr:cNvSpPr/>
      </xdr:nvSpPr>
      <xdr:spPr>
        <a:xfrm>
          <a:off x="4775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19702</xdr:rowOff>
    </xdr:from>
    <xdr:ext cx="762000" cy="259045"/>
    <xdr:sp macro="" textlink="">
      <xdr:nvSpPr>
        <xdr:cNvPr id="387" name="公債費該当値テキスト"/>
        <xdr:cNvSpPr txBox="1"/>
      </xdr:nvSpPr>
      <xdr:spPr>
        <a:xfrm>
          <a:off x="49149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88" name="楕円 387"/>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13988</xdr:rowOff>
    </xdr:from>
    <xdr:ext cx="736600" cy="259045"/>
    <xdr:sp macro="" textlink="">
      <xdr:nvSpPr>
        <xdr:cNvPr id="389" name="テキスト ボックス 388"/>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108585</xdr:rowOff>
    </xdr:from>
    <xdr:to>
      <xdr:col>15</xdr:col>
      <xdr:colOff>149225</xdr:colOff>
      <xdr:row>76</xdr:row>
      <xdr:rowOff>38736</xdr:rowOff>
    </xdr:to>
    <xdr:sp macro="" textlink="">
      <xdr:nvSpPr>
        <xdr:cNvPr id="390" name="楕円 389"/>
        <xdr:cNvSpPr/>
      </xdr:nvSpPr>
      <xdr:spPr>
        <a:xfrm>
          <a:off x="3048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23513</xdr:rowOff>
    </xdr:from>
    <xdr:ext cx="762000" cy="259045"/>
    <xdr:sp macro="" textlink="">
      <xdr:nvSpPr>
        <xdr:cNvPr id="391" name="テキスト ボックス 390"/>
        <xdr:cNvSpPr txBox="1"/>
      </xdr:nvSpPr>
      <xdr:spPr>
        <a:xfrm>
          <a:off x="2717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2" name="楕円 391"/>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17797</xdr:rowOff>
    </xdr:from>
    <xdr:ext cx="762000" cy="259045"/>
    <xdr:sp macro="" textlink="">
      <xdr:nvSpPr>
        <xdr:cNvPr id="393" name="テキスト ボックス 392"/>
        <xdr:cNvSpPr txBox="1"/>
      </xdr:nvSpPr>
      <xdr:spPr>
        <a:xfrm>
          <a:off x="1828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85725</xdr:rowOff>
    </xdr:from>
    <xdr:to>
      <xdr:col>6</xdr:col>
      <xdr:colOff>171450</xdr:colOff>
      <xdr:row>76</xdr:row>
      <xdr:rowOff>15875</xdr:rowOff>
    </xdr:to>
    <xdr:sp macro="" textlink="">
      <xdr:nvSpPr>
        <xdr:cNvPr id="394" name="楕円 393"/>
        <xdr:cNvSpPr/>
      </xdr:nvSpPr>
      <xdr:spPr>
        <a:xfrm>
          <a:off x="1270000" y="129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652</xdr:rowOff>
    </xdr:from>
    <xdr:ext cx="762000" cy="259045"/>
    <xdr:sp macro="" textlink="">
      <xdr:nvSpPr>
        <xdr:cNvPr id="395" name="テキスト ボックス 394"/>
        <xdr:cNvSpPr txBox="1"/>
      </xdr:nvSpPr>
      <xdr:spPr>
        <a:xfrm>
          <a:off x="939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公債費以外の経常収支比率は、引き続き類似団体平均を下回っており、今後も適正水準の維持に努める。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104139</xdr:rowOff>
    </xdr:to>
    <xdr:cxnSp macro="">
      <xdr:nvCxnSpPr>
        <xdr:cNvPr id="426" name="直線コネクタ 425"/>
        <xdr:cNvCxnSpPr/>
      </xdr:nvCxnSpPr>
      <xdr:spPr>
        <a:xfrm flipV="1">
          <a:off x="15671800" y="13010896"/>
          <a:ext cx="8382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104139</xdr:rowOff>
    </xdr:to>
    <xdr:cxnSp macro="">
      <xdr:nvCxnSpPr>
        <xdr:cNvPr id="429" name="直線コネクタ 428"/>
        <xdr:cNvCxnSpPr/>
      </xdr:nvCxnSpPr>
      <xdr:spPr>
        <a:xfrm>
          <a:off x="14782800" y="130749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44704</xdr:rowOff>
    </xdr:to>
    <xdr:cxnSp macro="">
      <xdr:nvCxnSpPr>
        <xdr:cNvPr id="432" name="直線コネクタ 431"/>
        <xdr:cNvCxnSpPr/>
      </xdr:nvCxnSpPr>
      <xdr:spPr>
        <a:xfrm>
          <a:off x="13893800" y="129834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133858</xdr:rowOff>
    </xdr:to>
    <xdr:cxnSp macro="">
      <xdr:nvCxnSpPr>
        <xdr:cNvPr id="435" name="直線コネクタ 434"/>
        <xdr:cNvCxnSpPr/>
      </xdr:nvCxnSpPr>
      <xdr:spPr>
        <a:xfrm flipV="1">
          <a:off x="13004800" y="12983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5" name="楕円 444"/>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6"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7" name="楕円 446"/>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8" name="テキスト ボックス 447"/>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49" name="楕円 448"/>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0" name="テキスト ボックス 449"/>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51" name="楕円 450"/>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2" name="テキスト ボックス 451"/>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53" name="楕円 452"/>
        <xdr:cNvSpPr/>
      </xdr:nvSpPr>
      <xdr:spPr>
        <a:xfrm>
          <a:off x="12954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54" name="テキスト ボックス 453"/>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121394</xdr:rowOff>
    </xdr:from>
    <xdr:to>
      <xdr:col>29</xdr:col>
      <xdr:colOff>127000</xdr:colOff>
      <xdr:row>16</xdr:row>
      <xdr:rowOff>126227</xdr:rowOff>
    </xdr:to>
    <xdr:cxnSp macro="">
      <xdr:nvCxnSpPr>
        <xdr:cNvPr id="52" name="直線コネクタ 51"/>
        <xdr:cNvCxnSpPr/>
      </xdr:nvCxnSpPr>
      <xdr:spPr bwMode="auto">
        <a:xfrm flipV="1">
          <a:off x="5003800" y="2912219"/>
          <a:ext cx="647700" cy="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79277</xdr:rowOff>
    </xdr:from>
    <xdr:to>
      <xdr:col>26</xdr:col>
      <xdr:colOff>50800</xdr:colOff>
      <xdr:row>16</xdr:row>
      <xdr:rowOff>126227</xdr:rowOff>
    </xdr:to>
    <xdr:cxnSp macro="">
      <xdr:nvCxnSpPr>
        <xdr:cNvPr id="55" name="直線コネクタ 54"/>
        <xdr:cNvCxnSpPr/>
      </xdr:nvCxnSpPr>
      <xdr:spPr bwMode="auto">
        <a:xfrm>
          <a:off x="4305300" y="2870102"/>
          <a:ext cx="698500" cy="46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79277</xdr:rowOff>
    </xdr:from>
    <xdr:to>
      <xdr:col>22</xdr:col>
      <xdr:colOff>114300</xdr:colOff>
      <xdr:row>16</xdr:row>
      <xdr:rowOff>102496</xdr:rowOff>
    </xdr:to>
    <xdr:cxnSp macro="">
      <xdr:nvCxnSpPr>
        <xdr:cNvPr id="58" name="直線コネクタ 57"/>
        <xdr:cNvCxnSpPr/>
      </xdr:nvCxnSpPr>
      <xdr:spPr bwMode="auto">
        <a:xfrm flipV="1">
          <a:off x="3606800" y="2870102"/>
          <a:ext cx="698500" cy="23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102496</xdr:rowOff>
    </xdr:from>
    <xdr:to>
      <xdr:col>18</xdr:col>
      <xdr:colOff>177800</xdr:colOff>
      <xdr:row>17</xdr:row>
      <xdr:rowOff>5875</xdr:rowOff>
    </xdr:to>
    <xdr:cxnSp macro="">
      <xdr:nvCxnSpPr>
        <xdr:cNvPr id="61" name="直線コネクタ 60"/>
        <xdr:cNvCxnSpPr/>
      </xdr:nvCxnSpPr>
      <xdr:spPr bwMode="auto">
        <a:xfrm flipV="1">
          <a:off x="2908300" y="2893321"/>
          <a:ext cx="698500" cy="74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70594</xdr:rowOff>
    </xdr:from>
    <xdr:to>
      <xdr:col>29</xdr:col>
      <xdr:colOff>177800</xdr:colOff>
      <xdr:row>17</xdr:row>
      <xdr:rowOff>744</xdr:rowOff>
    </xdr:to>
    <xdr:sp macro="" textlink="">
      <xdr:nvSpPr>
        <xdr:cNvPr id="71" name="楕円 70"/>
        <xdr:cNvSpPr/>
      </xdr:nvSpPr>
      <xdr:spPr bwMode="auto">
        <a:xfrm>
          <a:off x="5600700" y="286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87121</xdr:rowOff>
    </xdr:from>
    <xdr:ext cx="762000" cy="259045"/>
    <xdr:sp macro="" textlink="">
      <xdr:nvSpPr>
        <xdr:cNvPr id="72" name="人口1人当たり決算額の推移該当値テキスト130"/>
        <xdr:cNvSpPr txBox="1"/>
      </xdr:nvSpPr>
      <xdr:spPr>
        <a:xfrm>
          <a:off x="5740400" y="270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75427</xdr:rowOff>
    </xdr:from>
    <xdr:to>
      <xdr:col>26</xdr:col>
      <xdr:colOff>101600</xdr:colOff>
      <xdr:row>17</xdr:row>
      <xdr:rowOff>5577</xdr:rowOff>
    </xdr:to>
    <xdr:sp macro="" textlink="">
      <xdr:nvSpPr>
        <xdr:cNvPr id="73" name="楕円 72"/>
        <xdr:cNvSpPr/>
      </xdr:nvSpPr>
      <xdr:spPr bwMode="auto">
        <a:xfrm>
          <a:off x="4953000" y="286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15754</xdr:rowOff>
    </xdr:from>
    <xdr:ext cx="736600" cy="259045"/>
    <xdr:sp macro="" textlink="">
      <xdr:nvSpPr>
        <xdr:cNvPr id="74" name="テキスト ボックス 73"/>
        <xdr:cNvSpPr txBox="1"/>
      </xdr:nvSpPr>
      <xdr:spPr>
        <a:xfrm>
          <a:off x="4622800" y="263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28477</xdr:rowOff>
    </xdr:from>
    <xdr:to>
      <xdr:col>22</xdr:col>
      <xdr:colOff>165100</xdr:colOff>
      <xdr:row>16</xdr:row>
      <xdr:rowOff>130077</xdr:rowOff>
    </xdr:to>
    <xdr:sp macro="" textlink="">
      <xdr:nvSpPr>
        <xdr:cNvPr id="75" name="楕円 74"/>
        <xdr:cNvSpPr/>
      </xdr:nvSpPr>
      <xdr:spPr bwMode="auto">
        <a:xfrm>
          <a:off x="4254500" y="281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140254</xdr:rowOff>
    </xdr:from>
    <xdr:ext cx="762000" cy="259045"/>
    <xdr:sp macro="" textlink="">
      <xdr:nvSpPr>
        <xdr:cNvPr id="76" name="テキスト ボックス 75"/>
        <xdr:cNvSpPr txBox="1"/>
      </xdr:nvSpPr>
      <xdr:spPr>
        <a:xfrm>
          <a:off x="3924300" y="258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51696</xdr:rowOff>
    </xdr:from>
    <xdr:to>
      <xdr:col>19</xdr:col>
      <xdr:colOff>38100</xdr:colOff>
      <xdr:row>16</xdr:row>
      <xdr:rowOff>153296</xdr:rowOff>
    </xdr:to>
    <xdr:sp macro="" textlink="">
      <xdr:nvSpPr>
        <xdr:cNvPr id="77" name="楕円 76"/>
        <xdr:cNvSpPr/>
      </xdr:nvSpPr>
      <xdr:spPr bwMode="auto">
        <a:xfrm>
          <a:off x="3556000" y="284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163473</xdr:rowOff>
    </xdr:from>
    <xdr:ext cx="762000" cy="259045"/>
    <xdr:sp macro="" textlink="">
      <xdr:nvSpPr>
        <xdr:cNvPr id="78" name="テキスト ボックス 77"/>
        <xdr:cNvSpPr txBox="1"/>
      </xdr:nvSpPr>
      <xdr:spPr>
        <a:xfrm>
          <a:off x="3225800" y="261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126525</xdr:rowOff>
    </xdr:from>
    <xdr:to>
      <xdr:col>15</xdr:col>
      <xdr:colOff>101600</xdr:colOff>
      <xdr:row>17</xdr:row>
      <xdr:rowOff>56675</xdr:rowOff>
    </xdr:to>
    <xdr:sp macro="" textlink="">
      <xdr:nvSpPr>
        <xdr:cNvPr id="79" name="楕円 78"/>
        <xdr:cNvSpPr/>
      </xdr:nvSpPr>
      <xdr:spPr bwMode="auto">
        <a:xfrm>
          <a:off x="2857500" y="291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66852</xdr:rowOff>
    </xdr:from>
    <xdr:ext cx="762000" cy="259045"/>
    <xdr:sp macro="" textlink="">
      <xdr:nvSpPr>
        <xdr:cNvPr id="80" name="テキスト ボックス 79"/>
        <xdr:cNvSpPr txBox="1"/>
      </xdr:nvSpPr>
      <xdr:spPr>
        <a:xfrm>
          <a:off x="2527300" y="268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264343</xdr:rowOff>
    </xdr:from>
    <xdr:to>
      <xdr:col>29</xdr:col>
      <xdr:colOff>127000</xdr:colOff>
      <xdr:row>37</xdr:row>
      <xdr:rowOff>275434</xdr:rowOff>
    </xdr:to>
    <xdr:cxnSp macro="">
      <xdr:nvCxnSpPr>
        <xdr:cNvPr id="114" name="直線コネクタ 113"/>
        <xdr:cNvCxnSpPr/>
      </xdr:nvCxnSpPr>
      <xdr:spPr bwMode="auto">
        <a:xfrm>
          <a:off x="5003800" y="7389043"/>
          <a:ext cx="647700" cy="11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260211</xdr:rowOff>
    </xdr:from>
    <xdr:ext cx="762000" cy="259045"/>
    <xdr:sp macro="" textlink="">
      <xdr:nvSpPr>
        <xdr:cNvPr id="115" name="人口1人当たり決算額の推移平均値テキスト445"/>
        <xdr:cNvSpPr txBox="1"/>
      </xdr:nvSpPr>
      <xdr:spPr>
        <a:xfrm>
          <a:off x="5740400" y="738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255443</xdr:rowOff>
    </xdr:from>
    <xdr:to>
      <xdr:col>26</xdr:col>
      <xdr:colOff>50800</xdr:colOff>
      <xdr:row>37</xdr:row>
      <xdr:rowOff>264343</xdr:rowOff>
    </xdr:to>
    <xdr:cxnSp macro="">
      <xdr:nvCxnSpPr>
        <xdr:cNvPr id="117" name="直線コネクタ 116"/>
        <xdr:cNvCxnSpPr/>
      </xdr:nvCxnSpPr>
      <xdr:spPr bwMode="auto">
        <a:xfrm>
          <a:off x="4305300" y="7380143"/>
          <a:ext cx="6985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244066</xdr:rowOff>
    </xdr:from>
    <xdr:to>
      <xdr:col>22</xdr:col>
      <xdr:colOff>114300</xdr:colOff>
      <xdr:row>37</xdr:row>
      <xdr:rowOff>255443</xdr:rowOff>
    </xdr:to>
    <xdr:cxnSp macro="">
      <xdr:nvCxnSpPr>
        <xdr:cNvPr id="120" name="直線コネクタ 119"/>
        <xdr:cNvCxnSpPr/>
      </xdr:nvCxnSpPr>
      <xdr:spPr bwMode="auto">
        <a:xfrm>
          <a:off x="3606800" y="7368766"/>
          <a:ext cx="6985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241365</xdr:rowOff>
    </xdr:from>
    <xdr:to>
      <xdr:col>18</xdr:col>
      <xdr:colOff>177800</xdr:colOff>
      <xdr:row>37</xdr:row>
      <xdr:rowOff>244066</xdr:rowOff>
    </xdr:to>
    <xdr:cxnSp macro="">
      <xdr:nvCxnSpPr>
        <xdr:cNvPr id="123" name="直線コネクタ 122"/>
        <xdr:cNvCxnSpPr/>
      </xdr:nvCxnSpPr>
      <xdr:spPr bwMode="auto">
        <a:xfrm>
          <a:off x="2908300" y="7366065"/>
          <a:ext cx="698500" cy="2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224634</xdr:rowOff>
    </xdr:from>
    <xdr:to>
      <xdr:col>29</xdr:col>
      <xdr:colOff>177800</xdr:colOff>
      <xdr:row>37</xdr:row>
      <xdr:rowOff>326234</xdr:rowOff>
    </xdr:to>
    <xdr:sp macro="" textlink="">
      <xdr:nvSpPr>
        <xdr:cNvPr id="133" name="楕円 132"/>
        <xdr:cNvSpPr/>
      </xdr:nvSpPr>
      <xdr:spPr bwMode="auto">
        <a:xfrm>
          <a:off x="5600700" y="734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69711</xdr:rowOff>
    </xdr:from>
    <xdr:ext cx="762000" cy="259045"/>
    <xdr:sp macro="" textlink="">
      <xdr:nvSpPr>
        <xdr:cNvPr id="134" name="人口1人当たり決算額の推移該当値テキスト445"/>
        <xdr:cNvSpPr txBox="1"/>
      </xdr:nvSpPr>
      <xdr:spPr>
        <a:xfrm>
          <a:off x="5740400" y="719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213543</xdr:rowOff>
    </xdr:from>
    <xdr:to>
      <xdr:col>26</xdr:col>
      <xdr:colOff>101600</xdr:colOff>
      <xdr:row>37</xdr:row>
      <xdr:rowOff>315143</xdr:rowOff>
    </xdr:to>
    <xdr:sp macro="" textlink="">
      <xdr:nvSpPr>
        <xdr:cNvPr id="135" name="楕円 134"/>
        <xdr:cNvSpPr/>
      </xdr:nvSpPr>
      <xdr:spPr bwMode="auto">
        <a:xfrm>
          <a:off x="4953000" y="733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153870</xdr:rowOff>
    </xdr:from>
    <xdr:ext cx="736600" cy="259045"/>
    <xdr:sp macro="" textlink="">
      <xdr:nvSpPr>
        <xdr:cNvPr id="136" name="テキスト ボックス 135"/>
        <xdr:cNvSpPr txBox="1"/>
      </xdr:nvSpPr>
      <xdr:spPr>
        <a:xfrm>
          <a:off x="4622800" y="7107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204643</xdr:rowOff>
    </xdr:from>
    <xdr:to>
      <xdr:col>22</xdr:col>
      <xdr:colOff>165100</xdr:colOff>
      <xdr:row>37</xdr:row>
      <xdr:rowOff>306243</xdr:rowOff>
    </xdr:to>
    <xdr:sp macro="" textlink="">
      <xdr:nvSpPr>
        <xdr:cNvPr id="137" name="楕円 136"/>
        <xdr:cNvSpPr/>
      </xdr:nvSpPr>
      <xdr:spPr bwMode="auto">
        <a:xfrm>
          <a:off x="4254500" y="732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144970</xdr:rowOff>
    </xdr:from>
    <xdr:ext cx="762000" cy="259045"/>
    <xdr:sp macro="" textlink="">
      <xdr:nvSpPr>
        <xdr:cNvPr id="138" name="テキスト ボックス 137"/>
        <xdr:cNvSpPr txBox="1"/>
      </xdr:nvSpPr>
      <xdr:spPr>
        <a:xfrm>
          <a:off x="3924300" y="70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193266</xdr:rowOff>
    </xdr:from>
    <xdr:to>
      <xdr:col>19</xdr:col>
      <xdr:colOff>38100</xdr:colOff>
      <xdr:row>37</xdr:row>
      <xdr:rowOff>294866</xdr:rowOff>
    </xdr:to>
    <xdr:sp macro="" textlink="">
      <xdr:nvSpPr>
        <xdr:cNvPr id="139" name="楕円 138"/>
        <xdr:cNvSpPr/>
      </xdr:nvSpPr>
      <xdr:spPr bwMode="auto">
        <a:xfrm>
          <a:off x="3556000" y="731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133593</xdr:rowOff>
    </xdr:from>
    <xdr:ext cx="762000" cy="259045"/>
    <xdr:sp macro="" textlink="">
      <xdr:nvSpPr>
        <xdr:cNvPr id="140" name="テキスト ボックス 139"/>
        <xdr:cNvSpPr txBox="1"/>
      </xdr:nvSpPr>
      <xdr:spPr>
        <a:xfrm>
          <a:off x="3225800" y="7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190565</xdr:rowOff>
    </xdr:from>
    <xdr:to>
      <xdr:col>15</xdr:col>
      <xdr:colOff>101600</xdr:colOff>
      <xdr:row>37</xdr:row>
      <xdr:rowOff>292165</xdr:rowOff>
    </xdr:to>
    <xdr:sp macro="" textlink="">
      <xdr:nvSpPr>
        <xdr:cNvPr id="141" name="楕円 140"/>
        <xdr:cNvSpPr/>
      </xdr:nvSpPr>
      <xdr:spPr bwMode="auto">
        <a:xfrm>
          <a:off x="2857500" y="7315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130892</xdr:rowOff>
    </xdr:from>
    <xdr:ext cx="762000" cy="259045"/>
    <xdr:sp macro="" textlink="">
      <xdr:nvSpPr>
        <xdr:cNvPr id="142" name="テキスト ボックス 141"/>
        <xdr:cNvSpPr txBox="1"/>
      </xdr:nvSpPr>
      <xdr:spPr>
        <a:xfrm>
          <a:off x="2527300" y="708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89702</xdr:rowOff>
    </xdr:from>
    <xdr:to>
      <xdr:col>24</xdr:col>
      <xdr:colOff>63500</xdr:colOff>
      <xdr:row>33</xdr:row>
      <xdr:rowOff>166631</xdr:rowOff>
    </xdr:to>
    <xdr:cxnSp macro="">
      <xdr:nvCxnSpPr>
        <xdr:cNvPr id="63" name="直線コネクタ 62"/>
        <xdr:cNvCxnSpPr/>
      </xdr:nvCxnSpPr>
      <xdr:spPr>
        <a:xfrm>
          <a:off x="3797300" y="5747552"/>
          <a:ext cx="838200" cy="7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48434</xdr:rowOff>
    </xdr:from>
    <xdr:to>
      <xdr:col>19</xdr:col>
      <xdr:colOff>177800</xdr:colOff>
      <xdr:row>33</xdr:row>
      <xdr:rowOff>89702</xdr:rowOff>
    </xdr:to>
    <xdr:cxnSp macro="">
      <xdr:nvCxnSpPr>
        <xdr:cNvPr id="66" name="直線コネクタ 65"/>
        <xdr:cNvCxnSpPr/>
      </xdr:nvCxnSpPr>
      <xdr:spPr>
        <a:xfrm>
          <a:off x="2908300" y="5706284"/>
          <a:ext cx="889000" cy="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48434</xdr:rowOff>
    </xdr:from>
    <xdr:to>
      <xdr:col>15</xdr:col>
      <xdr:colOff>50800</xdr:colOff>
      <xdr:row>33</xdr:row>
      <xdr:rowOff>65938</xdr:rowOff>
    </xdr:to>
    <xdr:cxnSp macro="">
      <xdr:nvCxnSpPr>
        <xdr:cNvPr id="69" name="直線コネクタ 68"/>
        <xdr:cNvCxnSpPr/>
      </xdr:nvCxnSpPr>
      <xdr:spPr>
        <a:xfrm flipV="1">
          <a:off x="2019300" y="5706284"/>
          <a:ext cx="889000" cy="1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59592</xdr:rowOff>
    </xdr:from>
    <xdr:to>
      <xdr:col>10</xdr:col>
      <xdr:colOff>114300</xdr:colOff>
      <xdr:row>33</xdr:row>
      <xdr:rowOff>65938</xdr:rowOff>
    </xdr:to>
    <xdr:cxnSp macro="">
      <xdr:nvCxnSpPr>
        <xdr:cNvPr id="72" name="直線コネクタ 71"/>
        <xdr:cNvCxnSpPr/>
      </xdr:nvCxnSpPr>
      <xdr:spPr>
        <a:xfrm>
          <a:off x="1130300" y="5717442"/>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115831</xdr:rowOff>
    </xdr:from>
    <xdr:to>
      <xdr:col>24</xdr:col>
      <xdr:colOff>114300</xdr:colOff>
      <xdr:row>34</xdr:row>
      <xdr:rowOff>45981</xdr:rowOff>
    </xdr:to>
    <xdr:sp macro="" textlink="">
      <xdr:nvSpPr>
        <xdr:cNvPr id="82" name="楕円 81"/>
        <xdr:cNvSpPr/>
      </xdr:nvSpPr>
      <xdr:spPr>
        <a:xfrm>
          <a:off x="4584700" y="57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138708</xdr:rowOff>
    </xdr:from>
    <xdr:ext cx="599010" cy="259045"/>
    <xdr:sp macro="" textlink="">
      <xdr:nvSpPr>
        <xdr:cNvPr id="83" name="人件費該当値テキスト"/>
        <xdr:cNvSpPr txBox="1"/>
      </xdr:nvSpPr>
      <xdr:spPr>
        <a:xfrm>
          <a:off x="4686300" y="562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38902</xdr:rowOff>
    </xdr:from>
    <xdr:to>
      <xdr:col>20</xdr:col>
      <xdr:colOff>38100</xdr:colOff>
      <xdr:row>33</xdr:row>
      <xdr:rowOff>140502</xdr:rowOff>
    </xdr:to>
    <xdr:sp macro="" textlink="">
      <xdr:nvSpPr>
        <xdr:cNvPr id="84" name="楕円 83"/>
        <xdr:cNvSpPr/>
      </xdr:nvSpPr>
      <xdr:spPr>
        <a:xfrm>
          <a:off x="3746500" y="569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157029</xdr:rowOff>
    </xdr:from>
    <xdr:ext cx="599010" cy="259045"/>
    <xdr:sp macro="" textlink="">
      <xdr:nvSpPr>
        <xdr:cNvPr id="85" name="テキスト ボックス 84"/>
        <xdr:cNvSpPr txBox="1"/>
      </xdr:nvSpPr>
      <xdr:spPr>
        <a:xfrm>
          <a:off x="3497795" y="547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169084</xdr:rowOff>
    </xdr:from>
    <xdr:to>
      <xdr:col>15</xdr:col>
      <xdr:colOff>101600</xdr:colOff>
      <xdr:row>33</xdr:row>
      <xdr:rowOff>99234</xdr:rowOff>
    </xdr:to>
    <xdr:sp macro="" textlink="">
      <xdr:nvSpPr>
        <xdr:cNvPr id="86" name="楕円 85"/>
        <xdr:cNvSpPr/>
      </xdr:nvSpPr>
      <xdr:spPr>
        <a:xfrm>
          <a:off x="2857500" y="56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115761</xdr:rowOff>
    </xdr:from>
    <xdr:ext cx="599010" cy="259045"/>
    <xdr:sp macro="" textlink="">
      <xdr:nvSpPr>
        <xdr:cNvPr id="87" name="テキスト ボックス 86"/>
        <xdr:cNvSpPr txBox="1"/>
      </xdr:nvSpPr>
      <xdr:spPr>
        <a:xfrm>
          <a:off x="2608795" y="543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15138</xdr:rowOff>
    </xdr:from>
    <xdr:to>
      <xdr:col>10</xdr:col>
      <xdr:colOff>165100</xdr:colOff>
      <xdr:row>33</xdr:row>
      <xdr:rowOff>116738</xdr:rowOff>
    </xdr:to>
    <xdr:sp macro="" textlink="">
      <xdr:nvSpPr>
        <xdr:cNvPr id="88" name="楕円 87"/>
        <xdr:cNvSpPr/>
      </xdr:nvSpPr>
      <xdr:spPr>
        <a:xfrm>
          <a:off x="1968500" y="56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133265</xdr:rowOff>
    </xdr:from>
    <xdr:ext cx="599010" cy="259045"/>
    <xdr:sp macro="" textlink="">
      <xdr:nvSpPr>
        <xdr:cNvPr id="89" name="テキスト ボックス 88"/>
        <xdr:cNvSpPr txBox="1"/>
      </xdr:nvSpPr>
      <xdr:spPr>
        <a:xfrm>
          <a:off x="1719795" y="544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8792</xdr:rowOff>
    </xdr:from>
    <xdr:to>
      <xdr:col>6</xdr:col>
      <xdr:colOff>38100</xdr:colOff>
      <xdr:row>33</xdr:row>
      <xdr:rowOff>110392</xdr:rowOff>
    </xdr:to>
    <xdr:sp macro="" textlink="">
      <xdr:nvSpPr>
        <xdr:cNvPr id="90" name="楕円 89"/>
        <xdr:cNvSpPr/>
      </xdr:nvSpPr>
      <xdr:spPr>
        <a:xfrm>
          <a:off x="1079500" y="566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126919</xdr:rowOff>
    </xdr:from>
    <xdr:ext cx="599010" cy="259045"/>
    <xdr:sp macro="" textlink="">
      <xdr:nvSpPr>
        <xdr:cNvPr id="91" name="テキスト ボックス 90"/>
        <xdr:cNvSpPr txBox="1"/>
      </xdr:nvSpPr>
      <xdr:spPr>
        <a:xfrm>
          <a:off x="830795" y="544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69765</xdr:rowOff>
    </xdr:from>
    <xdr:to>
      <xdr:col>24</xdr:col>
      <xdr:colOff>63500</xdr:colOff>
      <xdr:row>57</xdr:row>
      <xdr:rowOff>74347</xdr:rowOff>
    </xdr:to>
    <xdr:cxnSp macro="">
      <xdr:nvCxnSpPr>
        <xdr:cNvPr id="122" name="直線コネクタ 121"/>
        <xdr:cNvCxnSpPr/>
      </xdr:nvCxnSpPr>
      <xdr:spPr>
        <a:xfrm flipV="1">
          <a:off x="3797300" y="9842415"/>
          <a:ext cx="8382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74347</xdr:rowOff>
    </xdr:from>
    <xdr:to>
      <xdr:col>19</xdr:col>
      <xdr:colOff>177800</xdr:colOff>
      <xdr:row>57</xdr:row>
      <xdr:rowOff>95763</xdr:rowOff>
    </xdr:to>
    <xdr:cxnSp macro="">
      <xdr:nvCxnSpPr>
        <xdr:cNvPr id="125" name="直線コネクタ 124"/>
        <xdr:cNvCxnSpPr/>
      </xdr:nvCxnSpPr>
      <xdr:spPr>
        <a:xfrm flipV="1">
          <a:off x="2908300" y="9846997"/>
          <a:ext cx="889000" cy="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85503</xdr:rowOff>
    </xdr:from>
    <xdr:to>
      <xdr:col>15</xdr:col>
      <xdr:colOff>50800</xdr:colOff>
      <xdr:row>57</xdr:row>
      <xdr:rowOff>95763</xdr:rowOff>
    </xdr:to>
    <xdr:cxnSp macro="">
      <xdr:nvCxnSpPr>
        <xdr:cNvPr id="128" name="直線コネクタ 127"/>
        <xdr:cNvCxnSpPr/>
      </xdr:nvCxnSpPr>
      <xdr:spPr>
        <a:xfrm>
          <a:off x="2019300" y="9858153"/>
          <a:ext cx="8890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85503</xdr:rowOff>
    </xdr:from>
    <xdr:to>
      <xdr:col>10</xdr:col>
      <xdr:colOff>114300</xdr:colOff>
      <xdr:row>57</xdr:row>
      <xdr:rowOff>97873</xdr:rowOff>
    </xdr:to>
    <xdr:cxnSp macro="">
      <xdr:nvCxnSpPr>
        <xdr:cNvPr id="131" name="直線コネクタ 130"/>
        <xdr:cNvCxnSpPr/>
      </xdr:nvCxnSpPr>
      <xdr:spPr>
        <a:xfrm flipV="1">
          <a:off x="1130300" y="9858153"/>
          <a:ext cx="889000" cy="1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18965</xdr:rowOff>
    </xdr:from>
    <xdr:to>
      <xdr:col>24</xdr:col>
      <xdr:colOff>114300</xdr:colOff>
      <xdr:row>57</xdr:row>
      <xdr:rowOff>120565</xdr:rowOff>
    </xdr:to>
    <xdr:sp macro="" textlink="">
      <xdr:nvSpPr>
        <xdr:cNvPr id="141" name="楕円 140"/>
        <xdr:cNvSpPr/>
      </xdr:nvSpPr>
      <xdr:spPr>
        <a:xfrm>
          <a:off x="4584700" y="97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41842</xdr:rowOff>
    </xdr:from>
    <xdr:ext cx="599010" cy="259045"/>
    <xdr:sp macro="" textlink="">
      <xdr:nvSpPr>
        <xdr:cNvPr id="142" name="物件費該当値テキスト"/>
        <xdr:cNvSpPr txBox="1"/>
      </xdr:nvSpPr>
      <xdr:spPr>
        <a:xfrm>
          <a:off x="4686300" y="964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23547</xdr:rowOff>
    </xdr:from>
    <xdr:to>
      <xdr:col>20</xdr:col>
      <xdr:colOff>38100</xdr:colOff>
      <xdr:row>57</xdr:row>
      <xdr:rowOff>125147</xdr:rowOff>
    </xdr:to>
    <xdr:sp macro="" textlink="">
      <xdr:nvSpPr>
        <xdr:cNvPr id="143" name="楕円 142"/>
        <xdr:cNvSpPr/>
      </xdr:nvSpPr>
      <xdr:spPr>
        <a:xfrm>
          <a:off x="3746500" y="979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141674</xdr:rowOff>
    </xdr:from>
    <xdr:ext cx="599010" cy="259045"/>
    <xdr:sp macro="" textlink="">
      <xdr:nvSpPr>
        <xdr:cNvPr id="144" name="テキスト ボックス 143"/>
        <xdr:cNvSpPr txBox="1"/>
      </xdr:nvSpPr>
      <xdr:spPr>
        <a:xfrm>
          <a:off x="3497795" y="957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44963</xdr:rowOff>
    </xdr:from>
    <xdr:to>
      <xdr:col>15</xdr:col>
      <xdr:colOff>101600</xdr:colOff>
      <xdr:row>57</xdr:row>
      <xdr:rowOff>146563</xdr:rowOff>
    </xdr:to>
    <xdr:sp macro="" textlink="">
      <xdr:nvSpPr>
        <xdr:cNvPr id="145" name="楕円 144"/>
        <xdr:cNvSpPr/>
      </xdr:nvSpPr>
      <xdr:spPr>
        <a:xfrm>
          <a:off x="2857500" y="98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163090</xdr:rowOff>
    </xdr:from>
    <xdr:ext cx="599010" cy="259045"/>
    <xdr:sp macro="" textlink="">
      <xdr:nvSpPr>
        <xdr:cNvPr id="146" name="テキスト ボックス 145"/>
        <xdr:cNvSpPr txBox="1"/>
      </xdr:nvSpPr>
      <xdr:spPr>
        <a:xfrm>
          <a:off x="2608795" y="95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34703</xdr:rowOff>
    </xdr:from>
    <xdr:to>
      <xdr:col>10</xdr:col>
      <xdr:colOff>165100</xdr:colOff>
      <xdr:row>57</xdr:row>
      <xdr:rowOff>136303</xdr:rowOff>
    </xdr:to>
    <xdr:sp macro="" textlink="">
      <xdr:nvSpPr>
        <xdr:cNvPr id="147" name="楕円 146"/>
        <xdr:cNvSpPr/>
      </xdr:nvSpPr>
      <xdr:spPr>
        <a:xfrm>
          <a:off x="1968500" y="980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152830</xdr:rowOff>
    </xdr:from>
    <xdr:ext cx="599010" cy="259045"/>
    <xdr:sp macro="" textlink="">
      <xdr:nvSpPr>
        <xdr:cNvPr id="148" name="テキスト ボックス 147"/>
        <xdr:cNvSpPr txBox="1"/>
      </xdr:nvSpPr>
      <xdr:spPr>
        <a:xfrm>
          <a:off x="1719795" y="958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47073</xdr:rowOff>
    </xdr:from>
    <xdr:to>
      <xdr:col>6</xdr:col>
      <xdr:colOff>38100</xdr:colOff>
      <xdr:row>57</xdr:row>
      <xdr:rowOff>148673</xdr:rowOff>
    </xdr:to>
    <xdr:sp macro="" textlink="">
      <xdr:nvSpPr>
        <xdr:cNvPr id="149" name="楕円 148"/>
        <xdr:cNvSpPr/>
      </xdr:nvSpPr>
      <xdr:spPr>
        <a:xfrm>
          <a:off x="1079500" y="981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165200</xdr:rowOff>
    </xdr:from>
    <xdr:ext cx="599010" cy="259045"/>
    <xdr:sp macro="" textlink="">
      <xdr:nvSpPr>
        <xdr:cNvPr id="150" name="テキスト ボックス 149"/>
        <xdr:cNvSpPr txBox="1"/>
      </xdr:nvSpPr>
      <xdr:spPr>
        <a:xfrm>
          <a:off x="830795" y="9594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163055</xdr:rowOff>
    </xdr:from>
    <xdr:to>
      <xdr:col>24</xdr:col>
      <xdr:colOff>63500</xdr:colOff>
      <xdr:row>78</xdr:row>
      <xdr:rowOff>95504</xdr:rowOff>
    </xdr:to>
    <xdr:cxnSp macro="">
      <xdr:nvCxnSpPr>
        <xdr:cNvPr id="179" name="直線コネクタ 178"/>
        <xdr:cNvCxnSpPr/>
      </xdr:nvCxnSpPr>
      <xdr:spPr>
        <a:xfrm flipV="1">
          <a:off x="3797300" y="13193255"/>
          <a:ext cx="838200" cy="27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95504</xdr:rowOff>
    </xdr:from>
    <xdr:to>
      <xdr:col>19</xdr:col>
      <xdr:colOff>177800</xdr:colOff>
      <xdr:row>78</xdr:row>
      <xdr:rowOff>116706</xdr:rowOff>
    </xdr:to>
    <xdr:cxnSp macro="">
      <xdr:nvCxnSpPr>
        <xdr:cNvPr id="182" name="直線コネクタ 181"/>
        <xdr:cNvCxnSpPr/>
      </xdr:nvCxnSpPr>
      <xdr:spPr>
        <a:xfrm flipV="1">
          <a:off x="2908300" y="13468604"/>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113088</xdr:rowOff>
    </xdr:from>
    <xdr:to>
      <xdr:col>15</xdr:col>
      <xdr:colOff>50800</xdr:colOff>
      <xdr:row>78</xdr:row>
      <xdr:rowOff>116706</xdr:rowOff>
    </xdr:to>
    <xdr:cxnSp macro="">
      <xdr:nvCxnSpPr>
        <xdr:cNvPr id="185" name="直線コネクタ 184"/>
        <xdr:cNvCxnSpPr/>
      </xdr:nvCxnSpPr>
      <xdr:spPr>
        <a:xfrm>
          <a:off x="2019300" y="13486188"/>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72110</xdr:rowOff>
    </xdr:from>
    <xdr:to>
      <xdr:col>10</xdr:col>
      <xdr:colOff>114300</xdr:colOff>
      <xdr:row>78</xdr:row>
      <xdr:rowOff>113088</xdr:rowOff>
    </xdr:to>
    <xdr:cxnSp macro="">
      <xdr:nvCxnSpPr>
        <xdr:cNvPr id="188" name="直線コネクタ 187"/>
        <xdr:cNvCxnSpPr/>
      </xdr:nvCxnSpPr>
      <xdr:spPr>
        <a:xfrm>
          <a:off x="1130300" y="13445210"/>
          <a:ext cx="889000" cy="4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112255</xdr:rowOff>
    </xdr:from>
    <xdr:to>
      <xdr:col>24</xdr:col>
      <xdr:colOff>114300</xdr:colOff>
      <xdr:row>77</xdr:row>
      <xdr:rowOff>42405</xdr:rowOff>
    </xdr:to>
    <xdr:sp macro="" textlink="">
      <xdr:nvSpPr>
        <xdr:cNvPr id="198" name="楕円 197"/>
        <xdr:cNvSpPr/>
      </xdr:nvSpPr>
      <xdr:spPr>
        <a:xfrm>
          <a:off x="4584700" y="131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135132</xdr:rowOff>
    </xdr:from>
    <xdr:ext cx="534377" cy="259045"/>
    <xdr:sp macro="" textlink="">
      <xdr:nvSpPr>
        <xdr:cNvPr id="199" name="維持補修費該当値テキスト"/>
        <xdr:cNvSpPr txBox="1"/>
      </xdr:nvSpPr>
      <xdr:spPr>
        <a:xfrm>
          <a:off x="4686300" y="1299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44704</xdr:rowOff>
    </xdr:from>
    <xdr:to>
      <xdr:col>20</xdr:col>
      <xdr:colOff>38100</xdr:colOff>
      <xdr:row>78</xdr:row>
      <xdr:rowOff>146304</xdr:rowOff>
    </xdr:to>
    <xdr:sp macro="" textlink="">
      <xdr:nvSpPr>
        <xdr:cNvPr id="200" name="楕円 199"/>
        <xdr:cNvSpPr/>
      </xdr:nvSpPr>
      <xdr:spPr>
        <a:xfrm>
          <a:off x="3746500" y="134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137431</xdr:rowOff>
    </xdr:from>
    <xdr:ext cx="469744" cy="259045"/>
    <xdr:sp macro="" textlink="">
      <xdr:nvSpPr>
        <xdr:cNvPr id="201" name="テキスト ボックス 200"/>
        <xdr:cNvSpPr txBox="1"/>
      </xdr:nvSpPr>
      <xdr:spPr>
        <a:xfrm>
          <a:off x="3562428" y="135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65906</xdr:rowOff>
    </xdr:from>
    <xdr:to>
      <xdr:col>15</xdr:col>
      <xdr:colOff>101600</xdr:colOff>
      <xdr:row>78</xdr:row>
      <xdr:rowOff>167506</xdr:rowOff>
    </xdr:to>
    <xdr:sp macro="" textlink="">
      <xdr:nvSpPr>
        <xdr:cNvPr id="202" name="楕円 201"/>
        <xdr:cNvSpPr/>
      </xdr:nvSpPr>
      <xdr:spPr>
        <a:xfrm>
          <a:off x="2857500" y="134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158633</xdr:rowOff>
    </xdr:from>
    <xdr:ext cx="469744" cy="259045"/>
    <xdr:sp macro="" textlink="">
      <xdr:nvSpPr>
        <xdr:cNvPr id="203" name="テキスト ボックス 202"/>
        <xdr:cNvSpPr txBox="1"/>
      </xdr:nvSpPr>
      <xdr:spPr>
        <a:xfrm>
          <a:off x="2673428" y="1353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62288</xdr:rowOff>
    </xdr:from>
    <xdr:to>
      <xdr:col>10</xdr:col>
      <xdr:colOff>165100</xdr:colOff>
      <xdr:row>78</xdr:row>
      <xdr:rowOff>163888</xdr:rowOff>
    </xdr:to>
    <xdr:sp macro="" textlink="">
      <xdr:nvSpPr>
        <xdr:cNvPr id="204" name="楕円 203"/>
        <xdr:cNvSpPr/>
      </xdr:nvSpPr>
      <xdr:spPr>
        <a:xfrm>
          <a:off x="1968500" y="13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155015</xdr:rowOff>
    </xdr:from>
    <xdr:ext cx="469744" cy="259045"/>
    <xdr:sp macro="" textlink="">
      <xdr:nvSpPr>
        <xdr:cNvPr id="205" name="テキスト ボックス 204"/>
        <xdr:cNvSpPr txBox="1"/>
      </xdr:nvSpPr>
      <xdr:spPr>
        <a:xfrm>
          <a:off x="1784428" y="1352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21310</xdr:rowOff>
    </xdr:from>
    <xdr:to>
      <xdr:col>6</xdr:col>
      <xdr:colOff>38100</xdr:colOff>
      <xdr:row>78</xdr:row>
      <xdr:rowOff>122910</xdr:rowOff>
    </xdr:to>
    <xdr:sp macro="" textlink="">
      <xdr:nvSpPr>
        <xdr:cNvPr id="206" name="楕円 205"/>
        <xdr:cNvSpPr/>
      </xdr:nvSpPr>
      <xdr:spPr>
        <a:xfrm>
          <a:off x="1079500" y="13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139437</xdr:rowOff>
    </xdr:from>
    <xdr:ext cx="469744" cy="259045"/>
    <xdr:sp macro="" textlink="">
      <xdr:nvSpPr>
        <xdr:cNvPr id="207" name="テキスト ボックス 206"/>
        <xdr:cNvSpPr txBox="1"/>
      </xdr:nvSpPr>
      <xdr:spPr>
        <a:xfrm>
          <a:off x="895428" y="131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119532</xdr:rowOff>
    </xdr:from>
    <xdr:to>
      <xdr:col>24</xdr:col>
      <xdr:colOff>63500</xdr:colOff>
      <xdr:row>96</xdr:row>
      <xdr:rowOff>147523</xdr:rowOff>
    </xdr:to>
    <xdr:cxnSp macro="">
      <xdr:nvCxnSpPr>
        <xdr:cNvPr id="237" name="直線コネクタ 236"/>
        <xdr:cNvCxnSpPr/>
      </xdr:nvCxnSpPr>
      <xdr:spPr>
        <a:xfrm flipV="1">
          <a:off x="3797300" y="16578732"/>
          <a:ext cx="8382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147523</xdr:rowOff>
    </xdr:from>
    <xdr:to>
      <xdr:col>19</xdr:col>
      <xdr:colOff>177800</xdr:colOff>
      <xdr:row>97</xdr:row>
      <xdr:rowOff>65494</xdr:rowOff>
    </xdr:to>
    <xdr:cxnSp macro="">
      <xdr:nvCxnSpPr>
        <xdr:cNvPr id="240" name="直線コネクタ 239"/>
        <xdr:cNvCxnSpPr/>
      </xdr:nvCxnSpPr>
      <xdr:spPr>
        <a:xfrm flipV="1">
          <a:off x="2908300" y="16606723"/>
          <a:ext cx="889000" cy="8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65494</xdr:rowOff>
    </xdr:from>
    <xdr:to>
      <xdr:col>15</xdr:col>
      <xdr:colOff>50800</xdr:colOff>
      <xdr:row>97</xdr:row>
      <xdr:rowOff>93320</xdr:rowOff>
    </xdr:to>
    <xdr:cxnSp macro="">
      <xdr:nvCxnSpPr>
        <xdr:cNvPr id="243" name="直線コネクタ 242"/>
        <xdr:cNvCxnSpPr/>
      </xdr:nvCxnSpPr>
      <xdr:spPr>
        <a:xfrm flipV="1">
          <a:off x="2019300" y="16696144"/>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6032</xdr:rowOff>
    </xdr:from>
    <xdr:to>
      <xdr:col>10</xdr:col>
      <xdr:colOff>114300</xdr:colOff>
      <xdr:row>97</xdr:row>
      <xdr:rowOff>93320</xdr:rowOff>
    </xdr:to>
    <xdr:cxnSp macro="">
      <xdr:nvCxnSpPr>
        <xdr:cNvPr id="246" name="直線コネクタ 245"/>
        <xdr:cNvCxnSpPr/>
      </xdr:nvCxnSpPr>
      <xdr:spPr>
        <a:xfrm>
          <a:off x="1130300" y="16636682"/>
          <a:ext cx="889000" cy="8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68732</xdr:rowOff>
    </xdr:from>
    <xdr:to>
      <xdr:col>24</xdr:col>
      <xdr:colOff>114300</xdr:colOff>
      <xdr:row>96</xdr:row>
      <xdr:rowOff>170332</xdr:rowOff>
    </xdr:to>
    <xdr:sp macro="" textlink="">
      <xdr:nvSpPr>
        <xdr:cNvPr id="256" name="楕円 255"/>
        <xdr:cNvSpPr/>
      </xdr:nvSpPr>
      <xdr:spPr>
        <a:xfrm>
          <a:off x="4584700" y="165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47159</xdr:rowOff>
    </xdr:from>
    <xdr:ext cx="534377" cy="259045"/>
    <xdr:sp macro="" textlink="">
      <xdr:nvSpPr>
        <xdr:cNvPr id="257" name="扶助費該当値テキスト"/>
        <xdr:cNvSpPr txBox="1"/>
      </xdr:nvSpPr>
      <xdr:spPr>
        <a:xfrm>
          <a:off x="4686300" y="165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96723</xdr:rowOff>
    </xdr:from>
    <xdr:to>
      <xdr:col>20</xdr:col>
      <xdr:colOff>38100</xdr:colOff>
      <xdr:row>97</xdr:row>
      <xdr:rowOff>26873</xdr:rowOff>
    </xdr:to>
    <xdr:sp macro="" textlink="">
      <xdr:nvSpPr>
        <xdr:cNvPr id="258" name="楕円 257"/>
        <xdr:cNvSpPr/>
      </xdr:nvSpPr>
      <xdr:spPr>
        <a:xfrm>
          <a:off x="3746500" y="165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18000</xdr:rowOff>
    </xdr:from>
    <xdr:ext cx="534377" cy="259045"/>
    <xdr:sp macro="" textlink="">
      <xdr:nvSpPr>
        <xdr:cNvPr id="259" name="テキスト ボックス 258"/>
        <xdr:cNvSpPr txBox="1"/>
      </xdr:nvSpPr>
      <xdr:spPr>
        <a:xfrm>
          <a:off x="3530111" y="166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14694</xdr:rowOff>
    </xdr:from>
    <xdr:to>
      <xdr:col>15</xdr:col>
      <xdr:colOff>101600</xdr:colOff>
      <xdr:row>97</xdr:row>
      <xdr:rowOff>116294</xdr:rowOff>
    </xdr:to>
    <xdr:sp macro="" textlink="">
      <xdr:nvSpPr>
        <xdr:cNvPr id="260" name="楕円 259"/>
        <xdr:cNvSpPr/>
      </xdr:nvSpPr>
      <xdr:spPr>
        <a:xfrm>
          <a:off x="2857500" y="166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107421</xdr:rowOff>
    </xdr:from>
    <xdr:ext cx="534377" cy="259045"/>
    <xdr:sp macro="" textlink="">
      <xdr:nvSpPr>
        <xdr:cNvPr id="261" name="テキスト ボックス 260"/>
        <xdr:cNvSpPr txBox="1"/>
      </xdr:nvSpPr>
      <xdr:spPr>
        <a:xfrm>
          <a:off x="2641111" y="167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42520</xdr:rowOff>
    </xdr:from>
    <xdr:to>
      <xdr:col>10</xdr:col>
      <xdr:colOff>165100</xdr:colOff>
      <xdr:row>97</xdr:row>
      <xdr:rowOff>144120</xdr:rowOff>
    </xdr:to>
    <xdr:sp macro="" textlink="">
      <xdr:nvSpPr>
        <xdr:cNvPr id="262" name="楕円 261"/>
        <xdr:cNvSpPr/>
      </xdr:nvSpPr>
      <xdr:spPr>
        <a:xfrm>
          <a:off x="1968500" y="16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135247</xdr:rowOff>
    </xdr:from>
    <xdr:ext cx="534377" cy="259045"/>
    <xdr:sp macro="" textlink="">
      <xdr:nvSpPr>
        <xdr:cNvPr id="263" name="テキスト ボックス 262"/>
        <xdr:cNvSpPr txBox="1"/>
      </xdr:nvSpPr>
      <xdr:spPr>
        <a:xfrm>
          <a:off x="1752111" y="167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126682</xdr:rowOff>
    </xdr:from>
    <xdr:to>
      <xdr:col>6</xdr:col>
      <xdr:colOff>38100</xdr:colOff>
      <xdr:row>97</xdr:row>
      <xdr:rowOff>56832</xdr:rowOff>
    </xdr:to>
    <xdr:sp macro="" textlink="">
      <xdr:nvSpPr>
        <xdr:cNvPr id="264" name="楕円 263"/>
        <xdr:cNvSpPr/>
      </xdr:nvSpPr>
      <xdr:spPr>
        <a:xfrm>
          <a:off x="1079500" y="165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47959</xdr:rowOff>
    </xdr:from>
    <xdr:ext cx="534377" cy="259045"/>
    <xdr:sp macro="" textlink="">
      <xdr:nvSpPr>
        <xdr:cNvPr id="265" name="テキスト ボックス 264"/>
        <xdr:cNvSpPr txBox="1"/>
      </xdr:nvSpPr>
      <xdr:spPr>
        <a:xfrm>
          <a:off x="863111" y="166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123489</xdr:rowOff>
    </xdr:from>
    <xdr:to>
      <xdr:col>55</xdr:col>
      <xdr:colOff>0</xdr:colOff>
      <xdr:row>38</xdr:row>
      <xdr:rowOff>41435</xdr:rowOff>
    </xdr:to>
    <xdr:cxnSp macro="">
      <xdr:nvCxnSpPr>
        <xdr:cNvPr id="296" name="直線コネクタ 295"/>
        <xdr:cNvCxnSpPr/>
      </xdr:nvCxnSpPr>
      <xdr:spPr>
        <a:xfrm flipV="1">
          <a:off x="9639300" y="6124239"/>
          <a:ext cx="838200" cy="4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41435</xdr:rowOff>
    </xdr:from>
    <xdr:to>
      <xdr:col>50</xdr:col>
      <xdr:colOff>114300</xdr:colOff>
      <xdr:row>38</xdr:row>
      <xdr:rowOff>59889</xdr:rowOff>
    </xdr:to>
    <xdr:cxnSp macro="">
      <xdr:nvCxnSpPr>
        <xdr:cNvPr id="299" name="直線コネクタ 298"/>
        <xdr:cNvCxnSpPr/>
      </xdr:nvCxnSpPr>
      <xdr:spPr>
        <a:xfrm flipV="1">
          <a:off x="8750300" y="6556535"/>
          <a:ext cx="889000" cy="1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59889</xdr:rowOff>
    </xdr:from>
    <xdr:to>
      <xdr:col>45</xdr:col>
      <xdr:colOff>177800</xdr:colOff>
      <xdr:row>38</xdr:row>
      <xdr:rowOff>66065</xdr:rowOff>
    </xdr:to>
    <xdr:cxnSp macro="">
      <xdr:nvCxnSpPr>
        <xdr:cNvPr id="302" name="直線コネクタ 301"/>
        <xdr:cNvCxnSpPr/>
      </xdr:nvCxnSpPr>
      <xdr:spPr>
        <a:xfrm flipV="1">
          <a:off x="7861300" y="6574989"/>
          <a:ext cx="889000" cy="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66065</xdr:rowOff>
    </xdr:from>
    <xdr:to>
      <xdr:col>41</xdr:col>
      <xdr:colOff>50800</xdr:colOff>
      <xdr:row>38</xdr:row>
      <xdr:rowOff>109231</xdr:rowOff>
    </xdr:to>
    <xdr:cxnSp macro="">
      <xdr:nvCxnSpPr>
        <xdr:cNvPr id="305" name="直線コネクタ 304"/>
        <xdr:cNvCxnSpPr/>
      </xdr:nvCxnSpPr>
      <xdr:spPr>
        <a:xfrm flipV="1">
          <a:off x="6972300" y="6581165"/>
          <a:ext cx="889000" cy="4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72689</xdr:rowOff>
    </xdr:from>
    <xdr:to>
      <xdr:col>55</xdr:col>
      <xdr:colOff>50800</xdr:colOff>
      <xdr:row>36</xdr:row>
      <xdr:rowOff>2839</xdr:rowOff>
    </xdr:to>
    <xdr:sp macro="" textlink="">
      <xdr:nvSpPr>
        <xdr:cNvPr id="315" name="楕円 314"/>
        <xdr:cNvSpPr/>
      </xdr:nvSpPr>
      <xdr:spPr>
        <a:xfrm>
          <a:off x="10426700" y="607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95566</xdr:rowOff>
    </xdr:from>
    <xdr:ext cx="599010" cy="259045"/>
    <xdr:sp macro="" textlink="">
      <xdr:nvSpPr>
        <xdr:cNvPr id="316" name="補助費等該当値テキスト"/>
        <xdr:cNvSpPr txBox="1"/>
      </xdr:nvSpPr>
      <xdr:spPr>
        <a:xfrm>
          <a:off x="10528300" y="592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162085</xdr:rowOff>
    </xdr:from>
    <xdr:to>
      <xdr:col>50</xdr:col>
      <xdr:colOff>165100</xdr:colOff>
      <xdr:row>38</xdr:row>
      <xdr:rowOff>92235</xdr:rowOff>
    </xdr:to>
    <xdr:sp macro="" textlink="">
      <xdr:nvSpPr>
        <xdr:cNvPr id="317" name="楕円 316"/>
        <xdr:cNvSpPr/>
      </xdr:nvSpPr>
      <xdr:spPr>
        <a:xfrm>
          <a:off x="9588500" y="65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83362</xdr:rowOff>
    </xdr:from>
    <xdr:ext cx="534377" cy="259045"/>
    <xdr:sp macro="" textlink="">
      <xdr:nvSpPr>
        <xdr:cNvPr id="318" name="テキスト ボックス 317"/>
        <xdr:cNvSpPr txBox="1"/>
      </xdr:nvSpPr>
      <xdr:spPr>
        <a:xfrm>
          <a:off x="9372111" y="65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9089</xdr:rowOff>
    </xdr:from>
    <xdr:to>
      <xdr:col>46</xdr:col>
      <xdr:colOff>38100</xdr:colOff>
      <xdr:row>38</xdr:row>
      <xdr:rowOff>110689</xdr:rowOff>
    </xdr:to>
    <xdr:sp macro="" textlink="">
      <xdr:nvSpPr>
        <xdr:cNvPr id="319" name="楕円 318"/>
        <xdr:cNvSpPr/>
      </xdr:nvSpPr>
      <xdr:spPr>
        <a:xfrm>
          <a:off x="8699500" y="652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101816</xdr:rowOff>
    </xdr:from>
    <xdr:ext cx="534377" cy="259045"/>
    <xdr:sp macro="" textlink="">
      <xdr:nvSpPr>
        <xdr:cNvPr id="320" name="テキスト ボックス 319"/>
        <xdr:cNvSpPr txBox="1"/>
      </xdr:nvSpPr>
      <xdr:spPr>
        <a:xfrm>
          <a:off x="8483111" y="661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15265</xdr:rowOff>
    </xdr:from>
    <xdr:to>
      <xdr:col>41</xdr:col>
      <xdr:colOff>101600</xdr:colOff>
      <xdr:row>38</xdr:row>
      <xdr:rowOff>116865</xdr:rowOff>
    </xdr:to>
    <xdr:sp macro="" textlink="">
      <xdr:nvSpPr>
        <xdr:cNvPr id="321" name="楕円 320"/>
        <xdr:cNvSpPr/>
      </xdr:nvSpPr>
      <xdr:spPr>
        <a:xfrm>
          <a:off x="7810500" y="65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107992</xdr:rowOff>
    </xdr:from>
    <xdr:ext cx="534377" cy="259045"/>
    <xdr:sp macro="" textlink="">
      <xdr:nvSpPr>
        <xdr:cNvPr id="322" name="テキスト ボックス 321"/>
        <xdr:cNvSpPr txBox="1"/>
      </xdr:nvSpPr>
      <xdr:spPr>
        <a:xfrm>
          <a:off x="7594111" y="66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58431</xdr:rowOff>
    </xdr:from>
    <xdr:to>
      <xdr:col>36</xdr:col>
      <xdr:colOff>165100</xdr:colOff>
      <xdr:row>38</xdr:row>
      <xdr:rowOff>160031</xdr:rowOff>
    </xdr:to>
    <xdr:sp macro="" textlink="">
      <xdr:nvSpPr>
        <xdr:cNvPr id="323" name="楕円 322"/>
        <xdr:cNvSpPr/>
      </xdr:nvSpPr>
      <xdr:spPr>
        <a:xfrm>
          <a:off x="6921500" y="657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151158</xdr:rowOff>
    </xdr:from>
    <xdr:ext cx="534377" cy="259045"/>
    <xdr:sp macro="" textlink="">
      <xdr:nvSpPr>
        <xdr:cNvPr id="324" name="テキスト ボックス 323"/>
        <xdr:cNvSpPr txBox="1"/>
      </xdr:nvSpPr>
      <xdr:spPr>
        <a:xfrm>
          <a:off x="6705111" y="666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15584</xdr:rowOff>
    </xdr:from>
    <xdr:to>
      <xdr:col>55</xdr:col>
      <xdr:colOff>0</xdr:colOff>
      <xdr:row>57</xdr:row>
      <xdr:rowOff>60069</xdr:rowOff>
    </xdr:to>
    <xdr:cxnSp macro="">
      <xdr:nvCxnSpPr>
        <xdr:cNvPr id="351" name="直線コネクタ 350"/>
        <xdr:cNvCxnSpPr/>
      </xdr:nvCxnSpPr>
      <xdr:spPr>
        <a:xfrm>
          <a:off x="9639300" y="9616784"/>
          <a:ext cx="838200" cy="2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15584</xdr:rowOff>
    </xdr:from>
    <xdr:to>
      <xdr:col>50</xdr:col>
      <xdr:colOff>114300</xdr:colOff>
      <xdr:row>56</xdr:row>
      <xdr:rowOff>55658</xdr:rowOff>
    </xdr:to>
    <xdr:cxnSp macro="">
      <xdr:nvCxnSpPr>
        <xdr:cNvPr id="354" name="直線コネクタ 353"/>
        <xdr:cNvCxnSpPr/>
      </xdr:nvCxnSpPr>
      <xdr:spPr>
        <a:xfrm flipV="1">
          <a:off x="8750300" y="9616784"/>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34274</xdr:rowOff>
    </xdr:from>
    <xdr:to>
      <xdr:col>45</xdr:col>
      <xdr:colOff>177800</xdr:colOff>
      <xdr:row>56</xdr:row>
      <xdr:rowOff>55658</xdr:rowOff>
    </xdr:to>
    <xdr:cxnSp macro="">
      <xdr:nvCxnSpPr>
        <xdr:cNvPr id="357" name="直線コネクタ 356"/>
        <xdr:cNvCxnSpPr/>
      </xdr:nvCxnSpPr>
      <xdr:spPr>
        <a:xfrm>
          <a:off x="7861300" y="9635474"/>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34274</xdr:rowOff>
    </xdr:from>
    <xdr:to>
      <xdr:col>41</xdr:col>
      <xdr:colOff>50800</xdr:colOff>
      <xdr:row>57</xdr:row>
      <xdr:rowOff>98254</xdr:rowOff>
    </xdr:to>
    <xdr:cxnSp macro="">
      <xdr:nvCxnSpPr>
        <xdr:cNvPr id="360" name="直線コネクタ 359"/>
        <xdr:cNvCxnSpPr/>
      </xdr:nvCxnSpPr>
      <xdr:spPr>
        <a:xfrm flipV="1">
          <a:off x="6972300" y="9635474"/>
          <a:ext cx="889000" cy="2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9269</xdr:rowOff>
    </xdr:from>
    <xdr:to>
      <xdr:col>55</xdr:col>
      <xdr:colOff>50800</xdr:colOff>
      <xdr:row>57</xdr:row>
      <xdr:rowOff>110869</xdr:rowOff>
    </xdr:to>
    <xdr:sp macro="" textlink="">
      <xdr:nvSpPr>
        <xdr:cNvPr id="370" name="楕円 369"/>
        <xdr:cNvSpPr/>
      </xdr:nvSpPr>
      <xdr:spPr>
        <a:xfrm>
          <a:off x="10426700" y="97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159146</xdr:rowOff>
    </xdr:from>
    <xdr:ext cx="534377" cy="259045"/>
    <xdr:sp macro="" textlink="">
      <xdr:nvSpPr>
        <xdr:cNvPr id="371" name="普通建設事業費該当値テキスト"/>
        <xdr:cNvSpPr txBox="1"/>
      </xdr:nvSpPr>
      <xdr:spPr>
        <a:xfrm>
          <a:off x="10528300" y="97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136234</xdr:rowOff>
    </xdr:from>
    <xdr:to>
      <xdr:col>50</xdr:col>
      <xdr:colOff>165100</xdr:colOff>
      <xdr:row>56</xdr:row>
      <xdr:rowOff>66384</xdr:rowOff>
    </xdr:to>
    <xdr:sp macro="" textlink="">
      <xdr:nvSpPr>
        <xdr:cNvPr id="372" name="楕円 371"/>
        <xdr:cNvSpPr/>
      </xdr:nvSpPr>
      <xdr:spPr>
        <a:xfrm>
          <a:off x="9588500" y="95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82911</xdr:rowOff>
    </xdr:from>
    <xdr:ext cx="599010" cy="259045"/>
    <xdr:sp macro="" textlink="">
      <xdr:nvSpPr>
        <xdr:cNvPr id="373" name="テキスト ボックス 372"/>
        <xdr:cNvSpPr txBox="1"/>
      </xdr:nvSpPr>
      <xdr:spPr>
        <a:xfrm>
          <a:off x="9339795" y="93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4858</xdr:rowOff>
    </xdr:from>
    <xdr:to>
      <xdr:col>46</xdr:col>
      <xdr:colOff>38100</xdr:colOff>
      <xdr:row>56</xdr:row>
      <xdr:rowOff>106458</xdr:rowOff>
    </xdr:to>
    <xdr:sp macro="" textlink="">
      <xdr:nvSpPr>
        <xdr:cNvPr id="374" name="楕円 373"/>
        <xdr:cNvSpPr/>
      </xdr:nvSpPr>
      <xdr:spPr>
        <a:xfrm>
          <a:off x="8699500" y="96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122985</xdr:rowOff>
    </xdr:from>
    <xdr:ext cx="534377" cy="259045"/>
    <xdr:sp macro="" textlink="">
      <xdr:nvSpPr>
        <xdr:cNvPr id="375" name="テキスト ボックス 374"/>
        <xdr:cNvSpPr txBox="1"/>
      </xdr:nvSpPr>
      <xdr:spPr>
        <a:xfrm>
          <a:off x="8483111" y="93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154924</xdr:rowOff>
    </xdr:from>
    <xdr:to>
      <xdr:col>41</xdr:col>
      <xdr:colOff>101600</xdr:colOff>
      <xdr:row>56</xdr:row>
      <xdr:rowOff>85074</xdr:rowOff>
    </xdr:to>
    <xdr:sp macro="" textlink="">
      <xdr:nvSpPr>
        <xdr:cNvPr id="376" name="楕円 375"/>
        <xdr:cNvSpPr/>
      </xdr:nvSpPr>
      <xdr:spPr>
        <a:xfrm>
          <a:off x="7810500" y="95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101601</xdr:rowOff>
    </xdr:from>
    <xdr:ext cx="534377" cy="259045"/>
    <xdr:sp macro="" textlink="">
      <xdr:nvSpPr>
        <xdr:cNvPr id="377" name="テキスト ボックス 376"/>
        <xdr:cNvSpPr txBox="1"/>
      </xdr:nvSpPr>
      <xdr:spPr>
        <a:xfrm>
          <a:off x="7594111" y="935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47454</xdr:rowOff>
    </xdr:from>
    <xdr:to>
      <xdr:col>36</xdr:col>
      <xdr:colOff>165100</xdr:colOff>
      <xdr:row>57</xdr:row>
      <xdr:rowOff>149054</xdr:rowOff>
    </xdr:to>
    <xdr:sp macro="" textlink="">
      <xdr:nvSpPr>
        <xdr:cNvPr id="378" name="楕円 377"/>
        <xdr:cNvSpPr/>
      </xdr:nvSpPr>
      <xdr:spPr>
        <a:xfrm>
          <a:off x="6921500" y="98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140181</xdr:rowOff>
    </xdr:from>
    <xdr:ext cx="534377" cy="259045"/>
    <xdr:sp macro="" textlink="">
      <xdr:nvSpPr>
        <xdr:cNvPr id="379" name="テキスト ボックス 378"/>
        <xdr:cNvSpPr txBox="1"/>
      </xdr:nvSpPr>
      <xdr:spPr>
        <a:xfrm>
          <a:off x="6705111" y="99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108922</xdr:rowOff>
    </xdr:from>
    <xdr:to>
      <xdr:col>55</xdr:col>
      <xdr:colOff>0</xdr:colOff>
      <xdr:row>77</xdr:row>
      <xdr:rowOff>162378</xdr:rowOff>
    </xdr:to>
    <xdr:cxnSp macro="">
      <xdr:nvCxnSpPr>
        <xdr:cNvPr id="406" name="直線コネクタ 405"/>
        <xdr:cNvCxnSpPr/>
      </xdr:nvCxnSpPr>
      <xdr:spPr>
        <a:xfrm>
          <a:off x="9639300" y="13139122"/>
          <a:ext cx="838200" cy="22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76341</xdr:rowOff>
    </xdr:from>
    <xdr:to>
      <xdr:col>50</xdr:col>
      <xdr:colOff>114300</xdr:colOff>
      <xdr:row>76</xdr:row>
      <xdr:rowOff>108922</xdr:rowOff>
    </xdr:to>
    <xdr:cxnSp macro="">
      <xdr:nvCxnSpPr>
        <xdr:cNvPr id="409" name="直線コネクタ 408"/>
        <xdr:cNvCxnSpPr/>
      </xdr:nvCxnSpPr>
      <xdr:spPr>
        <a:xfrm>
          <a:off x="8750300" y="13106541"/>
          <a:ext cx="889000" cy="3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76341</xdr:rowOff>
    </xdr:from>
    <xdr:to>
      <xdr:col>45</xdr:col>
      <xdr:colOff>177800</xdr:colOff>
      <xdr:row>76</xdr:row>
      <xdr:rowOff>125847</xdr:rowOff>
    </xdr:to>
    <xdr:cxnSp macro="">
      <xdr:nvCxnSpPr>
        <xdr:cNvPr id="412" name="直線コネクタ 411"/>
        <xdr:cNvCxnSpPr/>
      </xdr:nvCxnSpPr>
      <xdr:spPr>
        <a:xfrm flipV="1">
          <a:off x="7861300" y="13106541"/>
          <a:ext cx="889000" cy="4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125847</xdr:rowOff>
    </xdr:from>
    <xdr:to>
      <xdr:col>41</xdr:col>
      <xdr:colOff>50800</xdr:colOff>
      <xdr:row>78</xdr:row>
      <xdr:rowOff>61922</xdr:rowOff>
    </xdr:to>
    <xdr:cxnSp macro="">
      <xdr:nvCxnSpPr>
        <xdr:cNvPr id="415" name="直線コネクタ 414"/>
        <xdr:cNvCxnSpPr/>
      </xdr:nvCxnSpPr>
      <xdr:spPr>
        <a:xfrm flipV="1">
          <a:off x="6972300" y="13156047"/>
          <a:ext cx="889000" cy="27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111578</xdr:rowOff>
    </xdr:from>
    <xdr:to>
      <xdr:col>55</xdr:col>
      <xdr:colOff>50800</xdr:colOff>
      <xdr:row>78</xdr:row>
      <xdr:rowOff>41728</xdr:rowOff>
    </xdr:to>
    <xdr:sp macro="" textlink="">
      <xdr:nvSpPr>
        <xdr:cNvPr id="425" name="楕円 424"/>
        <xdr:cNvSpPr/>
      </xdr:nvSpPr>
      <xdr:spPr>
        <a:xfrm>
          <a:off x="10426700" y="133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90005</xdr:rowOff>
    </xdr:from>
    <xdr:ext cx="534377" cy="259045"/>
    <xdr:sp macro="" textlink="">
      <xdr:nvSpPr>
        <xdr:cNvPr id="426" name="普通建設事業費 （ うち新規整備　）該当値テキスト"/>
        <xdr:cNvSpPr txBox="1"/>
      </xdr:nvSpPr>
      <xdr:spPr>
        <a:xfrm>
          <a:off x="10528300" y="132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58122</xdr:rowOff>
    </xdr:from>
    <xdr:to>
      <xdr:col>50</xdr:col>
      <xdr:colOff>165100</xdr:colOff>
      <xdr:row>76</xdr:row>
      <xdr:rowOff>159722</xdr:rowOff>
    </xdr:to>
    <xdr:sp macro="" textlink="">
      <xdr:nvSpPr>
        <xdr:cNvPr id="427" name="楕円 426"/>
        <xdr:cNvSpPr/>
      </xdr:nvSpPr>
      <xdr:spPr>
        <a:xfrm>
          <a:off x="9588500" y="130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4798</xdr:rowOff>
    </xdr:from>
    <xdr:ext cx="534377" cy="259045"/>
    <xdr:sp macro="" textlink="">
      <xdr:nvSpPr>
        <xdr:cNvPr id="428" name="テキスト ボックス 427"/>
        <xdr:cNvSpPr txBox="1"/>
      </xdr:nvSpPr>
      <xdr:spPr>
        <a:xfrm>
          <a:off x="9372111" y="1286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25541</xdr:rowOff>
    </xdr:from>
    <xdr:to>
      <xdr:col>46</xdr:col>
      <xdr:colOff>38100</xdr:colOff>
      <xdr:row>76</xdr:row>
      <xdr:rowOff>127141</xdr:rowOff>
    </xdr:to>
    <xdr:sp macro="" textlink="">
      <xdr:nvSpPr>
        <xdr:cNvPr id="429" name="楕円 428"/>
        <xdr:cNvSpPr/>
      </xdr:nvSpPr>
      <xdr:spPr>
        <a:xfrm>
          <a:off x="8699500" y="130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143668</xdr:rowOff>
    </xdr:from>
    <xdr:ext cx="534377" cy="259045"/>
    <xdr:sp macro="" textlink="">
      <xdr:nvSpPr>
        <xdr:cNvPr id="430" name="テキスト ボックス 429"/>
        <xdr:cNvSpPr txBox="1"/>
      </xdr:nvSpPr>
      <xdr:spPr>
        <a:xfrm>
          <a:off x="8483111" y="1283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75047</xdr:rowOff>
    </xdr:from>
    <xdr:to>
      <xdr:col>41</xdr:col>
      <xdr:colOff>101600</xdr:colOff>
      <xdr:row>77</xdr:row>
      <xdr:rowOff>5197</xdr:rowOff>
    </xdr:to>
    <xdr:sp macro="" textlink="">
      <xdr:nvSpPr>
        <xdr:cNvPr id="431" name="楕円 430"/>
        <xdr:cNvSpPr/>
      </xdr:nvSpPr>
      <xdr:spPr>
        <a:xfrm>
          <a:off x="7810500" y="131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21724</xdr:rowOff>
    </xdr:from>
    <xdr:ext cx="534377" cy="259045"/>
    <xdr:sp macro="" textlink="">
      <xdr:nvSpPr>
        <xdr:cNvPr id="432" name="テキスト ボックス 431"/>
        <xdr:cNvSpPr txBox="1"/>
      </xdr:nvSpPr>
      <xdr:spPr>
        <a:xfrm>
          <a:off x="7594111" y="128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11122</xdr:rowOff>
    </xdr:from>
    <xdr:to>
      <xdr:col>36</xdr:col>
      <xdr:colOff>165100</xdr:colOff>
      <xdr:row>78</xdr:row>
      <xdr:rowOff>112722</xdr:rowOff>
    </xdr:to>
    <xdr:sp macro="" textlink="">
      <xdr:nvSpPr>
        <xdr:cNvPr id="433" name="楕円 432"/>
        <xdr:cNvSpPr/>
      </xdr:nvSpPr>
      <xdr:spPr>
        <a:xfrm>
          <a:off x="6921500" y="133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103849</xdr:rowOff>
    </xdr:from>
    <xdr:ext cx="469744" cy="259045"/>
    <xdr:sp macro="" textlink="">
      <xdr:nvSpPr>
        <xdr:cNvPr id="434" name="テキスト ボックス 433"/>
        <xdr:cNvSpPr txBox="1"/>
      </xdr:nvSpPr>
      <xdr:spPr>
        <a:xfrm>
          <a:off x="6737428" y="1347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66940</xdr:rowOff>
    </xdr:from>
    <xdr:to>
      <xdr:col>55</xdr:col>
      <xdr:colOff>0</xdr:colOff>
      <xdr:row>97</xdr:row>
      <xdr:rowOff>111136</xdr:rowOff>
    </xdr:to>
    <xdr:cxnSp macro="">
      <xdr:nvCxnSpPr>
        <xdr:cNvPr id="465" name="直線コネクタ 464"/>
        <xdr:cNvCxnSpPr/>
      </xdr:nvCxnSpPr>
      <xdr:spPr>
        <a:xfrm>
          <a:off x="9639300" y="16526140"/>
          <a:ext cx="8382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66940</xdr:rowOff>
    </xdr:from>
    <xdr:to>
      <xdr:col>50</xdr:col>
      <xdr:colOff>114300</xdr:colOff>
      <xdr:row>98</xdr:row>
      <xdr:rowOff>20904</xdr:rowOff>
    </xdr:to>
    <xdr:cxnSp macro="">
      <xdr:nvCxnSpPr>
        <xdr:cNvPr id="468" name="直線コネクタ 467"/>
        <xdr:cNvCxnSpPr/>
      </xdr:nvCxnSpPr>
      <xdr:spPr>
        <a:xfrm flipV="1">
          <a:off x="8750300" y="16526140"/>
          <a:ext cx="889000" cy="2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49926</xdr:rowOff>
    </xdr:from>
    <xdr:to>
      <xdr:col>45</xdr:col>
      <xdr:colOff>177800</xdr:colOff>
      <xdr:row>98</xdr:row>
      <xdr:rowOff>20904</xdr:rowOff>
    </xdr:to>
    <xdr:cxnSp macro="">
      <xdr:nvCxnSpPr>
        <xdr:cNvPr id="471" name="直線コネクタ 470"/>
        <xdr:cNvCxnSpPr/>
      </xdr:nvCxnSpPr>
      <xdr:spPr>
        <a:xfrm>
          <a:off x="7861300" y="16680576"/>
          <a:ext cx="889000" cy="1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49926</xdr:rowOff>
    </xdr:from>
    <xdr:to>
      <xdr:col>41</xdr:col>
      <xdr:colOff>50800</xdr:colOff>
      <xdr:row>98</xdr:row>
      <xdr:rowOff>6274</xdr:rowOff>
    </xdr:to>
    <xdr:cxnSp macro="">
      <xdr:nvCxnSpPr>
        <xdr:cNvPr id="474" name="直線コネクタ 473"/>
        <xdr:cNvCxnSpPr/>
      </xdr:nvCxnSpPr>
      <xdr:spPr>
        <a:xfrm flipV="1">
          <a:off x="6972300" y="16680576"/>
          <a:ext cx="889000" cy="1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60336</xdr:rowOff>
    </xdr:from>
    <xdr:to>
      <xdr:col>55</xdr:col>
      <xdr:colOff>50800</xdr:colOff>
      <xdr:row>97</xdr:row>
      <xdr:rowOff>161936</xdr:rowOff>
    </xdr:to>
    <xdr:sp macro="" textlink="">
      <xdr:nvSpPr>
        <xdr:cNvPr id="484" name="楕円 483"/>
        <xdr:cNvSpPr/>
      </xdr:nvSpPr>
      <xdr:spPr>
        <a:xfrm>
          <a:off x="10426700" y="166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38763</xdr:rowOff>
    </xdr:from>
    <xdr:ext cx="534377" cy="259045"/>
    <xdr:sp macro="" textlink="">
      <xdr:nvSpPr>
        <xdr:cNvPr id="485" name="普通建設事業費 （ うち更新整備　）該当値テキスト"/>
        <xdr:cNvSpPr txBox="1"/>
      </xdr:nvSpPr>
      <xdr:spPr>
        <a:xfrm>
          <a:off x="10528300" y="1666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16140</xdr:rowOff>
    </xdr:from>
    <xdr:to>
      <xdr:col>50</xdr:col>
      <xdr:colOff>165100</xdr:colOff>
      <xdr:row>96</xdr:row>
      <xdr:rowOff>117740</xdr:rowOff>
    </xdr:to>
    <xdr:sp macro="" textlink="">
      <xdr:nvSpPr>
        <xdr:cNvPr id="486" name="楕円 485"/>
        <xdr:cNvSpPr/>
      </xdr:nvSpPr>
      <xdr:spPr>
        <a:xfrm>
          <a:off x="9588500" y="164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108867</xdr:rowOff>
    </xdr:from>
    <xdr:ext cx="534377" cy="259045"/>
    <xdr:sp macro="" textlink="">
      <xdr:nvSpPr>
        <xdr:cNvPr id="487" name="テキスト ボックス 486"/>
        <xdr:cNvSpPr txBox="1"/>
      </xdr:nvSpPr>
      <xdr:spPr>
        <a:xfrm>
          <a:off x="9372111" y="1656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141554</xdr:rowOff>
    </xdr:from>
    <xdr:to>
      <xdr:col>46</xdr:col>
      <xdr:colOff>38100</xdr:colOff>
      <xdr:row>98</xdr:row>
      <xdr:rowOff>71704</xdr:rowOff>
    </xdr:to>
    <xdr:sp macro="" textlink="">
      <xdr:nvSpPr>
        <xdr:cNvPr id="488" name="楕円 487"/>
        <xdr:cNvSpPr/>
      </xdr:nvSpPr>
      <xdr:spPr>
        <a:xfrm>
          <a:off x="8699500" y="167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62831</xdr:rowOff>
    </xdr:from>
    <xdr:ext cx="534377" cy="259045"/>
    <xdr:sp macro="" textlink="">
      <xdr:nvSpPr>
        <xdr:cNvPr id="489" name="テキスト ボックス 488"/>
        <xdr:cNvSpPr txBox="1"/>
      </xdr:nvSpPr>
      <xdr:spPr>
        <a:xfrm>
          <a:off x="8483111" y="1686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170576</xdr:rowOff>
    </xdr:from>
    <xdr:to>
      <xdr:col>41</xdr:col>
      <xdr:colOff>101600</xdr:colOff>
      <xdr:row>97</xdr:row>
      <xdr:rowOff>100726</xdr:rowOff>
    </xdr:to>
    <xdr:sp macro="" textlink="">
      <xdr:nvSpPr>
        <xdr:cNvPr id="490" name="楕円 489"/>
        <xdr:cNvSpPr/>
      </xdr:nvSpPr>
      <xdr:spPr>
        <a:xfrm>
          <a:off x="7810500" y="1662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91853</xdr:rowOff>
    </xdr:from>
    <xdr:ext cx="534377" cy="259045"/>
    <xdr:sp macro="" textlink="">
      <xdr:nvSpPr>
        <xdr:cNvPr id="491" name="テキスト ボックス 490"/>
        <xdr:cNvSpPr txBox="1"/>
      </xdr:nvSpPr>
      <xdr:spPr>
        <a:xfrm>
          <a:off x="7594111" y="167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126924</xdr:rowOff>
    </xdr:from>
    <xdr:to>
      <xdr:col>36</xdr:col>
      <xdr:colOff>165100</xdr:colOff>
      <xdr:row>98</xdr:row>
      <xdr:rowOff>57074</xdr:rowOff>
    </xdr:to>
    <xdr:sp macro="" textlink="">
      <xdr:nvSpPr>
        <xdr:cNvPr id="492" name="楕円 491"/>
        <xdr:cNvSpPr/>
      </xdr:nvSpPr>
      <xdr:spPr>
        <a:xfrm>
          <a:off x="6921500" y="167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48201</xdr:rowOff>
    </xdr:from>
    <xdr:ext cx="534377" cy="259045"/>
    <xdr:sp macro="" textlink="">
      <xdr:nvSpPr>
        <xdr:cNvPr id="493" name="テキスト ボックス 492"/>
        <xdr:cNvSpPr txBox="1"/>
      </xdr:nvSpPr>
      <xdr:spPr>
        <a:xfrm>
          <a:off x="6705111" y="1685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26670</xdr:rowOff>
    </xdr:from>
    <xdr:to>
      <xdr:col>85</xdr:col>
      <xdr:colOff>127000</xdr:colOff>
      <xdr:row>37</xdr:row>
      <xdr:rowOff>92126</xdr:rowOff>
    </xdr:to>
    <xdr:cxnSp macro="">
      <xdr:nvCxnSpPr>
        <xdr:cNvPr id="522" name="直線コネクタ 521"/>
        <xdr:cNvCxnSpPr/>
      </xdr:nvCxnSpPr>
      <xdr:spPr>
        <a:xfrm>
          <a:off x="15481300" y="6198870"/>
          <a:ext cx="838200" cy="2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26670</xdr:rowOff>
    </xdr:from>
    <xdr:to>
      <xdr:col>81</xdr:col>
      <xdr:colOff>50800</xdr:colOff>
      <xdr:row>36</xdr:row>
      <xdr:rowOff>137795</xdr:rowOff>
    </xdr:to>
    <xdr:cxnSp macro="">
      <xdr:nvCxnSpPr>
        <xdr:cNvPr id="525" name="直線コネクタ 524"/>
        <xdr:cNvCxnSpPr/>
      </xdr:nvCxnSpPr>
      <xdr:spPr>
        <a:xfrm flipV="1">
          <a:off x="14592300" y="6198870"/>
          <a:ext cx="8890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137795</xdr:rowOff>
    </xdr:from>
    <xdr:to>
      <xdr:col>76</xdr:col>
      <xdr:colOff>114300</xdr:colOff>
      <xdr:row>38</xdr:row>
      <xdr:rowOff>135013</xdr:rowOff>
    </xdr:to>
    <xdr:cxnSp macro="">
      <xdr:nvCxnSpPr>
        <xdr:cNvPr id="528" name="直線コネクタ 527"/>
        <xdr:cNvCxnSpPr/>
      </xdr:nvCxnSpPr>
      <xdr:spPr>
        <a:xfrm flipV="1">
          <a:off x="13703300" y="6309995"/>
          <a:ext cx="889000" cy="3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135013</xdr:rowOff>
    </xdr:from>
    <xdr:to>
      <xdr:col>71</xdr:col>
      <xdr:colOff>177800</xdr:colOff>
      <xdr:row>38</xdr:row>
      <xdr:rowOff>162890</xdr:rowOff>
    </xdr:to>
    <xdr:cxnSp macro="">
      <xdr:nvCxnSpPr>
        <xdr:cNvPr id="531" name="直線コネクタ 530"/>
        <xdr:cNvCxnSpPr/>
      </xdr:nvCxnSpPr>
      <xdr:spPr>
        <a:xfrm flipV="1">
          <a:off x="12814300" y="6650113"/>
          <a:ext cx="889000" cy="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41326</xdr:rowOff>
    </xdr:from>
    <xdr:to>
      <xdr:col>85</xdr:col>
      <xdr:colOff>177800</xdr:colOff>
      <xdr:row>37</xdr:row>
      <xdr:rowOff>142926</xdr:rowOff>
    </xdr:to>
    <xdr:sp macro="" textlink="">
      <xdr:nvSpPr>
        <xdr:cNvPr id="541" name="楕円 540"/>
        <xdr:cNvSpPr/>
      </xdr:nvSpPr>
      <xdr:spPr>
        <a:xfrm>
          <a:off x="16268700" y="63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64203</xdr:rowOff>
    </xdr:from>
    <xdr:ext cx="534377" cy="259045"/>
    <xdr:sp macro="" textlink="">
      <xdr:nvSpPr>
        <xdr:cNvPr id="542" name="災害復旧事業費該当値テキスト"/>
        <xdr:cNvSpPr txBox="1"/>
      </xdr:nvSpPr>
      <xdr:spPr>
        <a:xfrm>
          <a:off x="16370300" y="623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147320</xdr:rowOff>
    </xdr:from>
    <xdr:to>
      <xdr:col>81</xdr:col>
      <xdr:colOff>101600</xdr:colOff>
      <xdr:row>36</xdr:row>
      <xdr:rowOff>77470</xdr:rowOff>
    </xdr:to>
    <xdr:sp macro="" textlink="">
      <xdr:nvSpPr>
        <xdr:cNvPr id="543" name="楕円 542"/>
        <xdr:cNvSpPr/>
      </xdr:nvSpPr>
      <xdr:spPr>
        <a:xfrm>
          <a:off x="15430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93997</xdr:rowOff>
    </xdr:from>
    <xdr:ext cx="534377" cy="259045"/>
    <xdr:sp macro="" textlink="">
      <xdr:nvSpPr>
        <xdr:cNvPr id="544" name="テキスト ボックス 543"/>
        <xdr:cNvSpPr txBox="1"/>
      </xdr:nvSpPr>
      <xdr:spPr>
        <a:xfrm>
          <a:off x="15214111" y="59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86995</xdr:rowOff>
    </xdr:from>
    <xdr:to>
      <xdr:col>76</xdr:col>
      <xdr:colOff>165100</xdr:colOff>
      <xdr:row>37</xdr:row>
      <xdr:rowOff>17145</xdr:rowOff>
    </xdr:to>
    <xdr:sp macro="" textlink="">
      <xdr:nvSpPr>
        <xdr:cNvPr id="545" name="楕円 544"/>
        <xdr:cNvSpPr/>
      </xdr:nvSpPr>
      <xdr:spPr>
        <a:xfrm>
          <a:off x="14541500" y="625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33672</xdr:rowOff>
    </xdr:from>
    <xdr:ext cx="534377" cy="259045"/>
    <xdr:sp macro="" textlink="">
      <xdr:nvSpPr>
        <xdr:cNvPr id="546" name="テキスト ボックス 545"/>
        <xdr:cNvSpPr txBox="1"/>
      </xdr:nvSpPr>
      <xdr:spPr>
        <a:xfrm>
          <a:off x="14325111" y="60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84213</xdr:rowOff>
    </xdr:from>
    <xdr:to>
      <xdr:col>72</xdr:col>
      <xdr:colOff>38100</xdr:colOff>
      <xdr:row>39</xdr:row>
      <xdr:rowOff>14363</xdr:rowOff>
    </xdr:to>
    <xdr:sp macro="" textlink="">
      <xdr:nvSpPr>
        <xdr:cNvPr id="547" name="楕円 546"/>
        <xdr:cNvSpPr/>
      </xdr:nvSpPr>
      <xdr:spPr>
        <a:xfrm>
          <a:off x="13652500" y="65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30891</xdr:rowOff>
    </xdr:from>
    <xdr:ext cx="469744" cy="259045"/>
    <xdr:sp macro="" textlink="">
      <xdr:nvSpPr>
        <xdr:cNvPr id="548" name="テキスト ボックス 547"/>
        <xdr:cNvSpPr txBox="1"/>
      </xdr:nvSpPr>
      <xdr:spPr>
        <a:xfrm>
          <a:off x="13468428" y="637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112090</xdr:rowOff>
    </xdr:from>
    <xdr:to>
      <xdr:col>67</xdr:col>
      <xdr:colOff>101600</xdr:colOff>
      <xdr:row>39</xdr:row>
      <xdr:rowOff>42240</xdr:rowOff>
    </xdr:to>
    <xdr:sp macro="" textlink="">
      <xdr:nvSpPr>
        <xdr:cNvPr id="549" name="楕円 548"/>
        <xdr:cNvSpPr/>
      </xdr:nvSpPr>
      <xdr:spPr>
        <a:xfrm>
          <a:off x="12763500" y="66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33367</xdr:rowOff>
    </xdr:from>
    <xdr:ext cx="469744" cy="259045"/>
    <xdr:sp macro="" textlink="">
      <xdr:nvSpPr>
        <xdr:cNvPr id="550" name="テキスト ボックス 549"/>
        <xdr:cNvSpPr txBox="1"/>
      </xdr:nvSpPr>
      <xdr:spPr>
        <a:xfrm>
          <a:off x="12579428" y="67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65611</xdr:rowOff>
    </xdr:from>
    <xdr:to>
      <xdr:col>85</xdr:col>
      <xdr:colOff>127000</xdr:colOff>
      <xdr:row>77</xdr:row>
      <xdr:rowOff>97399</xdr:rowOff>
    </xdr:to>
    <xdr:cxnSp macro="">
      <xdr:nvCxnSpPr>
        <xdr:cNvPr id="632" name="直線コネクタ 631"/>
        <xdr:cNvCxnSpPr/>
      </xdr:nvCxnSpPr>
      <xdr:spPr>
        <a:xfrm>
          <a:off x="15481300" y="13267261"/>
          <a:ext cx="8382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44365</xdr:rowOff>
    </xdr:from>
    <xdr:to>
      <xdr:col>81</xdr:col>
      <xdr:colOff>50800</xdr:colOff>
      <xdr:row>77</xdr:row>
      <xdr:rowOff>65611</xdr:rowOff>
    </xdr:to>
    <xdr:cxnSp macro="">
      <xdr:nvCxnSpPr>
        <xdr:cNvPr id="635" name="直線コネクタ 634"/>
        <xdr:cNvCxnSpPr/>
      </xdr:nvCxnSpPr>
      <xdr:spPr>
        <a:xfrm>
          <a:off x="14592300" y="13246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4758</xdr:rowOff>
    </xdr:from>
    <xdr:to>
      <xdr:col>76</xdr:col>
      <xdr:colOff>114300</xdr:colOff>
      <xdr:row>77</xdr:row>
      <xdr:rowOff>44365</xdr:rowOff>
    </xdr:to>
    <xdr:cxnSp macro="">
      <xdr:nvCxnSpPr>
        <xdr:cNvPr id="638" name="直線コネクタ 637"/>
        <xdr:cNvCxnSpPr/>
      </xdr:nvCxnSpPr>
      <xdr:spPr>
        <a:xfrm>
          <a:off x="13703300" y="13206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4758</xdr:rowOff>
    </xdr:from>
    <xdr:to>
      <xdr:col>71</xdr:col>
      <xdr:colOff>177800</xdr:colOff>
      <xdr:row>77</xdr:row>
      <xdr:rowOff>52836</xdr:rowOff>
    </xdr:to>
    <xdr:cxnSp macro="">
      <xdr:nvCxnSpPr>
        <xdr:cNvPr id="641" name="直線コネクタ 640"/>
        <xdr:cNvCxnSpPr/>
      </xdr:nvCxnSpPr>
      <xdr:spPr>
        <a:xfrm flipV="1">
          <a:off x="12814300" y="13206408"/>
          <a:ext cx="889000" cy="4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46599</xdr:rowOff>
    </xdr:from>
    <xdr:to>
      <xdr:col>85</xdr:col>
      <xdr:colOff>177800</xdr:colOff>
      <xdr:row>77</xdr:row>
      <xdr:rowOff>148199</xdr:rowOff>
    </xdr:to>
    <xdr:sp macro="" textlink="">
      <xdr:nvSpPr>
        <xdr:cNvPr id="651" name="楕円 650"/>
        <xdr:cNvSpPr/>
      </xdr:nvSpPr>
      <xdr:spPr>
        <a:xfrm>
          <a:off x="16268700" y="132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69476</xdr:rowOff>
    </xdr:from>
    <xdr:ext cx="599010" cy="259045"/>
    <xdr:sp macro="" textlink="">
      <xdr:nvSpPr>
        <xdr:cNvPr id="652" name="公債費該当値テキスト"/>
        <xdr:cNvSpPr txBox="1"/>
      </xdr:nvSpPr>
      <xdr:spPr>
        <a:xfrm>
          <a:off x="16370300" y="13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14811</xdr:rowOff>
    </xdr:from>
    <xdr:to>
      <xdr:col>81</xdr:col>
      <xdr:colOff>101600</xdr:colOff>
      <xdr:row>77</xdr:row>
      <xdr:rowOff>116411</xdr:rowOff>
    </xdr:to>
    <xdr:sp macro="" textlink="">
      <xdr:nvSpPr>
        <xdr:cNvPr id="653" name="楕円 652"/>
        <xdr:cNvSpPr/>
      </xdr:nvSpPr>
      <xdr:spPr>
        <a:xfrm>
          <a:off x="15430500" y="132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132938</xdr:rowOff>
    </xdr:from>
    <xdr:ext cx="599010" cy="259045"/>
    <xdr:sp macro="" textlink="">
      <xdr:nvSpPr>
        <xdr:cNvPr id="654" name="テキスト ボックス 653"/>
        <xdr:cNvSpPr txBox="1"/>
      </xdr:nvSpPr>
      <xdr:spPr>
        <a:xfrm>
          <a:off x="15181795" y="129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165015</xdr:rowOff>
    </xdr:from>
    <xdr:to>
      <xdr:col>76</xdr:col>
      <xdr:colOff>165100</xdr:colOff>
      <xdr:row>77</xdr:row>
      <xdr:rowOff>95165</xdr:rowOff>
    </xdr:to>
    <xdr:sp macro="" textlink="">
      <xdr:nvSpPr>
        <xdr:cNvPr id="655" name="楕円 654"/>
        <xdr:cNvSpPr/>
      </xdr:nvSpPr>
      <xdr:spPr>
        <a:xfrm>
          <a:off x="14541500" y="131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111691</xdr:rowOff>
    </xdr:from>
    <xdr:ext cx="599010" cy="259045"/>
    <xdr:sp macro="" textlink="">
      <xdr:nvSpPr>
        <xdr:cNvPr id="656" name="テキスト ボックス 655"/>
        <xdr:cNvSpPr txBox="1"/>
      </xdr:nvSpPr>
      <xdr:spPr>
        <a:xfrm>
          <a:off x="14292795" y="1297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125408</xdr:rowOff>
    </xdr:from>
    <xdr:to>
      <xdr:col>72</xdr:col>
      <xdr:colOff>38100</xdr:colOff>
      <xdr:row>77</xdr:row>
      <xdr:rowOff>55558</xdr:rowOff>
    </xdr:to>
    <xdr:sp macro="" textlink="">
      <xdr:nvSpPr>
        <xdr:cNvPr id="657" name="楕円 656"/>
        <xdr:cNvSpPr/>
      </xdr:nvSpPr>
      <xdr:spPr>
        <a:xfrm>
          <a:off x="13652500" y="131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72084</xdr:rowOff>
    </xdr:from>
    <xdr:ext cx="599010" cy="259045"/>
    <xdr:sp macro="" textlink="">
      <xdr:nvSpPr>
        <xdr:cNvPr id="658" name="テキスト ボックス 657"/>
        <xdr:cNvSpPr txBox="1"/>
      </xdr:nvSpPr>
      <xdr:spPr>
        <a:xfrm>
          <a:off x="13403795" y="1293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2036</xdr:rowOff>
    </xdr:from>
    <xdr:to>
      <xdr:col>67</xdr:col>
      <xdr:colOff>101600</xdr:colOff>
      <xdr:row>77</xdr:row>
      <xdr:rowOff>103636</xdr:rowOff>
    </xdr:to>
    <xdr:sp macro="" textlink="">
      <xdr:nvSpPr>
        <xdr:cNvPr id="659" name="楕円 658"/>
        <xdr:cNvSpPr/>
      </xdr:nvSpPr>
      <xdr:spPr>
        <a:xfrm>
          <a:off x="12763500" y="132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120163</xdr:rowOff>
    </xdr:from>
    <xdr:ext cx="599010" cy="259045"/>
    <xdr:sp macro="" textlink="">
      <xdr:nvSpPr>
        <xdr:cNvPr id="660" name="テキスト ボックス 659"/>
        <xdr:cNvSpPr txBox="1"/>
      </xdr:nvSpPr>
      <xdr:spPr>
        <a:xfrm>
          <a:off x="12514795" y="129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80792</xdr:rowOff>
    </xdr:from>
    <xdr:to>
      <xdr:col>85</xdr:col>
      <xdr:colOff>127000</xdr:colOff>
      <xdr:row>98</xdr:row>
      <xdr:rowOff>102850</xdr:rowOff>
    </xdr:to>
    <xdr:cxnSp macro="">
      <xdr:nvCxnSpPr>
        <xdr:cNvPr id="687" name="直線コネクタ 686"/>
        <xdr:cNvCxnSpPr/>
      </xdr:nvCxnSpPr>
      <xdr:spPr>
        <a:xfrm>
          <a:off x="15481300" y="16882892"/>
          <a:ext cx="8382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80792</xdr:rowOff>
    </xdr:from>
    <xdr:to>
      <xdr:col>81</xdr:col>
      <xdr:colOff>50800</xdr:colOff>
      <xdr:row>98</xdr:row>
      <xdr:rowOff>113047</xdr:rowOff>
    </xdr:to>
    <xdr:cxnSp macro="">
      <xdr:nvCxnSpPr>
        <xdr:cNvPr id="690" name="直線コネクタ 689"/>
        <xdr:cNvCxnSpPr/>
      </xdr:nvCxnSpPr>
      <xdr:spPr>
        <a:xfrm flipV="1">
          <a:off x="14592300" y="16882892"/>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113047</xdr:rowOff>
    </xdr:from>
    <xdr:to>
      <xdr:col>76</xdr:col>
      <xdr:colOff>114300</xdr:colOff>
      <xdr:row>98</xdr:row>
      <xdr:rowOff>113592</xdr:rowOff>
    </xdr:to>
    <xdr:cxnSp macro="">
      <xdr:nvCxnSpPr>
        <xdr:cNvPr id="693" name="直線コネクタ 692"/>
        <xdr:cNvCxnSpPr/>
      </xdr:nvCxnSpPr>
      <xdr:spPr>
        <a:xfrm flipV="1">
          <a:off x="13703300" y="16915147"/>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110503</xdr:rowOff>
    </xdr:from>
    <xdr:to>
      <xdr:col>71</xdr:col>
      <xdr:colOff>177800</xdr:colOff>
      <xdr:row>98</xdr:row>
      <xdr:rowOff>113592</xdr:rowOff>
    </xdr:to>
    <xdr:cxnSp macro="">
      <xdr:nvCxnSpPr>
        <xdr:cNvPr id="696" name="直線コネクタ 695"/>
        <xdr:cNvCxnSpPr/>
      </xdr:nvCxnSpPr>
      <xdr:spPr>
        <a:xfrm>
          <a:off x="12814300" y="16912603"/>
          <a:ext cx="889000" cy="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52050</xdr:rowOff>
    </xdr:from>
    <xdr:to>
      <xdr:col>85</xdr:col>
      <xdr:colOff>177800</xdr:colOff>
      <xdr:row>98</xdr:row>
      <xdr:rowOff>153650</xdr:rowOff>
    </xdr:to>
    <xdr:sp macro="" textlink="">
      <xdr:nvSpPr>
        <xdr:cNvPr id="706" name="楕円 705"/>
        <xdr:cNvSpPr/>
      </xdr:nvSpPr>
      <xdr:spPr>
        <a:xfrm>
          <a:off x="16268700" y="168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29992</xdr:rowOff>
    </xdr:from>
    <xdr:to>
      <xdr:col>81</xdr:col>
      <xdr:colOff>101600</xdr:colOff>
      <xdr:row>98</xdr:row>
      <xdr:rowOff>131592</xdr:rowOff>
    </xdr:to>
    <xdr:sp macro="" textlink="">
      <xdr:nvSpPr>
        <xdr:cNvPr id="708" name="楕円 707"/>
        <xdr:cNvSpPr/>
      </xdr:nvSpPr>
      <xdr:spPr>
        <a:xfrm>
          <a:off x="15430500" y="168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148119</xdr:rowOff>
    </xdr:from>
    <xdr:ext cx="534377" cy="259045"/>
    <xdr:sp macro="" textlink="">
      <xdr:nvSpPr>
        <xdr:cNvPr id="709" name="テキスト ボックス 708"/>
        <xdr:cNvSpPr txBox="1"/>
      </xdr:nvSpPr>
      <xdr:spPr>
        <a:xfrm>
          <a:off x="15214111" y="166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62247</xdr:rowOff>
    </xdr:from>
    <xdr:to>
      <xdr:col>76</xdr:col>
      <xdr:colOff>165100</xdr:colOff>
      <xdr:row>98</xdr:row>
      <xdr:rowOff>163847</xdr:rowOff>
    </xdr:to>
    <xdr:sp macro="" textlink="">
      <xdr:nvSpPr>
        <xdr:cNvPr id="710" name="楕円 709"/>
        <xdr:cNvSpPr/>
      </xdr:nvSpPr>
      <xdr:spPr>
        <a:xfrm>
          <a:off x="14541500" y="168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154974</xdr:rowOff>
    </xdr:from>
    <xdr:ext cx="534377" cy="259045"/>
    <xdr:sp macro="" textlink="">
      <xdr:nvSpPr>
        <xdr:cNvPr id="711" name="テキスト ボックス 710"/>
        <xdr:cNvSpPr txBox="1"/>
      </xdr:nvSpPr>
      <xdr:spPr>
        <a:xfrm>
          <a:off x="14325111" y="1695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62792</xdr:rowOff>
    </xdr:from>
    <xdr:to>
      <xdr:col>72</xdr:col>
      <xdr:colOff>38100</xdr:colOff>
      <xdr:row>98</xdr:row>
      <xdr:rowOff>164392</xdr:rowOff>
    </xdr:to>
    <xdr:sp macro="" textlink="">
      <xdr:nvSpPr>
        <xdr:cNvPr id="712" name="楕円 711"/>
        <xdr:cNvSpPr/>
      </xdr:nvSpPr>
      <xdr:spPr>
        <a:xfrm>
          <a:off x="13652500" y="168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155519</xdr:rowOff>
    </xdr:from>
    <xdr:ext cx="534377" cy="259045"/>
    <xdr:sp macro="" textlink="">
      <xdr:nvSpPr>
        <xdr:cNvPr id="713" name="テキスト ボックス 712"/>
        <xdr:cNvSpPr txBox="1"/>
      </xdr:nvSpPr>
      <xdr:spPr>
        <a:xfrm>
          <a:off x="13436111" y="169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59703</xdr:rowOff>
    </xdr:from>
    <xdr:to>
      <xdr:col>67</xdr:col>
      <xdr:colOff>101600</xdr:colOff>
      <xdr:row>98</xdr:row>
      <xdr:rowOff>161303</xdr:rowOff>
    </xdr:to>
    <xdr:sp macro="" textlink="">
      <xdr:nvSpPr>
        <xdr:cNvPr id="714" name="楕円 713"/>
        <xdr:cNvSpPr/>
      </xdr:nvSpPr>
      <xdr:spPr>
        <a:xfrm>
          <a:off x="12763500" y="168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152430</xdr:rowOff>
    </xdr:from>
    <xdr:ext cx="534377" cy="259045"/>
    <xdr:sp macro="" textlink="">
      <xdr:nvSpPr>
        <xdr:cNvPr id="715" name="テキスト ボックス 714"/>
        <xdr:cNvSpPr txBox="1"/>
      </xdr:nvSpPr>
      <xdr:spPr>
        <a:xfrm>
          <a:off x="12547111" y="1695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115102</xdr:rowOff>
    </xdr:from>
    <xdr:to>
      <xdr:col>111</xdr:col>
      <xdr:colOff>177800</xdr:colOff>
      <xdr:row>38</xdr:row>
      <xdr:rowOff>139700</xdr:rowOff>
    </xdr:to>
    <xdr:cxnSp macro="">
      <xdr:nvCxnSpPr>
        <xdr:cNvPr id="745" name="直線コネクタ 744"/>
        <xdr:cNvCxnSpPr/>
      </xdr:nvCxnSpPr>
      <xdr:spPr>
        <a:xfrm>
          <a:off x="20434300" y="6630202"/>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115102</xdr:rowOff>
    </xdr:from>
    <xdr:to>
      <xdr:col>107</xdr:col>
      <xdr:colOff>50800</xdr:colOff>
      <xdr:row>38</xdr:row>
      <xdr:rowOff>139700</xdr:rowOff>
    </xdr:to>
    <xdr:cxnSp macro="">
      <xdr:nvCxnSpPr>
        <xdr:cNvPr id="748" name="直線コネクタ 747"/>
        <xdr:cNvCxnSpPr/>
      </xdr:nvCxnSpPr>
      <xdr:spPr>
        <a:xfrm flipV="1">
          <a:off x="19545300" y="6630202"/>
          <a:ext cx="889000" cy="2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64302</xdr:rowOff>
    </xdr:from>
    <xdr:to>
      <xdr:col>107</xdr:col>
      <xdr:colOff>101600</xdr:colOff>
      <xdr:row>38</xdr:row>
      <xdr:rowOff>165902</xdr:rowOff>
    </xdr:to>
    <xdr:sp macro="" textlink="">
      <xdr:nvSpPr>
        <xdr:cNvPr id="765" name="楕円 764"/>
        <xdr:cNvSpPr/>
      </xdr:nvSpPr>
      <xdr:spPr>
        <a:xfrm>
          <a:off x="20383500" y="6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157029</xdr:rowOff>
    </xdr:from>
    <xdr:ext cx="378565" cy="259045"/>
    <xdr:sp macro="" textlink="">
      <xdr:nvSpPr>
        <xdr:cNvPr id="766" name="テキスト ボックス 765"/>
        <xdr:cNvSpPr txBox="1"/>
      </xdr:nvSpPr>
      <xdr:spPr>
        <a:xfrm>
          <a:off x="20245017" y="6672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90665</xdr:rowOff>
    </xdr:from>
    <xdr:to>
      <xdr:col>116</xdr:col>
      <xdr:colOff>63500</xdr:colOff>
      <xdr:row>59</xdr:row>
      <xdr:rowOff>93196</xdr:rowOff>
    </xdr:to>
    <xdr:cxnSp macro="">
      <xdr:nvCxnSpPr>
        <xdr:cNvPr id="801" name="直線コネクタ 800"/>
        <xdr:cNvCxnSpPr/>
      </xdr:nvCxnSpPr>
      <xdr:spPr>
        <a:xfrm>
          <a:off x="21323300" y="10206215"/>
          <a:ext cx="8382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90665</xdr:rowOff>
    </xdr:from>
    <xdr:to>
      <xdr:col>111</xdr:col>
      <xdr:colOff>177800</xdr:colOff>
      <xdr:row>59</xdr:row>
      <xdr:rowOff>96266</xdr:rowOff>
    </xdr:to>
    <xdr:cxnSp macro="">
      <xdr:nvCxnSpPr>
        <xdr:cNvPr id="804" name="直線コネクタ 803"/>
        <xdr:cNvCxnSpPr/>
      </xdr:nvCxnSpPr>
      <xdr:spPr>
        <a:xfrm flipV="1">
          <a:off x="20434300" y="1020621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96266</xdr:rowOff>
    </xdr:from>
    <xdr:to>
      <xdr:col>107</xdr:col>
      <xdr:colOff>50800</xdr:colOff>
      <xdr:row>59</xdr:row>
      <xdr:rowOff>96985</xdr:rowOff>
    </xdr:to>
    <xdr:cxnSp macro="">
      <xdr:nvCxnSpPr>
        <xdr:cNvPr id="807" name="直線コネクタ 806"/>
        <xdr:cNvCxnSpPr/>
      </xdr:nvCxnSpPr>
      <xdr:spPr>
        <a:xfrm flipV="1">
          <a:off x="19545300" y="10211816"/>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96968</xdr:rowOff>
    </xdr:from>
    <xdr:to>
      <xdr:col>102</xdr:col>
      <xdr:colOff>114300</xdr:colOff>
      <xdr:row>59</xdr:row>
      <xdr:rowOff>96985</xdr:rowOff>
    </xdr:to>
    <xdr:cxnSp macro="">
      <xdr:nvCxnSpPr>
        <xdr:cNvPr id="810" name="直線コネクタ 809"/>
        <xdr:cNvCxnSpPr/>
      </xdr:nvCxnSpPr>
      <xdr:spPr>
        <a:xfrm>
          <a:off x="18656300" y="1021251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42396</xdr:rowOff>
    </xdr:from>
    <xdr:to>
      <xdr:col>116</xdr:col>
      <xdr:colOff>114300</xdr:colOff>
      <xdr:row>59</xdr:row>
      <xdr:rowOff>143996</xdr:rowOff>
    </xdr:to>
    <xdr:sp macro="" textlink="">
      <xdr:nvSpPr>
        <xdr:cNvPr id="820" name="楕円 819"/>
        <xdr:cNvSpPr/>
      </xdr:nvSpPr>
      <xdr:spPr>
        <a:xfrm>
          <a:off x="22110700" y="101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128773</xdr:rowOff>
    </xdr:from>
    <xdr:ext cx="378565" cy="259045"/>
    <xdr:sp macro="" textlink="">
      <xdr:nvSpPr>
        <xdr:cNvPr id="821" name="貸付金該当値テキスト"/>
        <xdr:cNvSpPr txBox="1"/>
      </xdr:nvSpPr>
      <xdr:spPr>
        <a:xfrm>
          <a:off x="22212300" y="10072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39865</xdr:rowOff>
    </xdr:from>
    <xdr:to>
      <xdr:col>112</xdr:col>
      <xdr:colOff>38100</xdr:colOff>
      <xdr:row>59</xdr:row>
      <xdr:rowOff>141465</xdr:rowOff>
    </xdr:to>
    <xdr:sp macro="" textlink="">
      <xdr:nvSpPr>
        <xdr:cNvPr id="822" name="楕円 821"/>
        <xdr:cNvSpPr/>
      </xdr:nvSpPr>
      <xdr:spPr>
        <a:xfrm>
          <a:off x="21272500" y="101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132592</xdr:rowOff>
    </xdr:from>
    <xdr:ext cx="378565" cy="259045"/>
    <xdr:sp macro="" textlink="">
      <xdr:nvSpPr>
        <xdr:cNvPr id="823" name="テキスト ボックス 822"/>
        <xdr:cNvSpPr txBox="1"/>
      </xdr:nvSpPr>
      <xdr:spPr>
        <a:xfrm>
          <a:off x="21134017" y="1024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45466</xdr:rowOff>
    </xdr:from>
    <xdr:to>
      <xdr:col>107</xdr:col>
      <xdr:colOff>101600</xdr:colOff>
      <xdr:row>59</xdr:row>
      <xdr:rowOff>147066</xdr:rowOff>
    </xdr:to>
    <xdr:sp macro="" textlink="">
      <xdr:nvSpPr>
        <xdr:cNvPr id="824" name="楕円 823"/>
        <xdr:cNvSpPr/>
      </xdr:nvSpPr>
      <xdr:spPr>
        <a:xfrm>
          <a:off x="20383500" y="101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138193</xdr:rowOff>
    </xdr:from>
    <xdr:ext cx="378565" cy="259045"/>
    <xdr:sp macro="" textlink="">
      <xdr:nvSpPr>
        <xdr:cNvPr id="825" name="テキスト ボックス 824"/>
        <xdr:cNvSpPr txBox="1"/>
      </xdr:nvSpPr>
      <xdr:spPr>
        <a:xfrm>
          <a:off x="20245017" y="1025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46185</xdr:rowOff>
    </xdr:from>
    <xdr:to>
      <xdr:col>102</xdr:col>
      <xdr:colOff>165100</xdr:colOff>
      <xdr:row>59</xdr:row>
      <xdr:rowOff>147785</xdr:rowOff>
    </xdr:to>
    <xdr:sp macro="" textlink="">
      <xdr:nvSpPr>
        <xdr:cNvPr id="826" name="楕円 825"/>
        <xdr:cNvSpPr/>
      </xdr:nvSpPr>
      <xdr:spPr>
        <a:xfrm>
          <a:off x="19494500" y="101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138912</xdr:rowOff>
    </xdr:from>
    <xdr:ext cx="378565" cy="259045"/>
    <xdr:sp macro="" textlink="">
      <xdr:nvSpPr>
        <xdr:cNvPr id="827" name="テキスト ボックス 826"/>
        <xdr:cNvSpPr txBox="1"/>
      </xdr:nvSpPr>
      <xdr:spPr>
        <a:xfrm>
          <a:off x="19356017" y="1025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46168</xdr:rowOff>
    </xdr:from>
    <xdr:to>
      <xdr:col>98</xdr:col>
      <xdr:colOff>38100</xdr:colOff>
      <xdr:row>59</xdr:row>
      <xdr:rowOff>147768</xdr:rowOff>
    </xdr:to>
    <xdr:sp macro="" textlink="">
      <xdr:nvSpPr>
        <xdr:cNvPr id="828" name="楕円 827"/>
        <xdr:cNvSpPr/>
      </xdr:nvSpPr>
      <xdr:spPr>
        <a:xfrm>
          <a:off x="18605500" y="101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138895</xdr:rowOff>
    </xdr:from>
    <xdr:ext cx="378565" cy="259045"/>
    <xdr:sp macro="" textlink="">
      <xdr:nvSpPr>
        <xdr:cNvPr id="829" name="テキスト ボックス 828"/>
        <xdr:cNvSpPr txBox="1"/>
      </xdr:nvSpPr>
      <xdr:spPr>
        <a:xfrm>
          <a:off x="18467017" y="1025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154445</xdr:rowOff>
    </xdr:from>
    <xdr:to>
      <xdr:col>116</xdr:col>
      <xdr:colOff>63500</xdr:colOff>
      <xdr:row>73</xdr:row>
      <xdr:rowOff>124117</xdr:rowOff>
    </xdr:to>
    <xdr:cxnSp macro="">
      <xdr:nvCxnSpPr>
        <xdr:cNvPr id="859" name="直線コネクタ 858"/>
        <xdr:cNvCxnSpPr/>
      </xdr:nvCxnSpPr>
      <xdr:spPr>
        <a:xfrm>
          <a:off x="21323300" y="12327395"/>
          <a:ext cx="838200" cy="3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154445</xdr:rowOff>
    </xdr:from>
    <xdr:to>
      <xdr:col>111</xdr:col>
      <xdr:colOff>177800</xdr:colOff>
      <xdr:row>72</xdr:row>
      <xdr:rowOff>3035</xdr:rowOff>
    </xdr:to>
    <xdr:cxnSp macro="">
      <xdr:nvCxnSpPr>
        <xdr:cNvPr id="862" name="直線コネクタ 861"/>
        <xdr:cNvCxnSpPr/>
      </xdr:nvCxnSpPr>
      <xdr:spPr>
        <a:xfrm flipV="1">
          <a:off x="20434300" y="12327395"/>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166998</xdr:rowOff>
    </xdr:from>
    <xdr:to>
      <xdr:col>107</xdr:col>
      <xdr:colOff>50800</xdr:colOff>
      <xdr:row>72</xdr:row>
      <xdr:rowOff>3035</xdr:rowOff>
    </xdr:to>
    <xdr:cxnSp macro="">
      <xdr:nvCxnSpPr>
        <xdr:cNvPr id="865" name="直線コネクタ 864"/>
        <xdr:cNvCxnSpPr/>
      </xdr:nvCxnSpPr>
      <xdr:spPr>
        <a:xfrm>
          <a:off x="19545300" y="12339948"/>
          <a:ext cx="889000" cy="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50412</xdr:rowOff>
    </xdr:from>
    <xdr:to>
      <xdr:col>102</xdr:col>
      <xdr:colOff>114300</xdr:colOff>
      <xdr:row>71</xdr:row>
      <xdr:rowOff>166998</xdr:rowOff>
    </xdr:to>
    <xdr:cxnSp macro="">
      <xdr:nvCxnSpPr>
        <xdr:cNvPr id="868" name="直線コネクタ 867"/>
        <xdr:cNvCxnSpPr/>
      </xdr:nvCxnSpPr>
      <xdr:spPr>
        <a:xfrm>
          <a:off x="18656300" y="12051912"/>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73317</xdr:rowOff>
    </xdr:from>
    <xdr:to>
      <xdr:col>116</xdr:col>
      <xdr:colOff>114300</xdr:colOff>
      <xdr:row>74</xdr:row>
      <xdr:rowOff>3467</xdr:rowOff>
    </xdr:to>
    <xdr:sp macro="" textlink="">
      <xdr:nvSpPr>
        <xdr:cNvPr id="878" name="楕円 877"/>
        <xdr:cNvSpPr/>
      </xdr:nvSpPr>
      <xdr:spPr>
        <a:xfrm>
          <a:off x="22110700" y="125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96194</xdr:rowOff>
    </xdr:from>
    <xdr:ext cx="534377" cy="259045"/>
    <xdr:sp macro="" textlink="">
      <xdr:nvSpPr>
        <xdr:cNvPr id="879" name="繰出金該当値テキスト"/>
        <xdr:cNvSpPr txBox="1"/>
      </xdr:nvSpPr>
      <xdr:spPr>
        <a:xfrm>
          <a:off x="22212300" y="12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103645</xdr:rowOff>
    </xdr:from>
    <xdr:to>
      <xdr:col>112</xdr:col>
      <xdr:colOff>38100</xdr:colOff>
      <xdr:row>72</xdr:row>
      <xdr:rowOff>33795</xdr:rowOff>
    </xdr:to>
    <xdr:sp macro="" textlink="">
      <xdr:nvSpPr>
        <xdr:cNvPr id="880" name="楕円 879"/>
        <xdr:cNvSpPr/>
      </xdr:nvSpPr>
      <xdr:spPr>
        <a:xfrm>
          <a:off x="21272500" y="122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50322</xdr:rowOff>
    </xdr:from>
    <xdr:ext cx="534377" cy="259045"/>
    <xdr:sp macro="" textlink="">
      <xdr:nvSpPr>
        <xdr:cNvPr id="881" name="テキスト ボックス 880"/>
        <xdr:cNvSpPr txBox="1"/>
      </xdr:nvSpPr>
      <xdr:spPr>
        <a:xfrm>
          <a:off x="21056111" y="1205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123685</xdr:rowOff>
    </xdr:from>
    <xdr:to>
      <xdr:col>107</xdr:col>
      <xdr:colOff>101600</xdr:colOff>
      <xdr:row>72</xdr:row>
      <xdr:rowOff>53835</xdr:rowOff>
    </xdr:to>
    <xdr:sp macro="" textlink="">
      <xdr:nvSpPr>
        <xdr:cNvPr id="882" name="楕円 881"/>
        <xdr:cNvSpPr/>
      </xdr:nvSpPr>
      <xdr:spPr>
        <a:xfrm>
          <a:off x="20383500" y="122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70362</xdr:rowOff>
    </xdr:from>
    <xdr:ext cx="534377" cy="259045"/>
    <xdr:sp macro="" textlink="">
      <xdr:nvSpPr>
        <xdr:cNvPr id="883" name="テキスト ボックス 882"/>
        <xdr:cNvSpPr txBox="1"/>
      </xdr:nvSpPr>
      <xdr:spPr>
        <a:xfrm>
          <a:off x="20167111" y="120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116198</xdr:rowOff>
    </xdr:from>
    <xdr:to>
      <xdr:col>102</xdr:col>
      <xdr:colOff>165100</xdr:colOff>
      <xdr:row>72</xdr:row>
      <xdr:rowOff>46348</xdr:rowOff>
    </xdr:to>
    <xdr:sp macro="" textlink="">
      <xdr:nvSpPr>
        <xdr:cNvPr id="884" name="楕円 883"/>
        <xdr:cNvSpPr/>
      </xdr:nvSpPr>
      <xdr:spPr>
        <a:xfrm>
          <a:off x="19494500" y="122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62875</xdr:rowOff>
    </xdr:from>
    <xdr:ext cx="534377" cy="259045"/>
    <xdr:sp macro="" textlink="">
      <xdr:nvSpPr>
        <xdr:cNvPr id="885" name="テキスト ボックス 884"/>
        <xdr:cNvSpPr txBox="1"/>
      </xdr:nvSpPr>
      <xdr:spPr>
        <a:xfrm>
          <a:off x="19278111" y="120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171062</xdr:rowOff>
    </xdr:from>
    <xdr:to>
      <xdr:col>98</xdr:col>
      <xdr:colOff>38100</xdr:colOff>
      <xdr:row>70</xdr:row>
      <xdr:rowOff>101212</xdr:rowOff>
    </xdr:to>
    <xdr:sp macro="" textlink="">
      <xdr:nvSpPr>
        <xdr:cNvPr id="886" name="楕円 885"/>
        <xdr:cNvSpPr/>
      </xdr:nvSpPr>
      <xdr:spPr>
        <a:xfrm>
          <a:off x="18605500" y="120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117739</xdr:rowOff>
    </xdr:from>
    <xdr:ext cx="599010" cy="259045"/>
    <xdr:sp macro="" textlink="">
      <xdr:nvSpPr>
        <xdr:cNvPr id="887" name="テキスト ボックス 886"/>
        <xdr:cNvSpPr txBox="1"/>
      </xdr:nvSpPr>
      <xdr:spPr>
        <a:xfrm>
          <a:off x="18356795" y="1177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820</a:t>
          </a:r>
          <a:r>
            <a:rPr kumimoji="1" lang="ja-JP" altLang="en-US" sz="1300">
              <a:latin typeface="ＭＳ Ｐゴシック" panose="020B0600070205080204" pitchFamily="50" charset="-128"/>
              <a:ea typeface="ＭＳ Ｐゴシック" panose="020B0600070205080204" pitchFamily="50" charset="-128"/>
            </a:rPr>
            <a:t>千円となっている。上位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項目は補助費等、人件費、物件費、公債費、扶助費である。補助費は住民一人当たり</a:t>
          </a:r>
          <a:r>
            <a:rPr kumimoji="1" lang="en-US" altLang="ja-JP" sz="1300">
              <a:latin typeface="ＭＳ Ｐゴシック" panose="020B0600070205080204" pitchFamily="50" charset="-128"/>
              <a:ea typeface="ＭＳ Ｐゴシック" panose="020B0600070205080204" pitchFamily="50" charset="-128"/>
            </a:rPr>
            <a:t>202,464</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年度は新型コロナウイルス感染症の緊急経済対策である特別定額給付金給付事業費等の増加により大幅に増加した。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118,276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月豪雨災害の応急・復旧対応等により一時的に増加したものの、合併以降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年間の新規採用職の凍結、早期退職の促進に取り組み、定員適正化計画の数値目標以上の削減の効果により令和元年度から減少が続いている。物件費は住民一人当たり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113,915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％増加している。業務の民間委託を推進するため、今後も増加することが想定されるが、例年、類似団体平均を上回っているため、物件費の抑制に取り組む必要がある。公債費は住民一人当たり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105,453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年度以降減少が続いているが、依然として類似団体平均を上回る状況にある。過去に実施した大型建設事業に係る地方債の元金償還に起因した高い水準であるものの、繰上償還や利率見直しの効果により平成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年度比較では約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％減少している。今後も新発債に係る事業は計画的かつ必要最低限とし、繰上償還及び利率見直しを行うことで数値上昇の抑制に努める。扶助費は住民一人当たり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94,588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年度は、子育て世帯臨時特別給付金給付事業費等が増加した。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28,044
27,208
537.71
23,809,979
22,993,800
533,060
12,490,514
23,800,065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12.9
94.7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87122</xdr:rowOff>
    </xdr:from>
    <xdr:to>
      <xdr:col>24</xdr:col>
      <xdr:colOff>63500</xdr:colOff>
      <xdr:row>35</xdr:row>
      <xdr:rowOff>11113</xdr:rowOff>
    </xdr:to>
    <xdr:cxnSp macro="">
      <xdr:nvCxnSpPr>
        <xdr:cNvPr id="61" name="直線コネクタ 60"/>
        <xdr:cNvCxnSpPr/>
      </xdr:nvCxnSpPr>
      <xdr:spPr>
        <a:xfrm>
          <a:off x="3797300" y="5916422"/>
          <a:ext cx="8382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80073</xdr:rowOff>
    </xdr:from>
    <xdr:to>
      <xdr:col>19</xdr:col>
      <xdr:colOff>177800</xdr:colOff>
      <xdr:row>34</xdr:row>
      <xdr:rowOff>87122</xdr:rowOff>
    </xdr:to>
    <xdr:cxnSp macro="">
      <xdr:nvCxnSpPr>
        <xdr:cNvPr id="64" name="直線コネクタ 63"/>
        <xdr:cNvCxnSpPr/>
      </xdr:nvCxnSpPr>
      <xdr:spPr>
        <a:xfrm>
          <a:off x="2908300" y="590937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80073</xdr:rowOff>
    </xdr:from>
    <xdr:to>
      <xdr:col>15</xdr:col>
      <xdr:colOff>50800</xdr:colOff>
      <xdr:row>34</xdr:row>
      <xdr:rowOff>83122</xdr:rowOff>
    </xdr:to>
    <xdr:cxnSp macro="">
      <xdr:nvCxnSpPr>
        <xdr:cNvPr id="67" name="直線コネクタ 66"/>
        <xdr:cNvCxnSpPr/>
      </xdr:nvCxnSpPr>
      <xdr:spPr>
        <a:xfrm flipV="1">
          <a:off x="2019300" y="5909373"/>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83122</xdr:rowOff>
    </xdr:from>
    <xdr:to>
      <xdr:col>10</xdr:col>
      <xdr:colOff>114300</xdr:colOff>
      <xdr:row>34</xdr:row>
      <xdr:rowOff>128270</xdr:rowOff>
    </xdr:to>
    <xdr:cxnSp macro="">
      <xdr:nvCxnSpPr>
        <xdr:cNvPr id="70" name="直線コネクタ 69"/>
        <xdr:cNvCxnSpPr/>
      </xdr:nvCxnSpPr>
      <xdr:spPr>
        <a:xfrm flipV="1">
          <a:off x="1130300" y="5912422"/>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131763</xdr:rowOff>
    </xdr:from>
    <xdr:to>
      <xdr:col>24</xdr:col>
      <xdr:colOff>114300</xdr:colOff>
      <xdr:row>35</xdr:row>
      <xdr:rowOff>61913</xdr:rowOff>
    </xdr:to>
    <xdr:sp macro="" textlink="">
      <xdr:nvSpPr>
        <xdr:cNvPr id="80" name="楕円 79"/>
        <xdr:cNvSpPr/>
      </xdr:nvSpPr>
      <xdr:spPr>
        <a:xfrm>
          <a:off x="45847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154640</xdr:rowOff>
    </xdr:from>
    <xdr:ext cx="469744" cy="259045"/>
    <xdr:sp macro="" textlink="">
      <xdr:nvSpPr>
        <xdr:cNvPr id="81" name="議会費該当値テキスト"/>
        <xdr:cNvSpPr txBox="1"/>
      </xdr:nvSpPr>
      <xdr:spPr>
        <a:xfrm>
          <a:off x="4686300" y="581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36322</xdr:rowOff>
    </xdr:from>
    <xdr:to>
      <xdr:col>20</xdr:col>
      <xdr:colOff>38100</xdr:colOff>
      <xdr:row>34</xdr:row>
      <xdr:rowOff>137922</xdr:rowOff>
    </xdr:to>
    <xdr:sp macro="" textlink="">
      <xdr:nvSpPr>
        <xdr:cNvPr id="82" name="楕円 81"/>
        <xdr:cNvSpPr/>
      </xdr:nvSpPr>
      <xdr:spPr>
        <a:xfrm>
          <a:off x="37465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154449</xdr:rowOff>
    </xdr:from>
    <xdr:ext cx="469744" cy="259045"/>
    <xdr:sp macro="" textlink="">
      <xdr:nvSpPr>
        <xdr:cNvPr id="83" name="テキスト ボックス 82"/>
        <xdr:cNvSpPr txBox="1"/>
      </xdr:nvSpPr>
      <xdr:spPr>
        <a:xfrm>
          <a:off x="3562428"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29273</xdr:rowOff>
    </xdr:from>
    <xdr:to>
      <xdr:col>15</xdr:col>
      <xdr:colOff>101600</xdr:colOff>
      <xdr:row>34</xdr:row>
      <xdr:rowOff>130873</xdr:rowOff>
    </xdr:to>
    <xdr:sp macro="" textlink="">
      <xdr:nvSpPr>
        <xdr:cNvPr id="84" name="楕円 83"/>
        <xdr:cNvSpPr/>
      </xdr:nvSpPr>
      <xdr:spPr>
        <a:xfrm>
          <a:off x="2857500" y="5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147400</xdr:rowOff>
    </xdr:from>
    <xdr:ext cx="469744" cy="259045"/>
    <xdr:sp macro="" textlink="">
      <xdr:nvSpPr>
        <xdr:cNvPr id="85" name="テキスト ボックス 84"/>
        <xdr:cNvSpPr txBox="1"/>
      </xdr:nvSpPr>
      <xdr:spPr>
        <a:xfrm>
          <a:off x="2673428" y="56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32322</xdr:rowOff>
    </xdr:from>
    <xdr:to>
      <xdr:col>10</xdr:col>
      <xdr:colOff>165100</xdr:colOff>
      <xdr:row>34</xdr:row>
      <xdr:rowOff>133922</xdr:rowOff>
    </xdr:to>
    <xdr:sp macro="" textlink="">
      <xdr:nvSpPr>
        <xdr:cNvPr id="86" name="楕円 85"/>
        <xdr:cNvSpPr/>
      </xdr:nvSpPr>
      <xdr:spPr>
        <a:xfrm>
          <a:off x="19685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150449</xdr:rowOff>
    </xdr:from>
    <xdr:ext cx="469744" cy="259045"/>
    <xdr:sp macro="" textlink="">
      <xdr:nvSpPr>
        <xdr:cNvPr id="87" name="テキスト ボックス 86"/>
        <xdr:cNvSpPr txBox="1"/>
      </xdr:nvSpPr>
      <xdr:spPr>
        <a:xfrm>
          <a:off x="1784428" y="5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77470</xdr:rowOff>
    </xdr:from>
    <xdr:to>
      <xdr:col>6</xdr:col>
      <xdr:colOff>38100</xdr:colOff>
      <xdr:row>35</xdr:row>
      <xdr:rowOff>7620</xdr:rowOff>
    </xdr:to>
    <xdr:sp macro="" textlink="">
      <xdr:nvSpPr>
        <xdr:cNvPr id="88" name="楕円 87"/>
        <xdr:cNvSpPr/>
      </xdr:nvSpPr>
      <xdr:spPr>
        <a:xfrm>
          <a:off x="10795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24147</xdr:rowOff>
    </xdr:from>
    <xdr:ext cx="469744" cy="259045"/>
    <xdr:sp macro="" textlink="">
      <xdr:nvSpPr>
        <xdr:cNvPr id="89" name="テキスト ボックス 88"/>
        <xdr:cNvSpPr txBox="1"/>
      </xdr:nvSpPr>
      <xdr:spPr>
        <a:xfrm>
          <a:off x="895428" y="568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117501</xdr:rowOff>
    </xdr:from>
    <xdr:to>
      <xdr:col>24</xdr:col>
      <xdr:colOff>63500</xdr:colOff>
      <xdr:row>58</xdr:row>
      <xdr:rowOff>85092</xdr:rowOff>
    </xdr:to>
    <xdr:cxnSp macro="">
      <xdr:nvCxnSpPr>
        <xdr:cNvPr id="120" name="直線コネクタ 119"/>
        <xdr:cNvCxnSpPr/>
      </xdr:nvCxnSpPr>
      <xdr:spPr>
        <a:xfrm flipV="1">
          <a:off x="3797300" y="9890151"/>
          <a:ext cx="838200" cy="1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85092</xdr:rowOff>
    </xdr:from>
    <xdr:to>
      <xdr:col>19</xdr:col>
      <xdr:colOff>177800</xdr:colOff>
      <xdr:row>58</xdr:row>
      <xdr:rowOff>111789</xdr:rowOff>
    </xdr:to>
    <xdr:cxnSp macro="">
      <xdr:nvCxnSpPr>
        <xdr:cNvPr id="123" name="直線コネクタ 122"/>
        <xdr:cNvCxnSpPr/>
      </xdr:nvCxnSpPr>
      <xdr:spPr>
        <a:xfrm flipV="1">
          <a:off x="2908300" y="10029192"/>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111789</xdr:rowOff>
    </xdr:from>
    <xdr:to>
      <xdr:col>15</xdr:col>
      <xdr:colOff>50800</xdr:colOff>
      <xdr:row>58</xdr:row>
      <xdr:rowOff>112356</xdr:rowOff>
    </xdr:to>
    <xdr:cxnSp macro="">
      <xdr:nvCxnSpPr>
        <xdr:cNvPr id="126" name="直線コネクタ 125"/>
        <xdr:cNvCxnSpPr/>
      </xdr:nvCxnSpPr>
      <xdr:spPr>
        <a:xfrm flipV="1">
          <a:off x="2019300" y="10055889"/>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111956</xdr:rowOff>
    </xdr:from>
    <xdr:to>
      <xdr:col>10</xdr:col>
      <xdr:colOff>114300</xdr:colOff>
      <xdr:row>58</xdr:row>
      <xdr:rowOff>112356</xdr:rowOff>
    </xdr:to>
    <xdr:cxnSp macro="">
      <xdr:nvCxnSpPr>
        <xdr:cNvPr id="129" name="直線コネクタ 128"/>
        <xdr:cNvCxnSpPr/>
      </xdr:nvCxnSpPr>
      <xdr:spPr>
        <a:xfrm>
          <a:off x="1130300" y="10056056"/>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66701</xdr:rowOff>
    </xdr:from>
    <xdr:to>
      <xdr:col>24</xdr:col>
      <xdr:colOff>114300</xdr:colOff>
      <xdr:row>57</xdr:row>
      <xdr:rowOff>168301</xdr:rowOff>
    </xdr:to>
    <xdr:sp macro="" textlink="">
      <xdr:nvSpPr>
        <xdr:cNvPr id="139" name="楕円 138"/>
        <xdr:cNvSpPr/>
      </xdr:nvSpPr>
      <xdr:spPr>
        <a:xfrm>
          <a:off x="4584700" y="98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34292</xdr:rowOff>
    </xdr:from>
    <xdr:to>
      <xdr:col>20</xdr:col>
      <xdr:colOff>38100</xdr:colOff>
      <xdr:row>58</xdr:row>
      <xdr:rowOff>135892</xdr:rowOff>
    </xdr:to>
    <xdr:sp macro="" textlink="">
      <xdr:nvSpPr>
        <xdr:cNvPr id="141" name="楕円 140"/>
        <xdr:cNvSpPr/>
      </xdr:nvSpPr>
      <xdr:spPr>
        <a:xfrm>
          <a:off x="3746500" y="997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152419</xdr:rowOff>
    </xdr:from>
    <xdr:ext cx="599010" cy="259045"/>
    <xdr:sp macro="" textlink="">
      <xdr:nvSpPr>
        <xdr:cNvPr id="142" name="テキスト ボックス 141"/>
        <xdr:cNvSpPr txBox="1"/>
      </xdr:nvSpPr>
      <xdr:spPr>
        <a:xfrm>
          <a:off x="3497795" y="975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60989</xdr:rowOff>
    </xdr:from>
    <xdr:to>
      <xdr:col>15</xdr:col>
      <xdr:colOff>101600</xdr:colOff>
      <xdr:row>58</xdr:row>
      <xdr:rowOff>162589</xdr:rowOff>
    </xdr:to>
    <xdr:sp macro="" textlink="">
      <xdr:nvSpPr>
        <xdr:cNvPr id="143" name="楕円 142"/>
        <xdr:cNvSpPr/>
      </xdr:nvSpPr>
      <xdr:spPr>
        <a:xfrm>
          <a:off x="2857500" y="10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7666</xdr:rowOff>
    </xdr:from>
    <xdr:ext cx="534377" cy="259045"/>
    <xdr:sp macro="" textlink="">
      <xdr:nvSpPr>
        <xdr:cNvPr id="144" name="テキスト ボックス 143"/>
        <xdr:cNvSpPr txBox="1"/>
      </xdr:nvSpPr>
      <xdr:spPr>
        <a:xfrm>
          <a:off x="2641111" y="978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61556</xdr:rowOff>
    </xdr:from>
    <xdr:to>
      <xdr:col>10</xdr:col>
      <xdr:colOff>165100</xdr:colOff>
      <xdr:row>58</xdr:row>
      <xdr:rowOff>163156</xdr:rowOff>
    </xdr:to>
    <xdr:sp macro="" textlink="">
      <xdr:nvSpPr>
        <xdr:cNvPr id="145" name="楕円 144"/>
        <xdr:cNvSpPr/>
      </xdr:nvSpPr>
      <xdr:spPr>
        <a:xfrm>
          <a:off x="1968500" y="100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8233</xdr:rowOff>
    </xdr:from>
    <xdr:ext cx="534377" cy="259045"/>
    <xdr:sp macro="" textlink="">
      <xdr:nvSpPr>
        <xdr:cNvPr id="146" name="テキスト ボックス 145"/>
        <xdr:cNvSpPr txBox="1"/>
      </xdr:nvSpPr>
      <xdr:spPr>
        <a:xfrm>
          <a:off x="1752111" y="978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61156</xdr:rowOff>
    </xdr:from>
    <xdr:to>
      <xdr:col>6</xdr:col>
      <xdr:colOff>38100</xdr:colOff>
      <xdr:row>58</xdr:row>
      <xdr:rowOff>162756</xdr:rowOff>
    </xdr:to>
    <xdr:sp macro="" textlink="">
      <xdr:nvSpPr>
        <xdr:cNvPr id="147" name="楕円 146"/>
        <xdr:cNvSpPr/>
      </xdr:nvSpPr>
      <xdr:spPr>
        <a:xfrm>
          <a:off x="1079500" y="100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7833</xdr:rowOff>
    </xdr:from>
    <xdr:ext cx="534377" cy="259045"/>
    <xdr:sp macro="" textlink="">
      <xdr:nvSpPr>
        <xdr:cNvPr id="148" name="テキスト ボックス 147"/>
        <xdr:cNvSpPr txBox="1"/>
      </xdr:nvSpPr>
      <xdr:spPr>
        <a:xfrm>
          <a:off x="863111" y="97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6412</xdr:rowOff>
    </xdr:from>
    <xdr:to>
      <xdr:col>24</xdr:col>
      <xdr:colOff>63500</xdr:colOff>
      <xdr:row>76</xdr:row>
      <xdr:rowOff>14802</xdr:rowOff>
    </xdr:to>
    <xdr:cxnSp macro="">
      <xdr:nvCxnSpPr>
        <xdr:cNvPr id="176" name="直線コネクタ 175"/>
        <xdr:cNvCxnSpPr/>
      </xdr:nvCxnSpPr>
      <xdr:spPr>
        <a:xfrm>
          <a:off x="3797300" y="13036612"/>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6367</xdr:rowOff>
    </xdr:from>
    <xdr:to>
      <xdr:col>19</xdr:col>
      <xdr:colOff>177800</xdr:colOff>
      <xdr:row>76</xdr:row>
      <xdr:rowOff>6412</xdr:rowOff>
    </xdr:to>
    <xdr:cxnSp macro="">
      <xdr:nvCxnSpPr>
        <xdr:cNvPr id="179" name="直線コネクタ 178"/>
        <xdr:cNvCxnSpPr/>
      </xdr:nvCxnSpPr>
      <xdr:spPr>
        <a:xfrm>
          <a:off x="2908300" y="1303656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6367</xdr:rowOff>
    </xdr:from>
    <xdr:to>
      <xdr:col>15</xdr:col>
      <xdr:colOff>50800</xdr:colOff>
      <xdr:row>76</xdr:row>
      <xdr:rowOff>76090</xdr:rowOff>
    </xdr:to>
    <xdr:cxnSp macro="">
      <xdr:nvCxnSpPr>
        <xdr:cNvPr id="182" name="直線コネクタ 181"/>
        <xdr:cNvCxnSpPr/>
      </xdr:nvCxnSpPr>
      <xdr:spPr>
        <a:xfrm flipV="1">
          <a:off x="2019300" y="1303656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69383</xdr:rowOff>
    </xdr:from>
    <xdr:to>
      <xdr:col>10</xdr:col>
      <xdr:colOff>114300</xdr:colOff>
      <xdr:row>76</xdr:row>
      <xdr:rowOff>76090</xdr:rowOff>
    </xdr:to>
    <xdr:cxnSp macro="">
      <xdr:nvCxnSpPr>
        <xdr:cNvPr id="185" name="直線コネクタ 184"/>
        <xdr:cNvCxnSpPr/>
      </xdr:nvCxnSpPr>
      <xdr:spPr>
        <a:xfrm>
          <a:off x="1130300" y="13099583"/>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135452</xdr:rowOff>
    </xdr:from>
    <xdr:to>
      <xdr:col>24</xdr:col>
      <xdr:colOff>114300</xdr:colOff>
      <xdr:row>76</xdr:row>
      <xdr:rowOff>65602</xdr:rowOff>
    </xdr:to>
    <xdr:sp macro="" textlink="">
      <xdr:nvSpPr>
        <xdr:cNvPr id="195" name="楕円 194"/>
        <xdr:cNvSpPr/>
      </xdr:nvSpPr>
      <xdr:spPr>
        <a:xfrm>
          <a:off x="4584700" y="129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158329</xdr:rowOff>
    </xdr:from>
    <xdr:ext cx="599010" cy="259045"/>
    <xdr:sp macro="" textlink="">
      <xdr:nvSpPr>
        <xdr:cNvPr id="196" name="民生費該当値テキスト"/>
        <xdr:cNvSpPr txBox="1"/>
      </xdr:nvSpPr>
      <xdr:spPr>
        <a:xfrm>
          <a:off x="4686300" y="1284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127063</xdr:rowOff>
    </xdr:from>
    <xdr:to>
      <xdr:col>20</xdr:col>
      <xdr:colOff>38100</xdr:colOff>
      <xdr:row>76</xdr:row>
      <xdr:rowOff>57212</xdr:rowOff>
    </xdr:to>
    <xdr:sp macro="" textlink="">
      <xdr:nvSpPr>
        <xdr:cNvPr id="197" name="楕円 196"/>
        <xdr:cNvSpPr/>
      </xdr:nvSpPr>
      <xdr:spPr>
        <a:xfrm>
          <a:off x="3746500" y="12985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73740</xdr:rowOff>
    </xdr:from>
    <xdr:ext cx="599010" cy="259045"/>
    <xdr:sp macro="" textlink="">
      <xdr:nvSpPr>
        <xdr:cNvPr id="198" name="テキスト ボックス 197"/>
        <xdr:cNvSpPr txBox="1"/>
      </xdr:nvSpPr>
      <xdr:spPr>
        <a:xfrm>
          <a:off x="3497795" y="1276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127017</xdr:rowOff>
    </xdr:from>
    <xdr:to>
      <xdr:col>15</xdr:col>
      <xdr:colOff>101600</xdr:colOff>
      <xdr:row>76</xdr:row>
      <xdr:rowOff>57167</xdr:rowOff>
    </xdr:to>
    <xdr:sp macro="" textlink="">
      <xdr:nvSpPr>
        <xdr:cNvPr id="199" name="楕円 198"/>
        <xdr:cNvSpPr/>
      </xdr:nvSpPr>
      <xdr:spPr>
        <a:xfrm>
          <a:off x="2857500" y="12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73694</xdr:rowOff>
    </xdr:from>
    <xdr:ext cx="599010" cy="259045"/>
    <xdr:sp macro="" textlink="">
      <xdr:nvSpPr>
        <xdr:cNvPr id="200" name="テキスト ボックス 199"/>
        <xdr:cNvSpPr txBox="1"/>
      </xdr:nvSpPr>
      <xdr:spPr>
        <a:xfrm>
          <a:off x="2608795" y="1276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25290</xdr:rowOff>
    </xdr:from>
    <xdr:to>
      <xdr:col>10</xdr:col>
      <xdr:colOff>165100</xdr:colOff>
      <xdr:row>76</xdr:row>
      <xdr:rowOff>126890</xdr:rowOff>
    </xdr:to>
    <xdr:sp macro="" textlink="">
      <xdr:nvSpPr>
        <xdr:cNvPr id="201" name="楕円 200"/>
        <xdr:cNvSpPr/>
      </xdr:nvSpPr>
      <xdr:spPr>
        <a:xfrm>
          <a:off x="1968500" y="130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143417</xdr:rowOff>
    </xdr:from>
    <xdr:ext cx="599010" cy="259045"/>
    <xdr:sp macro="" textlink="">
      <xdr:nvSpPr>
        <xdr:cNvPr id="202" name="テキスト ボックス 201"/>
        <xdr:cNvSpPr txBox="1"/>
      </xdr:nvSpPr>
      <xdr:spPr>
        <a:xfrm>
          <a:off x="1719795" y="1283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18583</xdr:rowOff>
    </xdr:from>
    <xdr:to>
      <xdr:col>6</xdr:col>
      <xdr:colOff>38100</xdr:colOff>
      <xdr:row>76</xdr:row>
      <xdr:rowOff>120183</xdr:rowOff>
    </xdr:to>
    <xdr:sp macro="" textlink="">
      <xdr:nvSpPr>
        <xdr:cNvPr id="203" name="楕円 202"/>
        <xdr:cNvSpPr/>
      </xdr:nvSpPr>
      <xdr:spPr>
        <a:xfrm>
          <a:off x="1079500" y="1304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136710</xdr:rowOff>
    </xdr:from>
    <xdr:ext cx="599010" cy="259045"/>
    <xdr:sp macro="" textlink="">
      <xdr:nvSpPr>
        <xdr:cNvPr id="204" name="テキスト ボックス 203"/>
        <xdr:cNvSpPr txBox="1"/>
      </xdr:nvSpPr>
      <xdr:spPr>
        <a:xfrm>
          <a:off x="830795" y="1282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51677</xdr:rowOff>
    </xdr:from>
    <xdr:to>
      <xdr:col>24</xdr:col>
      <xdr:colOff>63500</xdr:colOff>
      <xdr:row>96</xdr:row>
      <xdr:rowOff>52462</xdr:rowOff>
    </xdr:to>
    <xdr:cxnSp macro="">
      <xdr:nvCxnSpPr>
        <xdr:cNvPr id="235" name="直線コネクタ 234"/>
        <xdr:cNvCxnSpPr/>
      </xdr:nvCxnSpPr>
      <xdr:spPr>
        <a:xfrm>
          <a:off x="3797300" y="16510877"/>
          <a:ext cx="8382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14895</xdr:rowOff>
    </xdr:from>
    <xdr:to>
      <xdr:col>19</xdr:col>
      <xdr:colOff>177800</xdr:colOff>
      <xdr:row>96</xdr:row>
      <xdr:rowOff>51677</xdr:rowOff>
    </xdr:to>
    <xdr:cxnSp macro="">
      <xdr:nvCxnSpPr>
        <xdr:cNvPr id="238" name="直線コネクタ 237"/>
        <xdr:cNvCxnSpPr/>
      </xdr:nvCxnSpPr>
      <xdr:spPr>
        <a:xfrm>
          <a:off x="2908300" y="16474095"/>
          <a:ext cx="889000" cy="3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14895</xdr:rowOff>
    </xdr:from>
    <xdr:to>
      <xdr:col>15</xdr:col>
      <xdr:colOff>50800</xdr:colOff>
      <xdr:row>96</xdr:row>
      <xdr:rowOff>33618</xdr:rowOff>
    </xdr:to>
    <xdr:cxnSp macro="">
      <xdr:nvCxnSpPr>
        <xdr:cNvPr id="241" name="直線コネクタ 240"/>
        <xdr:cNvCxnSpPr/>
      </xdr:nvCxnSpPr>
      <xdr:spPr>
        <a:xfrm flipV="1">
          <a:off x="2019300" y="16474095"/>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31572</xdr:rowOff>
    </xdr:from>
    <xdr:to>
      <xdr:col>10</xdr:col>
      <xdr:colOff>114300</xdr:colOff>
      <xdr:row>96</xdr:row>
      <xdr:rowOff>33618</xdr:rowOff>
    </xdr:to>
    <xdr:cxnSp macro="">
      <xdr:nvCxnSpPr>
        <xdr:cNvPr id="244" name="直線コネクタ 243"/>
        <xdr:cNvCxnSpPr/>
      </xdr:nvCxnSpPr>
      <xdr:spPr>
        <a:xfrm>
          <a:off x="1130300" y="16490772"/>
          <a:ext cx="889000" cy="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xdr:rowOff>
    </xdr:from>
    <xdr:to>
      <xdr:col>24</xdr:col>
      <xdr:colOff>114300</xdr:colOff>
      <xdr:row>96</xdr:row>
      <xdr:rowOff>103262</xdr:rowOff>
    </xdr:to>
    <xdr:sp macro="" textlink="">
      <xdr:nvSpPr>
        <xdr:cNvPr id="254" name="楕円 253"/>
        <xdr:cNvSpPr/>
      </xdr:nvSpPr>
      <xdr:spPr>
        <a:xfrm>
          <a:off x="4584700" y="164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151539</xdr:rowOff>
    </xdr:from>
    <xdr:ext cx="534377" cy="259045"/>
    <xdr:sp macro="" textlink="">
      <xdr:nvSpPr>
        <xdr:cNvPr id="255" name="衛生費該当値テキスト"/>
        <xdr:cNvSpPr txBox="1"/>
      </xdr:nvSpPr>
      <xdr:spPr>
        <a:xfrm>
          <a:off x="4686300" y="1643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877</xdr:rowOff>
    </xdr:from>
    <xdr:to>
      <xdr:col>20</xdr:col>
      <xdr:colOff>38100</xdr:colOff>
      <xdr:row>96</xdr:row>
      <xdr:rowOff>102477</xdr:rowOff>
    </xdr:to>
    <xdr:sp macro="" textlink="">
      <xdr:nvSpPr>
        <xdr:cNvPr id="256" name="楕円 255"/>
        <xdr:cNvSpPr/>
      </xdr:nvSpPr>
      <xdr:spPr>
        <a:xfrm>
          <a:off x="3746500" y="164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93604</xdr:rowOff>
    </xdr:from>
    <xdr:ext cx="534377" cy="259045"/>
    <xdr:sp macro="" textlink="">
      <xdr:nvSpPr>
        <xdr:cNvPr id="257" name="テキスト ボックス 256"/>
        <xdr:cNvSpPr txBox="1"/>
      </xdr:nvSpPr>
      <xdr:spPr>
        <a:xfrm>
          <a:off x="3530111" y="1655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135545</xdr:rowOff>
    </xdr:from>
    <xdr:to>
      <xdr:col>15</xdr:col>
      <xdr:colOff>101600</xdr:colOff>
      <xdr:row>96</xdr:row>
      <xdr:rowOff>65695</xdr:rowOff>
    </xdr:to>
    <xdr:sp macro="" textlink="">
      <xdr:nvSpPr>
        <xdr:cNvPr id="258" name="楕円 257"/>
        <xdr:cNvSpPr/>
      </xdr:nvSpPr>
      <xdr:spPr>
        <a:xfrm>
          <a:off x="2857500" y="1642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82222</xdr:rowOff>
    </xdr:from>
    <xdr:ext cx="534377" cy="259045"/>
    <xdr:sp macro="" textlink="">
      <xdr:nvSpPr>
        <xdr:cNvPr id="259" name="テキスト ボックス 258"/>
        <xdr:cNvSpPr txBox="1"/>
      </xdr:nvSpPr>
      <xdr:spPr>
        <a:xfrm>
          <a:off x="2641111" y="1619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154268</xdr:rowOff>
    </xdr:from>
    <xdr:to>
      <xdr:col>10</xdr:col>
      <xdr:colOff>165100</xdr:colOff>
      <xdr:row>96</xdr:row>
      <xdr:rowOff>84418</xdr:rowOff>
    </xdr:to>
    <xdr:sp macro="" textlink="">
      <xdr:nvSpPr>
        <xdr:cNvPr id="260" name="楕円 259"/>
        <xdr:cNvSpPr/>
      </xdr:nvSpPr>
      <xdr:spPr>
        <a:xfrm>
          <a:off x="1968500" y="1644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75545</xdr:rowOff>
    </xdr:from>
    <xdr:ext cx="534377" cy="259045"/>
    <xdr:sp macro="" textlink="">
      <xdr:nvSpPr>
        <xdr:cNvPr id="261" name="テキスト ボックス 260"/>
        <xdr:cNvSpPr txBox="1"/>
      </xdr:nvSpPr>
      <xdr:spPr>
        <a:xfrm>
          <a:off x="1752111" y="165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152222</xdr:rowOff>
    </xdr:from>
    <xdr:to>
      <xdr:col>6</xdr:col>
      <xdr:colOff>38100</xdr:colOff>
      <xdr:row>96</xdr:row>
      <xdr:rowOff>82372</xdr:rowOff>
    </xdr:to>
    <xdr:sp macro="" textlink="">
      <xdr:nvSpPr>
        <xdr:cNvPr id="262" name="楕円 261"/>
        <xdr:cNvSpPr/>
      </xdr:nvSpPr>
      <xdr:spPr>
        <a:xfrm>
          <a:off x="1079500" y="1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73499</xdr:rowOff>
    </xdr:from>
    <xdr:ext cx="534377" cy="259045"/>
    <xdr:sp macro="" textlink="">
      <xdr:nvSpPr>
        <xdr:cNvPr id="263" name="テキスト ボックス 262"/>
        <xdr:cNvSpPr txBox="1"/>
      </xdr:nvSpPr>
      <xdr:spPr>
        <a:xfrm>
          <a:off x="863111" y="165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xdr:rowOff>
    </xdr:from>
    <xdr:to>
      <xdr:col>55</xdr:col>
      <xdr:colOff>0</xdr:colOff>
      <xdr:row>38</xdr:row>
      <xdr:rowOff>6459</xdr:rowOff>
    </xdr:to>
    <xdr:cxnSp macro="">
      <xdr:nvCxnSpPr>
        <xdr:cNvPr id="294" name="直線コネクタ 293"/>
        <xdr:cNvCxnSpPr/>
      </xdr:nvCxnSpPr>
      <xdr:spPr>
        <a:xfrm flipV="1">
          <a:off x="9639300" y="6517640"/>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6459</xdr:rowOff>
    </xdr:from>
    <xdr:to>
      <xdr:col>50</xdr:col>
      <xdr:colOff>114300</xdr:colOff>
      <xdr:row>38</xdr:row>
      <xdr:rowOff>9724</xdr:rowOff>
    </xdr:to>
    <xdr:cxnSp macro="">
      <xdr:nvCxnSpPr>
        <xdr:cNvPr id="297" name="直線コネクタ 296"/>
        <xdr:cNvCxnSpPr/>
      </xdr:nvCxnSpPr>
      <xdr:spPr>
        <a:xfrm flipV="1">
          <a:off x="8750300" y="65215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6786</xdr:rowOff>
    </xdr:from>
    <xdr:to>
      <xdr:col>45</xdr:col>
      <xdr:colOff>177800</xdr:colOff>
      <xdr:row>38</xdr:row>
      <xdr:rowOff>9724</xdr:rowOff>
    </xdr:to>
    <xdr:cxnSp macro="">
      <xdr:nvCxnSpPr>
        <xdr:cNvPr id="300" name="直線コネクタ 299"/>
        <xdr:cNvCxnSpPr/>
      </xdr:nvCxnSpPr>
      <xdr:spPr>
        <a:xfrm>
          <a:off x="7861300" y="6521886"/>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117493</xdr:rowOff>
    </xdr:from>
    <xdr:to>
      <xdr:col>41</xdr:col>
      <xdr:colOff>50800</xdr:colOff>
      <xdr:row>38</xdr:row>
      <xdr:rowOff>6786</xdr:rowOff>
    </xdr:to>
    <xdr:cxnSp macro="">
      <xdr:nvCxnSpPr>
        <xdr:cNvPr id="303" name="直線コネクタ 302"/>
        <xdr:cNvCxnSpPr/>
      </xdr:nvCxnSpPr>
      <xdr:spPr>
        <a:xfrm>
          <a:off x="6972300" y="6461143"/>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123190</xdr:rowOff>
    </xdr:from>
    <xdr:to>
      <xdr:col>55</xdr:col>
      <xdr:colOff>50800</xdr:colOff>
      <xdr:row>38</xdr:row>
      <xdr:rowOff>53340</xdr:rowOff>
    </xdr:to>
    <xdr:sp macro="" textlink="">
      <xdr:nvSpPr>
        <xdr:cNvPr id="313" name="楕円 312"/>
        <xdr:cNvSpPr/>
      </xdr:nvSpPr>
      <xdr:spPr>
        <a:xfrm>
          <a:off x="104267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146067</xdr:rowOff>
    </xdr:from>
    <xdr:ext cx="378565" cy="259045"/>
    <xdr:sp macro="" textlink="">
      <xdr:nvSpPr>
        <xdr:cNvPr id="314" name="労働費該当値テキスト"/>
        <xdr:cNvSpPr txBox="1"/>
      </xdr:nvSpPr>
      <xdr:spPr>
        <a:xfrm>
          <a:off x="10528300" y="6318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127109</xdr:rowOff>
    </xdr:from>
    <xdr:to>
      <xdr:col>50</xdr:col>
      <xdr:colOff>165100</xdr:colOff>
      <xdr:row>38</xdr:row>
      <xdr:rowOff>57259</xdr:rowOff>
    </xdr:to>
    <xdr:sp macro="" textlink="">
      <xdr:nvSpPr>
        <xdr:cNvPr id="315" name="楕円 314"/>
        <xdr:cNvSpPr/>
      </xdr:nvSpPr>
      <xdr:spPr>
        <a:xfrm>
          <a:off x="9588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73786</xdr:rowOff>
    </xdr:from>
    <xdr:ext cx="378565" cy="259045"/>
    <xdr:sp macro="" textlink="">
      <xdr:nvSpPr>
        <xdr:cNvPr id="316" name="テキスト ボックス 315"/>
        <xdr:cNvSpPr txBox="1"/>
      </xdr:nvSpPr>
      <xdr:spPr>
        <a:xfrm>
          <a:off x="9450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130375</xdr:rowOff>
    </xdr:from>
    <xdr:to>
      <xdr:col>46</xdr:col>
      <xdr:colOff>38100</xdr:colOff>
      <xdr:row>38</xdr:row>
      <xdr:rowOff>60525</xdr:rowOff>
    </xdr:to>
    <xdr:sp macro="" textlink="">
      <xdr:nvSpPr>
        <xdr:cNvPr id="317" name="楕円 316"/>
        <xdr:cNvSpPr/>
      </xdr:nvSpPr>
      <xdr:spPr>
        <a:xfrm>
          <a:off x="8699500" y="64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77052</xdr:rowOff>
    </xdr:from>
    <xdr:ext cx="378565" cy="259045"/>
    <xdr:sp macro="" textlink="">
      <xdr:nvSpPr>
        <xdr:cNvPr id="318" name="テキスト ボックス 317"/>
        <xdr:cNvSpPr txBox="1"/>
      </xdr:nvSpPr>
      <xdr:spPr>
        <a:xfrm>
          <a:off x="8561017" y="624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127435</xdr:rowOff>
    </xdr:from>
    <xdr:to>
      <xdr:col>41</xdr:col>
      <xdr:colOff>101600</xdr:colOff>
      <xdr:row>38</xdr:row>
      <xdr:rowOff>57586</xdr:rowOff>
    </xdr:to>
    <xdr:sp macro="" textlink="">
      <xdr:nvSpPr>
        <xdr:cNvPr id="319" name="楕円 318"/>
        <xdr:cNvSpPr/>
      </xdr:nvSpPr>
      <xdr:spPr>
        <a:xfrm>
          <a:off x="7810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74112</xdr:rowOff>
    </xdr:from>
    <xdr:ext cx="378565" cy="259045"/>
    <xdr:sp macro="" textlink="">
      <xdr:nvSpPr>
        <xdr:cNvPr id="320" name="テキスト ボックス 319"/>
        <xdr:cNvSpPr txBox="1"/>
      </xdr:nvSpPr>
      <xdr:spPr>
        <a:xfrm>
          <a:off x="7672017" y="6246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66693</xdr:rowOff>
    </xdr:from>
    <xdr:to>
      <xdr:col>36</xdr:col>
      <xdr:colOff>165100</xdr:colOff>
      <xdr:row>37</xdr:row>
      <xdr:rowOff>168294</xdr:rowOff>
    </xdr:to>
    <xdr:sp macro="" textlink="">
      <xdr:nvSpPr>
        <xdr:cNvPr id="321" name="楕円 320"/>
        <xdr:cNvSpPr/>
      </xdr:nvSpPr>
      <xdr:spPr>
        <a:xfrm>
          <a:off x="69215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13370</xdr:rowOff>
    </xdr:from>
    <xdr:ext cx="378565" cy="259045"/>
    <xdr:sp macro="" textlink="">
      <xdr:nvSpPr>
        <xdr:cNvPr id="322" name="テキスト ボックス 321"/>
        <xdr:cNvSpPr txBox="1"/>
      </xdr:nvSpPr>
      <xdr:spPr>
        <a:xfrm>
          <a:off x="6783017" y="6185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71403</xdr:rowOff>
    </xdr:from>
    <xdr:to>
      <xdr:col>55</xdr:col>
      <xdr:colOff>0</xdr:colOff>
      <xdr:row>57</xdr:row>
      <xdr:rowOff>83634</xdr:rowOff>
    </xdr:to>
    <xdr:cxnSp macro="">
      <xdr:nvCxnSpPr>
        <xdr:cNvPr id="349" name="直線コネクタ 348"/>
        <xdr:cNvCxnSpPr/>
      </xdr:nvCxnSpPr>
      <xdr:spPr>
        <a:xfrm flipV="1">
          <a:off x="9639300" y="9844053"/>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83634</xdr:rowOff>
    </xdr:from>
    <xdr:to>
      <xdr:col>50</xdr:col>
      <xdr:colOff>114300</xdr:colOff>
      <xdr:row>57</xdr:row>
      <xdr:rowOff>91008</xdr:rowOff>
    </xdr:to>
    <xdr:cxnSp macro="">
      <xdr:nvCxnSpPr>
        <xdr:cNvPr id="352" name="直線コネクタ 351"/>
        <xdr:cNvCxnSpPr/>
      </xdr:nvCxnSpPr>
      <xdr:spPr>
        <a:xfrm flipV="1">
          <a:off x="8750300" y="9856284"/>
          <a:ext cx="889000" cy="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46001</xdr:rowOff>
    </xdr:from>
    <xdr:to>
      <xdr:col>45</xdr:col>
      <xdr:colOff>177800</xdr:colOff>
      <xdr:row>57</xdr:row>
      <xdr:rowOff>91008</xdr:rowOff>
    </xdr:to>
    <xdr:cxnSp macro="">
      <xdr:nvCxnSpPr>
        <xdr:cNvPr id="355" name="直線コネクタ 354"/>
        <xdr:cNvCxnSpPr/>
      </xdr:nvCxnSpPr>
      <xdr:spPr>
        <a:xfrm>
          <a:off x="7861300" y="9818651"/>
          <a:ext cx="889000" cy="4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46001</xdr:rowOff>
    </xdr:from>
    <xdr:to>
      <xdr:col>41</xdr:col>
      <xdr:colOff>50800</xdr:colOff>
      <xdr:row>57</xdr:row>
      <xdr:rowOff>71074</xdr:rowOff>
    </xdr:to>
    <xdr:cxnSp macro="">
      <xdr:nvCxnSpPr>
        <xdr:cNvPr id="358" name="直線コネクタ 357"/>
        <xdr:cNvCxnSpPr/>
      </xdr:nvCxnSpPr>
      <xdr:spPr>
        <a:xfrm flipV="1">
          <a:off x="6972300" y="9818651"/>
          <a:ext cx="889000" cy="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20603</xdr:rowOff>
    </xdr:from>
    <xdr:to>
      <xdr:col>55</xdr:col>
      <xdr:colOff>50800</xdr:colOff>
      <xdr:row>57</xdr:row>
      <xdr:rowOff>122203</xdr:rowOff>
    </xdr:to>
    <xdr:sp macro="" textlink="">
      <xdr:nvSpPr>
        <xdr:cNvPr id="368" name="楕円 367"/>
        <xdr:cNvSpPr/>
      </xdr:nvSpPr>
      <xdr:spPr>
        <a:xfrm>
          <a:off x="10426700" y="97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43480</xdr:rowOff>
    </xdr:from>
    <xdr:ext cx="534377" cy="259045"/>
    <xdr:sp macro="" textlink="">
      <xdr:nvSpPr>
        <xdr:cNvPr id="369" name="農林水産業費該当値テキスト"/>
        <xdr:cNvSpPr txBox="1"/>
      </xdr:nvSpPr>
      <xdr:spPr>
        <a:xfrm>
          <a:off x="10528300" y="964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32834</xdr:rowOff>
    </xdr:from>
    <xdr:to>
      <xdr:col>50</xdr:col>
      <xdr:colOff>165100</xdr:colOff>
      <xdr:row>57</xdr:row>
      <xdr:rowOff>134434</xdr:rowOff>
    </xdr:to>
    <xdr:sp macro="" textlink="">
      <xdr:nvSpPr>
        <xdr:cNvPr id="370" name="楕円 369"/>
        <xdr:cNvSpPr/>
      </xdr:nvSpPr>
      <xdr:spPr>
        <a:xfrm>
          <a:off x="9588500" y="98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150961</xdr:rowOff>
    </xdr:from>
    <xdr:ext cx="534377" cy="259045"/>
    <xdr:sp macro="" textlink="">
      <xdr:nvSpPr>
        <xdr:cNvPr id="371" name="テキスト ボックス 370"/>
        <xdr:cNvSpPr txBox="1"/>
      </xdr:nvSpPr>
      <xdr:spPr>
        <a:xfrm>
          <a:off x="9372111" y="958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40208</xdr:rowOff>
    </xdr:from>
    <xdr:to>
      <xdr:col>46</xdr:col>
      <xdr:colOff>38100</xdr:colOff>
      <xdr:row>57</xdr:row>
      <xdr:rowOff>141808</xdr:rowOff>
    </xdr:to>
    <xdr:sp macro="" textlink="">
      <xdr:nvSpPr>
        <xdr:cNvPr id="372" name="楕円 371"/>
        <xdr:cNvSpPr/>
      </xdr:nvSpPr>
      <xdr:spPr>
        <a:xfrm>
          <a:off x="8699500" y="981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158335</xdr:rowOff>
    </xdr:from>
    <xdr:ext cx="534377" cy="259045"/>
    <xdr:sp macro="" textlink="">
      <xdr:nvSpPr>
        <xdr:cNvPr id="373" name="テキスト ボックス 372"/>
        <xdr:cNvSpPr txBox="1"/>
      </xdr:nvSpPr>
      <xdr:spPr>
        <a:xfrm>
          <a:off x="8483111" y="958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166651</xdr:rowOff>
    </xdr:from>
    <xdr:to>
      <xdr:col>41</xdr:col>
      <xdr:colOff>101600</xdr:colOff>
      <xdr:row>57</xdr:row>
      <xdr:rowOff>96801</xdr:rowOff>
    </xdr:to>
    <xdr:sp macro="" textlink="">
      <xdr:nvSpPr>
        <xdr:cNvPr id="374" name="楕円 373"/>
        <xdr:cNvSpPr/>
      </xdr:nvSpPr>
      <xdr:spPr>
        <a:xfrm>
          <a:off x="7810500" y="976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113328</xdr:rowOff>
    </xdr:from>
    <xdr:ext cx="534377" cy="259045"/>
    <xdr:sp macro="" textlink="">
      <xdr:nvSpPr>
        <xdr:cNvPr id="375" name="テキスト ボックス 374"/>
        <xdr:cNvSpPr txBox="1"/>
      </xdr:nvSpPr>
      <xdr:spPr>
        <a:xfrm>
          <a:off x="7594111" y="95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20274</xdr:rowOff>
    </xdr:from>
    <xdr:to>
      <xdr:col>36</xdr:col>
      <xdr:colOff>165100</xdr:colOff>
      <xdr:row>57</xdr:row>
      <xdr:rowOff>121874</xdr:rowOff>
    </xdr:to>
    <xdr:sp macro="" textlink="">
      <xdr:nvSpPr>
        <xdr:cNvPr id="376" name="楕円 375"/>
        <xdr:cNvSpPr/>
      </xdr:nvSpPr>
      <xdr:spPr>
        <a:xfrm>
          <a:off x="6921500" y="97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138401</xdr:rowOff>
    </xdr:from>
    <xdr:ext cx="534377" cy="259045"/>
    <xdr:sp macro="" textlink="">
      <xdr:nvSpPr>
        <xdr:cNvPr id="377" name="テキスト ボックス 376"/>
        <xdr:cNvSpPr txBox="1"/>
      </xdr:nvSpPr>
      <xdr:spPr>
        <a:xfrm>
          <a:off x="6705111" y="956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34286</xdr:rowOff>
    </xdr:from>
    <xdr:to>
      <xdr:col>55</xdr:col>
      <xdr:colOff>0</xdr:colOff>
      <xdr:row>77</xdr:row>
      <xdr:rowOff>86464</xdr:rowOff>
    </xdr:to>
    <xdr:cxnSp macro="">
      <xdr:nvCxnSpPr>
        <xdr:cNvPr id="402" name="直線コネクタ 401"/>
        <xdr:cNvCxnSpPr/>
      </xdr:nvCxnSpPr>
      <xdr:spPr>
        <a:xfrm flipV="1">
          <a:off x="9639300" y="13235936"/>
          <a:ext cx="838200" cy="5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86464</xdr:rowOff>
    </xdr:from>
    <xdr:to>
      <xdr:col>50</xdr:col>
      <xdr:colOff>114300</xdr:colOff>
      <xdr:row>77</xdr:row>
      <xdr:rowOff>130442</xdr:rowOff>
    </xdr:to>
    <xdr:cxnSp macro="">
      <xdr:nvCxnSpPr>
        <xdr:cNvPr id="405" name="直線コネクタ 404"/>
        <xdr:cNvCxnSpPr/>
      </xdr:nvCxnSpPr>
      <xdr:spPr>
        <a:xfrm flipV="1">
          <a:off x="8750300" y="13288114"/>
          <a:ext cx="889000" cy="4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130442</xdr:rowOff>
    </xdr:from>
    <xdr:to>
      <xdr:col>45</xdr:col>
      <xdr:colOff>177800</xdr:colOff>
      <xdr:row>77</xdr:row>
      <xdr:rowOff>141198</xdr:rowOff>
    </xdr:to>
    <xdr:cxnSp macro="">
      <xdr:nvCxnSpPr>
        <xdr:cNvPr id="408" name="直線コネクタ 407"/>
        <xdr:cNvCxnSpPr/>
      </xdr:nvCxnSpPr>
      <xdr:spPr>
        <a:xfrm flipV="1">
          <a:off x="7861300" y="13332092"/>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141198</xdr:rowOff>
    </xdr:from>
    <xdr:to>
      <xdr:col>41</xdr:col>
      <xdr:colOff>50800</xdr:colOff>
      <xdr:row>77</xdr:row>
      <xdr:rowOff>143518</xdr:rowOff>
    </xdr:to>
    <xdr:cxnSp macro="">
      <xdr:nvCxnSpPr>
        <xdr:cNvPr id="411" name="直線コネクタ 410"/>
        <xdr:cNvCxnSpPr/>
      </xdr:nvCxnSpPr>
      <xdr:spPr>
        <a:xfrm flipV="1">
          <a:off x="6972300" y="13342848"/>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154936</xdr:rowOff>
    </xdr:from>
    <xdr:to>
      <xdr:col>55</xdr:col>
      <xdr:colOff>50800</xdr:colOff>
      <xdr:row>77</xdr:row>
      <xdr:rowOff>85086</xdr:rowOff>
    </xdr:to>
    <xdr:sp macro="" textlink="">
      <xdr:nvSpPr>
        <xdr:cNvPr id="421" name="楕円 420"/>
        <xdr:cNvSpPr/>
      </xdr:nvSpPr>
      <xdr:spPr>
        <a:xfrm>
          <a:off x="10426700" y="131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133363</xdr:rowOff>
    </xdr:from>
    <xdr:ext cx="534377" cy="259045"/>
    <xdr:sp macro="" textlink="">
      <xdr:nvSpPr>
        <xdr:cNvPr id="422" name="商工費該当値テキスト"/>
        <xdr:cNvSpPr txBox="1"/>
      </xdr:nvSpPr>
      <xdr:spPr>
        <a:xfrm>
          <a:off x="10528300" y="1316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35664</xdr:rowOff>
    </xdr:from>
    <xdr:to>
      <xdr:col>50</xdr:col>
      <xdr:colOff>165100</xdr:colOff>
      <xdr:row>77</xdr:row>
      <xdr:rowOff>137264</xdr:rowOff>
    </xdr:to>
    <xdr:sp macro="" textlink="">
      <xdr:nvSpPr>
        <xdr:cNvPr id="423" name="楕円 422"/>
        <xdr:cNvSpPr/>
      </xdr:nvSpPr>
      <xdr:spPr>
        <a:xfrm>
          <a:off x="9588500" y="132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128391</xdr:rowOff>
    </xdr:from>
    <xdr:ext cx="534377" cy="259045"/>
    <xdr:sp macro="" textlink="">
      <xdr:nvSpPr>
        <xdr:cNvPr id="424" name="テキスト ボックス 423"/>
        <xdr:cNvSpPr txBox="1"/>
      </xdr:nvSpPr>
      <xdr:spPr>
        <a:xfrm>
          <a:off x="9372111" y="133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79642</xdr:rowOff>
    </xdr:from>
    <xdr:to>
      <xdr:col>46</xdr:col>
      <xdr:colOff>38100</xdr:colOff>
      <xdr:row>78</xdr:row>
      <xdr:rowOff>9792</xdr:rowOff>
    </xdr:to>
    <xdr:sp macro="" textlink="">
      <xdr:nvSpPr>
        <xdr:cNvPr id="425" name="楕円 424"/>
        <xdr:cNvSpPr/>
      </xdr:nvSpPr>
      <xdr:spPr>
        <a:xfrm>
          <a:off x="8699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919</xdr:rowOff>
    </xdr:from>
    <xdr:ext cx="534377" cy="259045"/>
    <xdr:sp macro="" textlink="">
      <xdr:nvSpPr>
        <xdr:cNvPr id="426" name="テキスト ボックス 425"/>
        <xdr:cNvSpPr txBox="1"/>
      </xdr:nvSpPr>
      <xdr:spPr>
        <a:xfrm>
          <a:off x="8483111" y="133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90398</xdr:rowOff>
    </xdr:from>
    <xdr:to>
      <xdr:col>41</xdr:col>
      <xdr:colOff>101600</xdr:colOff>
      <xdr:row>78</xdr:row>
      <xdr:rowOff>20548</xdr:rowOff>
    </xdr:to>
    <xdr:sp macro="" textlink="">
      <xdr:nvSpPr>
        <xdr:cNvPr id="427" name="楕円 426"/>
        <xdr:cNvSpPr/>
      </xdr:nvSpPr>
      <xdr:spPr>
        <a:xfrm>
          <a:off x="7810500" y="132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11675</xdr:rowOff>
    </xdr:from>
    <xdr:ext cx="469744" cy="259045"/>
    <xdr:sp macro="" textlink="">
      <xdr:nvSpPr>
        <xdr:cNvPr id="428" name="テキスト ボックス 427"/>
        <xdr:cNvSpPr txBox="1"/>
      </xdr:nvSpPr>
      <xdr:spPr>
        <a:xfrm>
          <a:off x="7626428" y="133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92718</xdr:rowOff>
    </xdr:from>
    <xdr:to>
      <xdr:col>36</xdr:col>
      <xdr:colOff>165100</xdr:colOff>
      <xdr:row>78</xdr:row>
      <xdr:rowOff>22868</xdr:rowOff>
    </xdr:to>
    <xdr:sp macro="" textlink="">
      <xdr:nvSpPr>
        <xdr:cNvPr id="429" name="楕円 428"/>
        <xdr:cNvSpPr/>
      </xdr:nvSpPr>
      <xdr:spPr>
        <a:xfrm>
          <a:off x="6921500" y="1329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13995</xdr:rowOff>
    </xdr:from>
    <xdr:ext cx="469744" cy="259045"/>
    <xdr:sp macro="" textlink="">
      <xdr:nvSpPr>
        <xdr:cNvPr id="430" name="テキスト ボックス 429"/>
        <xdr:cNvSpPr txBox="1"/>
      </xdr:nvSpPr>
      <xdr:spPr>
        <a:xfrm>
          <a:off x="6737428" y="1338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2257</xdr:rowOff>
    </xdr:from>
    <xdr:to>
      <xdr:col>55</xdr:col>
      <xdr:colOff>0</xdr:colOff>
      <xdr:row>95</xdr:row>
      <xdr:rowOff>40041</xdr:rowOff>
    </xdr:to>
    <xdr:cxnSp macro="">
      <xdr:nvCxnSpPr>
        <xdr:cNvPr id="461" name="直線コネクタ 460"/>
        <xdr:cNvCxnSpPr/>
      </xdr:nvCxnSpPr>
      <xdr:spPr>
        <a:xfrm>
          <a:off x="9639300" y="16118557"/>
          <a:ext cx="838200" cy="20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2257</xdr:rowOff>
    </xdr:from>
    <xdr:to>
      <xdr:col>50</xdr:col>
      <xdr:colOff>114300</xdr:colOff>
      <xdr:row>95</xdr:row>
      <xdr:rowOff>41118</xdr:rowOff>
    </xdr:to>
    <xdr:cxnSp macro="">
      <xdr:nvCxnSpPr>
        <xdr:cNvPr id="464" name="直線コネクタ 463"/>
        <xdr:cNvCxnSpPr/>
      </xdr:nvCxnSpPr>
      <xdr:spPr>
        <a:xfrm flipV="1">
          <a:off x="8750300" y="16118557"/>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125168</xdr:rowOff>
    </xdr:from>
    <xdr:to>
      <xdr:col>45</xdr:col>
      <xdr:colOff>177800</xdr:colOff>
      <xdr:row>95</xdr:row>
      <xdr:rowOff>41118</xdr:rowOff>
    </xdr:to>
    <xdr:cxnSp macro="">
      <xdr:nvCxnSpPr>
        <xdr:cNvPr id="467" name="直線コネクタ 466"/>
        <xdr:cNvCxnSpPr/>
      </xdr:nvCxnSpPr>
      <xdr:spPr>
        <a:xfrm>
          <a:off x="7861300" y="16241468"/>
          <a:ext cx="889000" cy="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125168</xdr:rowOff>
    </xdr:from>
    <xdr:to>
      <xdr:col>41</xdr:col>
      <xdr:colOff>50800</xdr:colOff>
      <xdr:row>95</xdr:row>
      <xdr:rowOff>113477</xdr:rowOff>
    </xdr:to>
    <xdr:cxnSp macro="">
      <xdr:nvCxnSpPr>
        <xdr:cNvPr id="470" name="直線コネクタ 469"/>
        <xdr:cNvCxnSpPr/>
      </xdr:nvCxnSpPr>
      <xdr:spPr>
        <a:xfrm flipV="1">
          <a:off x="6972300" y="16241468"/>
          <a:ext cx="889000" cy="15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160691</xdr:rowOff>
    </xdr:from>
    <xdr:to>
      <xdr:col>55</xdr:col>
      <xdr:colOff>50800</xdr:colOff>
      <xdr:row>95</xdr:row>
      <xdr:rowOff>90841</xdr:rowOff>
    </xdr:to>
    <xdr:sp macro="" textlink="">
      <xdr:nvSpPr>
        <xdr:cNvPr id="480" name="楕円 479"/>
        <xdr:cNvSpPr/>
      </xdr:nvSpPr>
      <xdr:spPr>
        <a:xfrm>
          <a:off x="10426700" y="1627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12118</xdr:rowOff>
    </xdr:from>
    <xdr:ext cx="534377" cy="259045"/>
    <xdr:sp macro="" textlink="">
      <xdr:nvSpPr>
        <xdr:cNvPr id="481" name="土木費該当値テキスト"/>
        <xdr:cNvSpPr txBox="1"/>
      </xdr:nvSpPr>
      <xdr:spPr>
        <a:xfrm>
          <a:off x="10528300" y="1612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122907</xdr:rowOff>
    </xdr:from>
    <xdr:to>
      <xdr:col>50</xdr:col>
      <xdr:colOff>165100</xdr:colOff>
      <xdr:row>94</xdr:row>
      <xdr:rowOff>53057</xdr:rowOff>
    </xdr:to>
    <xdr:sp macro="" textlink="">
      <xdr:nvSpPr>
        <xdr:cNvPr id="482" name="楕円 481"/>
        <xdr:cNvSpPr/>
      </xdr:nvSpPr>
      <xdr:spPr>
        <a:xfrm>
          <a:off x="9588500" y="1606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69584</xdr:rowOff>
    </xdr:from>
    <xdr:ext cx="534377" cy="259045"/>
    <xdr:sp macro="" textlink="">
      <xdr:nvSpPr>
        <xdr:cNvPr id="483" name="テキスト ボックス 482"/>
        <xdr:cNvSpPr txBox="1"/>
      </xdr:nvSpPr>
      <xdr:spPr>
        <a:xfrm>
          <a:off x="9372111" y="1584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161768</xdr:rowOff>
    </xdr:from>
    <xdr:to>
      <xdr:col>46</xdr:col>
      <xdr:colOff>38100</xdr:colOff>
      <xdr:row>95</xdr:row>
      <xdr:rowOff>91918</xdr:rowOff>
    </xdr:to>
    <xdr:sp macro="" textlink="">
      <xdr:nvSpPr>
        <xdr:cNvPr id="484" name="楕円 483"/>
        <xdr:cNvSpPr/>
      </xdr:nvSpPr>
      <xdr:spPr>
        <a:xfrm>
          <a:off x="8699500" y="162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108445</xdr:rowOff>
    </xdr:from>
    <xdr:ext cx="534377" cy="259045"/>
    <xdr:sp macro="" textlink="">
      <xdr:nvSpPr>
        <xdr:cNvPr id="485" name="テキスト ボックス 484"/>
        <xdr:cNvSpPr txBox="1"/>
      </xdr:nvSpPr>
      <xdr:spPr>
        <a:xfrm>
          <a:off x="8483111" y="160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74368</xdr:rowOff>
    </xdr:from>
    <xdr:to>
      <xdr:col>41</xdr:col>
      <xdr:colOff>101600</xdr:colOff>
      <xdr:row>95</xdr:row>
      <xdr:rowOff>4518</xdr:rowOff>
    </xdr:to>
    <xdr:sp macro="" textlink="">
      <xdr:nvSpPr>
        <xdr:cNvPr id="486" name="楕円 485"/>
        <xdr:cNvSpPr/>
      </xdr:nvSpPr>
      <xdr:spPr>
        <a:xfrm>
          <a:off x="7810500" y="1619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21045</xdr:rowOff>
    </xdr:from>
    <xdr:ext cx="534377" cy="259045"/>
    <xdr:sp macro="" textlink="">
      <xdr:nvSpPr>
        <xdr:cNvPr id="487" name="テキスト ボックス 486"/>
        <xdr:cNvSpPr txBox="1"/>
      </xdr:nvSpPr>
      <xdr:spPr>
        <a:xfrm>
          <a:off x="7594111" y="1596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62677</xdr:rowOff>
    </xdr:from>
    <xdr:to>
      <xdr:col>36</xdr:col>
      <xdr:colOff>165100</xdr:colOff>
      <xdr:row>95</xdr:row>
      <xdr:rowOff>164277</xdr:rowOff>
    </xdr:to>
    <xdr:sp macro="" textlink="">
      <xdr:nvSpPr>
        <xdr:cNvPr id="488" name="楕円 487"/>
        <xdr:cNvSpPr/>
      </xdr:nvSpPr>
      <xdr:spPr>
        <a:xfrm>
          <a:off x="6921500" y="1635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9354</xdr:rowOff>
    </xdr:from>
    <xdr:ext cx="534377" cy="259045"/>
    <xdr:sp macro="" textlink="">
      <xdr:nvSpPr>
        <xdr:cNvPr id="489" name="テキスト ボックス 488"/>
        <xdr:cNvSpPr txBox="1"/>
      </xdr:nvSpPr>
      <xdr:spPr>
        <a:xfrm>
          <a:off x="6705111" y="1612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78713</xdr:rowOff>
    </xdr:from>
    <xdr:to>
      <xdr:col>85</xdr:col>
      <xdr:colOff>127000</xdr:colOff>
      <xdr:row>37</xdr:row>
      <xdr:rowOff>86534</xdr:rowOff>
    </xdr:to>
    <xdr:cxnSp macro="">
      <xdr:nvCxnSpPr>
        <xdr:cNvPr id="520" name="直線コネクタ 519"/>
        <xdr:cNvCxnSpPr/>
      </xdr:nvCxnSpPr>
      <xdr:spPr>
        <a:xfrm flipV="1">
          <a:off x="15481300" y="6422363"/>
          <a:ext cx="8382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59184</xdr:rowOff>
    </xdr:from>
    <xdr:to>
      <xdr:col>81</xdr:col>
      <xdr:colOff>50800</xdr:colOff>
      <xdr:row>37</xdr:row>
      <xdr:rowOff>86534</xdr:rowOff>
    </xdr:to>
    <xdr:cxnSp macro="">
      <xdr:nvCxnSpPr>
        <xdr:cNvPr id="523" name="直線コネクタ 522"/>
        <xdr:cNvCxnSpPr/>
      </xdr:nvCxnSpPr>
      <xdr:spPr>
        <a:xfrm>
          <a:off x="14592300" y="6402834"/>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59184</xdr:rowOff>
    </xdr:from>
    <xdr:to>
      <xdr:col>76</xdr:col>
      <xdr:colOff>114300</xdr:colOff>
      <xdr:row>37</xdr:row>
      <xdr:rowOff>77325</xdr:rowOff>
    </xdr:to>
    <xdr:cxnSp macro="">
      <xdr:nvCxnSpPr>
        <xdr:cNvPr id="526" name="直線コネクタ 525"/>
        <xdr:cNvCxnSpPr/>
      </xdr:nvCxnSpPr>
      <xdr:spPr>
        <a:xfrm flipV="1">
          <a:off x="13703300" y="6402834"/>
          <a:ext cx="8890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77325</xdr:rowOff>
    </xdr:from>
    <xdr:to>
      <xdr:col>71</xdr:col>
      <xdr:colOff>177800</xdr:colOff>
      <xdr:row>37</xdr:row>
      <xdr:rowOff>124874</xdr:rowOff>
    </xdr:to>
    <xdr:cxnSp macro="">
      <xdr:nvCxnSpPr>
        <xdr:cNvPr id="529" name="直線コネクタ 528"/>
        <xdr:cNvCxnSpPr/>
      </xdr:nvCxnSpPr>
      <xdr:spPr>
        <a:xfrm flipV="1">
          <a:off x="12814300" y="6420975"/>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27913</xdr:rowOff>
    </xdr:from>
    <xdr:to>
      <xdr:col>85</xdr:col>
      <xdr:colOff>177800</xdr:colOff>
      <xdr:row>37</xdr:row>
      <xdr:rowOff>129513</xdr:rowOff>
    </xdr:to>
    <xdr:sp macro="" textlink="">
      <xdr:nvSpPr>
        <xdr:cNvPr id="539" name="楕円 538"/>
        <xdr:cNvSpPr/>
      </xdr:nvSpPr>
      <xdr:spPr>
        <a:xfrm>
          <a:off x="16268700" y="63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6340</xdr:rowOff>
    </xdr:from>
    <xdr:ext cx="534377" cy="259045"/>
    <xdr:sp macro="" textlink="">
      <xdr:nvSpPr>
        <xdr:cNvPr id="540" name="消防費該当値テキスト"/>
        <xdr:cNvSpPr txBox="1"/>
      </xdr:nvSpPr>
      <xdr:spPr>
        <a:xfrm>
          <a:off x="16370300" y="63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35734</xdr:rowOff>
    </xdr:from>
    <xdr:to>
      <xdr:col>81</xdr:col>
      <xdr:colOff>101600</xdr:colOff>
      <xdr:row>37</xdr:row>
      <xdr:rowOff>137334</xdr:rowOff>
    </xdr:to>
    <xdr:sp macro="" textlink="">
      <xdr:nvSpPr>
        <xdr:cNvPr id="541" name="楕円 540"/>
        <xdr:cNvSpPr/>
      </xdr:nvSpPr>
      <xdr:spPr>
        <a:xfrm>
          <a:off x="15430500" y="63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128461</xdr:rowOff>
    </xdr:from>
    <xdr:ext cx="534377" cy="259045"/>
    <xdr:sp macro="" textlink="">
      <xdr:nvSpPr>
        <xdr:cNvPr id="542" name="テキスト ボックス 541"/>
        <xdr:cNvSpPr txBox="1"/>
      </xdr:nvSpPr>
      <xdr:spPr>
        <a:xfrm>
          <a:off x="15214111" y="64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8384</xdr:rowOff>
    </xdr:from>
    <xdr:to>
      <xdr:col>76</xdr:col>
      <xdr:colOff>165100</xdr:colOff>
      <xdr:row>37</xdr:row>
      <xdr:rowOff>109984</xdr:rowOff>
    </xdr:to>
    <xdr:sp macro="" textlink="">
      <xdr:nvSpPr>
        <xdr:cNvPr id="543" name="楕円 542"/>
        <xdr:cNvSpPr/>
      </xdr:nvSpPr>
      <xdr:spPr>
        <a:xfrm>
          <a:off x="14541500" y="63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101111</xdr:rowOff>
    </xdr:from>
    <xdr:ext cx="534377" cy="259045"/>
    <xdr:sp macro="" textlink="">
      <xdr:nvSpPr>
        <xdr:cNvPr id="544" name="テキスト ボックス 543"/>
        <xdr:cNvSpPr txBox="1"/>
      </xdr:nvSpPr>
      <xdr:spPr>
        <a:xfrm>
          <a:off x="14325111" y="64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26525</xdr:rowOff>
    </xdr:from>
    <xdr:to>
      <xdr:col>72</xdr:col>
      <xdr:colOff>38100</xdr:colOff>
      <xdr:row>37</xdr:row>
      <xdr:rowOff>128125</xdr:rowOff>
    </xdr:to>
    <xdr:sp macro="" textlink="">
      <xdr:nvSpPr>
        <xdr:cNvPr id="545" name="楕円 544"/>
        <xdr:cNvSpPr/>
      </xdr:nvSpPr>
      <xdr:spPr>
        <a:xfrm>
          <a:off x="13652500" y="63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119252</xdr:rowOff>
    </xdr:from>
    <xdr:ext cx="534377" cy="259045"/>
    <xdr:sp macro="" textlink="">
      <xdr:nvSpPr>
        <xdr:cNvPr id="546" name="テキスト ボックス 545"/>
        <xdr:cNvSpPr txBox="1"/>
      </xdr:nvSpPr>
      <xdr:spPr>
        <a:xfrm>
          <a:off x="13436111" y="646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74074</xdr:rowOff>
    </xdr:from>
    <xdr:to>
      <xdr:col>67</xdr:col>
      <xdr:colOff>101600</xdr:colOff>
      <xdr:row>38</xdr:row>
      <xdr:rowOff>4224</xdr:rowOff>
    </xdr:to>
    <xdr:sp macro="" textlink="">
      <xdr:nvSpPr>
        <xdr:cNvPr id="547" name="楕円 546"/>
        <xdr:cNvSpPr/>
      </xdr:nvSpPr>
      <xdr:spPr>
        <a:xfrm>
          <a:off x="12763500" y="641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166801</xdr:rowOff>
    </xdr:from>
    <xdr:ext cx="534377" cy="259045"/>
    <xdr:sp macro="" textlink="">
      <xdr:nvSpPr>
        <xdr:cNvPr id="548" name="テキスト ボックス 547"/>
        <xdr:cNvSpPr txBox="1"/>
      </xdr:nvSpPr>
      <xdr:spPr>
        <a:xfrm>
          <a:off x="12547111" y="651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51544</xdr:rowOff>
    </xdr:from>
    <xdr:to>
      <xdr:col>85</xdr:col>
      <xdr:colOff>127000</xdr:colOff>
      <xdr:row>56</xdr:row>
      <xdr:rowOff>96449</xdr:rowOff>
    </xdr:to>
    <xdr:cxnSp macro="">
      <xdr:nvCxnSpPr>
        <xdr:cNvPr id="577" name="直線コネクタ 576"/>
        <xdr:cNvCxnSpPr/>
      </xdr:nvCxnSpPr>
      <xdr:spPr>
        <a:xfrm>
          <a:off x="15481300" y="9652744"/>
          <a:ext cx="838200" cy="4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51544</xdr:rowOff>
    </xdr:from>
    <xdr:to>
      <xdr:col>81</xdr:col>
      <xdr:colOff>50800</xdr:colOff>
      <xdr:row>56</xdr:row>
      <xdr:rowOff>54721</xdr:rowOff>
    </xdr:to>
    <xdr:cxnSp macro="">
      <xdr:nvCxnSpPr>
        <xdr:cNvPr id="580" name="直線コネクタ 579"/>
        <xdr:cNvCxnSpPr/>
      </xdr:nvCxnSpPr>
      <xdr:spPr>
        <a:xfrm flipV="1">
          <a:off x="14592300" y="9652744"/>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21674</xdr:rowOff>
    </xdr:from>
    <xdr:to>
      <xdr:col>76</xdr:col>
      <xdr:colOff>114300</xdr:colOff>
      <xdr:row>56</xdr:row>
      <xdr:rowOff>54721</xdr:rowOff>
    </xdr:to>
    <xdr:cxnSp macro="">
      <xdr:nvCxnSpPr>
        <xdr:cNvPr id="583" name="直線コネクタ 582"/>
        <xdr:cNvCxnSpPr/>
      </xdr:nvCxnSpPr>
      <xdr:spPr>
        <a:xfrm>
          <a:off x="13703300" y="9622874"/>
          <a:ext cx="889000" cy="3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21674</xdr:rowOff>
    </xdr:from>
    <xdr:to>
      <xdr:col>71</xdr:col>
      <xdr:colOff>177800</xdr:colOff>
      <xdr:row>57</xdr:row>
      <xdr:rowOff>8666</xdr:rowOff>
    </xdr:to>
    <xdr:cxnSp macro="">
      <xdr:nvCxnSpPr>
        <xdr:cNvPr id="586" name="直線コネクタ 585"/>
        <xdr:cNvCxnSpPr/>
      </xdr:nvCxnSpPr>
      <xdr:spPr>
        <a:xfrm flipV="1">
          <a:off x="12814300" y="9622874"/>
          <a:ext cx="889000" cy="15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45649</xdr:rowOff>
    </xdr:from>
    <xdr:to>
      <xdr:col>85</xdr:col>
      <xdr:colOff>177800</xdr:colOff>
      <xdr:row>56</xdr:row>
      <xdr:rowOff>147249</xdr:rowOff>
    </xdr:to>
    <xdr:sp macro="" textlink="">
      <xdr:nvSpPr>
        <xdr:cNvPr id="596" name="楕円 595"/>
        <xdr:cNvSpPr/>
      </xdr:nvSpPr>
      <xdr:spPr>
        <a:xfrm>
          <a:off x="16268700" y="96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24076</xdr:rowOff>
    </xdr:from>
    <xdr:ext cx="534377" cy="259045"/>
    <xdr:sp macro="" textlink="">
      <xdr:nvSpPr>
        <xdr:cNvPr id="597" name="教育費該当値テキスト"/>
        <xdr:cNvSpPr txBox="1"/>
      </xdr:nvSpPr>
      <xdr:spPr>
        <a:xfrm>
          <a:off x="16370300" y="962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744</xdr:rowOff>
    </xdr:from>
    <xdr:to>
      <xdr:col>81</xdr:col>
      <xdr:colOff>101600</xdr:colOff>
      <xdr:row>56</xdr:row>
      <xdr:rowOff>102344</xdr:rowOff>
    </xdr:to>
    <xdr:sp macro="" textlink="">
      <xdr:nvSpPr>
        <xdr:cNvPr id="598" name="楕円 597"/>
        <xdr:cNvSpPr/>
      </xdr:nvSpPr>
      <xdr:spPr>
        <a:xfrm>
          <a:off x="15430500" y="96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93471</xdr:rowOff>
    </xdr:from>
    <xdr:ext cx="534377" cy="259045"/>
    <xdr:sp macro="" textlink="">
      <xdr:nvSpPr>
        <xdr:cNvPr id="599" name="テキスト ボックス 598"/>
        <xdr:cNvSpPr txBox="1"/>
      </xdr:nvSpPr>
      <xdr:spPr>
        <a:xfrm>
          <a:off x="15214111" y="969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3921</xdr:rowOff>
    </xdr:from>
    <xdr:to>
      <xdr:col>76</xdr:col>
      <xdr:colOff>165100</xdr:colOff>
      <xdr:row>56</xdr:row>
      <xdr:rowOff>105521</xdr:rowOff>
    </xdr:to>
    <xdr:sp macro="" textlink="">
      <xdr:nvSpPr>
        <xdr:cNvPr id="600" name="楕円 599"/>
        <xdr:cNvSpPr/>
      </xdr:nvSpPr>
      <xdr:spPr>
        <a:xfrm>
          <a:off x="14541500" y="96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122048</xdr:rowOff>
    </xdr:from>
    <xdr:ext cx="534377" cy="259045"/>
    <xdr:sp macro="" textlink="">
      <xdr:nvSpPr>
        <xdr:cNvPr id="601" name="テキスト ボックス 600"/>
        <xdr:cNvSpPr txBox="1"/>
      </xdr:nvSpPr>
      <xdr:spPr>
        <a:xfrm>
          <a:off x="14325111" y="938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142324</xdr:rowOff>
    </xdr:from>
    <xdr:to>
      <xdr:col>72</xdr:col>
      <xdr:colOff>38100</xdr:colOff>
      <xdr:row>56</xdr:row>
      <xdr:rowOff>72474</xdr:rowOff>
    </xdr:to>
    <xdr:sp macro="" textlink="">
      <xdr:nvSpPr>
        <xdr:cNvPr id="602" name="楕円 601"/>
        <xdr:cNvSpPr/>
      </xdr:nvSpPr>
      <xdr:spPr>
        <a:xfrm>
          <a:off x="13652500" y="957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89001</xdr:rowOff>
    </xdr:from>
    <xdr:ext cx="534377" cy="259045"/>
    <xdr:sp macro="" textlink="">
      <xdr:nvSpPr>
        <xdr:cNvPr id="603" name="テキスト ボックス 602"/>
        <xdr:cNvSpPr txBox="1"/>
      </xdr:nvSpPr>
      <xdr:spPr>
        <a:xfrm>
          <a:off x="13436111" y="93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129316</xdr:rowOff>
    </xdr:from>
    <xdr:to>
      <xdr:col>67</xdr:col>
      <xdr:colOff>101600</xdr:colOff>
      <xdr:row>57</xdr:row>
      <xdr:rowOff>59466</xdr:rowOff>
    </xdr:to>
    <xdr:sp macro="" textlink="">
      <xdr:nvSpPr>
        <xdr:cNvPr id="604" name="楕円 603"/>
        <xdr:cNvSpPr/>
      </xdr:nvSpPr>
      <xdr:spPr>
        <a:xfrm>
          <a:off x="12763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50593</xdr:rowOff>
    </xdr:from>
    <xdr:ext cx="534377" cy="259045"/>
    <xdr:sp macro="" textlink="">
      <xdr:nvSpPr>
        <xdr:cNvPr id="605" name="テキスト ボックス 604"/>
        <xdr:cNvSpPr txBox="1"/>
      </xdr:nvSpPr>
      <xdr:spPr>
        <a:xfrm>
          <a:off x="12547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26670</xdr:rowOff>
    </xdr:from>
    <xdr:to>
      <xdr:col>85</xdr:col>
      <xdr:colOff>127000</xdr:colOff>
      <xdr:row>77</xdr:row>
      <xdr:rowOff>92126</xdr:rowOff>
    </xdr:to>
    <xdr:cxnSp macro="">
      <xdr:nvCxnSpPr>
        <xdr:cNvPr id="634" name="直線コネクタ 633"/>
        <xdr:cNvCxnSpPr/>
      </xdr:nvCxnSpPr>
      <xdr:spPr>
        <a:xfrm>
          <a:off x="15481300" y="13056870"/>
          <a:ext cx="838200" cy="2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26670</xdr:rowOff>
    </xdr:from>
    <xdr:to>
      <xdr:col>81</xdr:col>
      <xdr:colOff>50800</xdr:colOff>
      <xdr:row>76</xdr:row>
      <xdr:rowOff>137795</xdr:rowOff>
    </xdr:to>
    <xdr:cxnSp macro="">
      <xdr:nvCxnSpPr>
        <xdr:cNvPr id="637" name="直線コネクタ 636"/>
        <xdr:cNvCxnSpPr/>
      </xdr:nvCxnSpPr>
      <xdr:spPr>
        <a:xfrm flipV="1">
          <a:off x="14592300" y="13056870"/>
          <a:ext cx="889000" cy="1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137795</xdr:rowOff>
    </xdr:from>
    <xdr:to>
      <xdr:col>76</xdr:col>
      <xdr:colOff>114300</xdr:colOff>
      <xdr:row>78</xdr:row>
      <xdr:rowOff>135013</xdr:rowOff>
    </xdr:to>
    <xdr:cxnSp macro="">
      <xdr:nvCxnSpPr>
        <xdr:cNvPr id="640" name="直線コネクタ 639"/>
        <xdr:cNvCxnSpPr/>
      </xdr:nvCxnSpPr>
      <xdr:spPr>
        <a:xfrm flipV="1">
          <a:off x="13703300" y="13167995"/>
          <a:ext cx="889000" cy="3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135013</xdr:rowOff>
    </xdr:from>
    <xdr:to>
      <xdr:col>71</xdr:col>
      <xdr:colOff>177800</xdr:colOff>
      <xdr:row>78</xdr:row>
      <xdr:rowOff>162891</xdr:rowOff>
    </xdr:to>
    <xdr:cxnSp macro="">
      <xdr:nvCxnSpPr>
        <xdr:cNvPr id="643" name="直線コネクタ 642"/>
        <xdr:cNvCxnSpPr/>
      </xdr:nvCxnSpPr>
      <xdr:spPr>
        <a:xfrm flipV="1">
          <a:off x="12814300" y="13508113"/>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41326</xdr:rowOff>
    </xdr:from>
    <xdr:to>
      <xdr:col>85</xdr:col>
      <xdr:colOff>177800</xdr:colOff>
      <xdr:row>77</xdr:row>
      <xdr:rowOff>142926</xdr:rowOff>
    </xdr:to>
    <xdr:sp macro="" textlink="">
      <xdr:nvSpPr>
        <xdr:cNvPr id="653" name="楕円 652"/>
        <xdr:cNvSpPr/>
      </xdr:nvSpPr>
      <xdr:spPr>
        <a:xfrm>
          <a:off x="16268700" y="132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64203</xdr:rowOff>
    </xdr:from>
    <xdr:ext cx="534377" cy="259045"/>
    <xdr:sp macro="" textlink="">
      <xdr:nvSpPr>
        <xdr:cNvPr id="654" name="災害復旧費該当値テキスト"/>
        <xdr:cNvSpPr txBox="1"/>
      </xdr:nvSpPr>
      <xdr:spPr>
        <a:xfrm>
          <a:off x="16370300" y="130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147320</xdr:rowOff>
    </xdr:from>
    <xdr:to>
      <xdr:col>81</xdr:col>
      <xdr:colOff>101600</xdr:colOff>
      <xdr:row>76</xdr:row>
      <xdr:rowOff>77470</xdr:rowOff>
    </xdr:to>
    <xdr:sp macro="" textlink="">
      <xdr:nvSpPr>
        <xdr:cNvPr id="655" name="楕円 654"/>
        <xdr:cNvSpPr/>
      </xdr:nvSpPr>
      <xdr:spPr>
        <a:xfrm>
          <a:off x="15430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93997</xdr:rowOff>
    </xdr:from>
    <xdr:ext cx="534377" cy="259045"/>
    <xdr:sp macro="" textlink="">
      <xdr:nvSpPr>
        <xdr:cNvPr id="656" name="テキスト ボックス 655"/>
        <xdr:cNvSpPr txBox="1"/>
      </xdr:nvSpPr>
      <xdr:spPr>
        <a:xfrm>
          <a:off x="15214111" y="1278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86995</xdr:rowOff>
    </xdr:from>
    <xdr:to>
      <xdr:col>76</xdr:col>
      <xdr:colOff>165100</xdr:colOff>
      <xdr:row>77</xdr:row>
      <xdr:rowOff>17145</xdr:rowOff>
    </xdr:to>
    <xdr:sp macro="" textlink="">
      <xdr:nvSpPr>
        <xdr:cNvPr id="657" name="楕円 656"/>
        <xdr:cNvSpPr/>
      </xdr:nvSpPr>
      <xdr:spPr>
        <a:xfrm>
          <a:off x="14541500" y="131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33672</xdr:rowOff>
    </xdr:from>
    <xdr:ext cx="534377" cy="259045"/>
    <xdr:sp macro="" textlink="">
      <xdr:nvSpPr>
        <xdr:cNvPr id="658" name="テキスト ボックス 657"/>
        <xdr:cNvSpPr txBox="1"/>
      </xdr:nvSpPr>
      <xdr:spPr>
        <a:xfrm>
          <a:off x="14325111" y="128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84213</xdr:rowOff>
    </xdr:from>
    <xdr:to>
      <xdr:col>72</xdr:col>
      <xdr:colOff>38100</xdr:colOff>
      <xdr:row>79</xdr:row>
      <xdr:rowOff>14363</xdr:rowOff>
    </xdr:to>
    <xdr:sp macro="" textlink="">
      <xdr:nvSpPr>
        <xdr:cNvPr id="659" name="楕円 658"/>
        <xdr:cNvSpPr/>
      </xdr:nvSpPr>
      <xdr:spPr>
        <a:xfrm>
          <a:off x="13652500" y="134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30890</xdr:rowOff>
    </xdr:from>
    <xdr:ext cx="469744" cy="259045"/>
    <xdr:sp macro="" textlink="">
      <xdr:nvSpPr>
        <xdr:cNvPr id="660" name="テキスト ボックス 659"/>
        <xdr:cNvSpPr txBox="1"/>
      </xdr:nvSpPr>
      <xdr:spPr>
        <a:xfrm>
          <a:off x="13468428" y="1323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112091</xdr:rowOff>
    </xdr:from>
    <xdr:to>
      <xdr:col>67</xdr:col>
      <xdr:colOff>101600</xdr:colOff>
      <xdr:row>79</xdr:row>
      <xdr:rowOff>42241</xdr:rowOff>
    </xdr:to>
    <xdr:sp macro="" textlink="">
      <xdr:nvSpPr>
        <xdr:cNvPr id="661" name="楕円 660"/>
        <xdr:cNvSpPr/>
      </xdr:nvSpPr>
      <xdr:spPr>
        <a:xfrm>
          <a:off x="12763500" y="134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33368</xdr:rowOff>
    </xdr:from>
    <xdr:ext cx="469744" cy="259045"/>
    <xdr:sp macro="" textlink="">
      <xdr:nvSpPr>
        <xdr:cNvPr id="662" name="テキスト ボックス 661"/>
        <xdr:cNvSpPr txBox="1"/>
      </xdr:nvSpPr>
      <xdr:spPr>
        <a:xfrm>
          <a:off x="12579428" y="135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65611</xdr:rowOff>
    </xdr:from>
    <xdr:to>
      <xdr:col>85</xdr:col>
      <xdr:colOff>127000</xdr:colOff>
      <xdr:row>97</xdr:row>
      <xdr:rowOff>97399</xdr:rowOff>
    </xdr:to>
    <xdr:cxnSp macro="">
      <xdr:nvCxnSpPr>
        <xdr:cNvPr id="693" name="直線コネクタ 692"/>
        <xdr:cNvCxnSpPr/>
      </xdr:nvCxnSpPr>
      <xdr:spPr>
        <a:xfrm>
          <a:off x="15481300" y="16696261"/>
          <a:ext cx="8382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44365</xdr:rowOff>
    </xdr:from>
    <xdr:to>
      <xdr:col>81</xdr:col>
      <xdr:colOff>50800</xdr:colOff>
      <xdr:row>97</xdr:row>
      <xdr:rowOff>65611</xdr:rowOff>
    </xdr:to>
    <xdr:cxnSp macro="">
      <xdr:nvCxnSpPr>
        <xdr:cNvPr id="696" name="直線コネクタ 695"/>
        <xdr:cNvCxnSpPr/>
      </xdr:nvCxnSpPr>
      <xdr:spPr>
        <a:xfrm>
          <a:off x="14592300" y="16675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4758</xdr:rowOff>
    </xdr:from>
    <xdr:to>
      <xdr:col>76</xdr:col>
      <xdr:colOff>114300</xdr:colOff>
      <xdr:row>97</xdr:row>
      <xdr:rowOff>44365</xdr:rowOff>
    </xdr:to>
    <xdr:cxnSp macro="">
      <xdr:nvCxnSpPr>
        <xdr:cNvPr id="699" name="直線コネクタ 698"/>
        <xdr:cNvCxnSpPr/>
      </xdr:nvCxnSpPr>
      <xdr:spPr>
        <a:xfrm>
          <a:off x="13703300" y="16635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4758</xdr:rowOff>
    </xdr:from>
    <xdr:to>
      <xdr:col>71</xdr:col>
      <xdr:colOff>177800</xdr:colOff>
      <xdr:row>97</xdr:row>
      <xdr:rowOff>52836</xdr:rowOff>
    </xdr:to>
    <xdr:cxnSp macro="">
      <xdr:nvCxnSpPr>
        <xdr:cNvPr id="702" name="直線コネクタ 701"/>
        <xdr:cNvCxnSpPr/>
      </xdr:nvCxnSpPr>
      <xdr:spPr>
        <a:xfrm flipV="1">
          <a:off x="12814300" y="16635408"/>
          <a:ext cx="889000" cy="4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46599</xdr:rowOff>
    </xdr:from>
    <xdr:to>
      <xdr:col>85</xdr:col>
      <xdr:colOff>177800</xdr:colOff>
      <xdr:row>97</xdr:row>
      <xdr:rowOff>148199</xdr:rowOff>
    </xdr:to>
    <xdr:sp macro="" textlink="">
      <xdr:nvSpPr>
        <xdr:cNvPr id="712" name="楕円 711"/>
        <xdr:cNvSpPr/>
      </xdr:nvSpPr>
      <xdr:spPr>
        <a:xfrm>
          <a:off x="16268700" y="166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69476</xdr:rowOff>
    </xdr:from>
    <xdr:ext cx="599010" cy="259045"/>
    <xdr:sp macro="" textlink="">
      <xdr:nvSpPr>
        <xdr:cNvPr id="713" name="公債費該当値テキスト"/>
        <xdr:cNvSpPr txBox="1"/>
      </xdr:nvSpPr>
      <xdr:spPr>
        <a:xfrm>
          <a:off x="16370300" y="165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14811</xdr:rowOff>
    </xdr:from>
    <xdr:to>
      <xdr:col>81</xdr:col>
      <xdr:colOff>101600</xdr:colOff>
      <xdr:row>97</xdr:row>
      <xdr:rowOff>116411</xdr:rowOff>
    </xdr:to>
    <xdr:sp macro="" textlink="">
      <xdr:nvSpPr>
        <xdr:cNvPr id="714" name="楕円 713"/>
        <xdr:cNvSpPr/>
      </xdr:nvSpPr>
      <xdr:spPr>
        <a:xfrm>
          <a:off x="15430500" y="16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132938</xdr:rowOff>
    </xdr:from>
    <xdr:ext cx="599010" cy="259045"/>
    <xdr:sp macro="" textlink="">
      <xdr:nvSpPr>
        <xdr:cNvPr id="715" name="テキスト ボックス 714"/>
        <xdr:cNvSpPr txBox="1"/>
      </xdr:nvSpPr>
      <xdr:spPr>
        <a:xfrm>
          <a:off x="15181795" y="164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165015</xdr:rowOff>
    </xdr:from>
    <xdr:to>
      <xdr:col>76</xdr:col>
      <xdr:colOff>165100</xdr:colOff>
      <xdr:row>97</xdr:row>
      <xdr:rowOff>95165</xdr:rowOff>
    </xdr:to>
    <xdr:sp macro="" textlink="">
      <xdr:nvSpPr>
        <xdr:cNvPr id="716" name="楕円 715"/>
        <xdr:cNvSpPr/>
      </xdr:nvSpPr>
      <xdr:spPr>
        <a:xfrm>
          <a:off x="14541500" y="166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111692</xdr:rowOff>
    </xdr:from>
    <xdr:ext cx="599010" cy="259045"/>
    <xdr:sp macro="" textlink="">
      <xdr:nvSpPr>
        <xdr:cNvPr id="717" name="テキスト ボックス 716"/>
        <xdr:cNvSpPr txBox="1"/>
      </xdr:nvSpPr>
      <xdr:spPr>
        <a:xfrm>
          <a:off x="14292795" y="1639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125408</xdr:rowOff>
    </xdr:from>
    <xdr:to>
      <xdr:col>72</xdr:col>
      <xdr:colOff>38100</xdr:colOff>
      <xdr:row>97</xdr:row>
      <xdr:rowOff>55558</xdr:rowOff>
    </xdr:to>
    <xdr:sp macro="" textlink="">
      <xdr:nvSpPr>
        <xdr:cNvPr id="718" name="楕円 717"/>
        <xdr:cNvSpPr/>
      </xdr:nvSpPr>
      <xdr:spPr>
        <a:xfrm>
          <a:off x="13652500" y="165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72085</xdr:rowOff>
    </xdr:from>
    <xdr:ext cx="599010" cy="259045"/>
    <xdr:sp macro="" textlink="">
      <xdr:nvSpPr>
        <xdr:cNvPr id="719" name="テキスト ボックス 718"/>
        <xdr:cNvSpPr txBox="1"/>
      </xdr:nvSpPr>
      <xdr:spPr>
        <a:xfrm>
          <a:off x="13403795" y="163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2036</xdr:rowOff>
    </xdr:from>
    <xdr:to>
      <xdr:col>67</xdr:col>
      <xdr:colOff>101600</xdr:colOff>
      <xdr:row>97</xdr:row>
      <xdr:rowOff>103636</xdr:rowOff>
    </xdr:to>
    <xdr:sp macro="" textlink="">
      <xdr:nvSpPr>
        <xdr:cNvPr id="720" name="楕円 719"/>
        <xdr:cNvSpPr/>
      </xdr:nvSpPr>
      <xdr:spPr>
        <a:xfrm>
          <a:off x="12763500" y="1663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120163</xdr:rowOff>
    </xdr:from>
    <xdr:ext cx="599010" cy="259045"/>
    <xdr:sp macro="" textlink="">
      <xdr:nvSpPr>
        <xdr:cNvPr id="721" name="テキスト ボックス 720"/>
        <xdr:cNvSpPr txBox="1"/>
      </xdr:nvSpPr>
      <xdr:spPr>
        <a:xfrm>
          <a:off x="12514795" y="1640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千円となっている。上位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項目は民生費、総務費、公債費、土木費、教育費である。民生費は住民一人当たり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202,318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％増加している。これは、人口減少対策として、子育て環境の充実に係る事業を重点的に取り組んできたことによる。公債費は住民一人当たり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105,453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が、依然として類似団体平均を上回っている。過去に実施した大型建設事業に係る地方債の元金償還に起因する高い水準であるものの、繰上償還や利率見直しの効果により減少が続いている。今後も新発債に係る事業は計画的にかつ必要最低限とし、繰上償還及び利率見直しを行うことで数値上昇の抑制に努める。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198,595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円となっており、令和元年度と比較すると約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％増加している。主な要因は、新型コロナウイルス感染症の緊急経済対策である特別定額給付金給付事業費の増加である。土木費は住民一人当たり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68,405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円となっており、令和元年度から約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％減少している。主な要因は、道の駅三矢の里あきたかたに係る国道沿線活性化事業等の完了による経費の減少である。教育費は住民一人当り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60,676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年度から比較すると約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％増加している。主な要因は、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GIGA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スクール構想に係る情報教育推進基盤整備事業費の増額である。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実質収支額は一貫して黒字であるが、実質単年度収支は、前年度と比較すると赤字幅が減少したものの、平成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年度決算以降</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年連続赤字である。災害へ対応するため等に、</a:t>
          </a:r>
          <a:r>
            <a:rPr kumimoji="1" lang="ja-JP" altLang="en-US" sz="1400">
              <a:solidFill>
                <a:sysClr val="windowText" lastClr="000000"/>
              </a:solidFill>
              <a:latin typeface="ＭＳ ゴシック" pitchFamily="49" charset="-128"/>
              <a:ea typeface="ＭＳ ゴシック" pitchFamily="49" charset="-128"/>
            </a:rPr>
            <a:t>財政調整基金が急激に減少していることから、令和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年度に「財政運営方針・財政健全化計画」を改訂し、中長期的な財政収支を把握しつつ積極的な行財政改革を推進し、財政基盤強化に努めることとしている。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一般会計の実質収支額は、新型コロナウイルス感染症の影響で多くの事業を中止したことによる予算の執行残が例年と比較して多額となった結果、剰余金が増額したため黒字となった。国民健康保険特別会計、水道事業会計、下水道事業会計、介護保険特別会計、後期高齢者医療特別会計、農業集落排水事業特別会計並びに浄化槽整備事業特別会計は実質収支額は増減はあるが、引き続き黒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23809979</v>
      </c>
      <c r="BO4" s="464"/>
      <c r="BP4" s="464"/>
      <c r="BQ4" s="464"/>
      <c r="BR4" s="464"/>
      <c r="BS4" s="464"/>
      <c r="BT4" s="464"/>
      <c r="BU4" s="465"/>
      <c r="BV4" s="463">
        <v>22761199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4.3</v>
      </c>
      <c r="CU4" s="648"/>
      <c r="CV4" s="648"/>
      <c r="CW4" s="648"/>
      <c r="CX4" s="648"/>
      <c r="CY4" s="648"/>
      <c r="CZ4" s="648"/>
      <c r="DA4" s="649"/>
      <c r="DB4" s="647">
        <v>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22993800</v>
      </c>
      <c r="BO5" s="469"/>
      <c r="BP5" s="469"/>
      <c r="BQ5" s="469"/>
      <c r="BR5" s="469"/>
      <c r="BS5" s="469"/>
      <c r="BT5" s="469"/>
      <c r="BU5" s="470"/>
      <c r="BV5" s="468">
        <v>22170609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92.8</v>
      </c>
      <c r="CU5" s="439"/>
      <c r="CV5" s="439"/>
      <c r="CW5" s="439"/>
      <c r="CX5" s="439"/>
      <c r="CY5" s="439"/>
      <c r="CZ5" s="439"/>
      <c r="DA5" s="440"/>
      <c r="DB5" s="438">
        <v>98.2</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816179</v>
      </c>
      <c r="BO6" s="469"/>
      <c r="BP6" s="469"/>
      <c r="BQ6" s="469"/>
      <c r="BR6" s="469"/>
      <c r="BS6" s="469"/>
      <c r="BT6" s="469"/>
      <c r="BU6" s="470"/>
      <c r="BV6" s="468">
        <v>590590</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95.9</v>
      </c>
      <c r="CU6" s="622"/>
      <c r="CV6" s="622"/>
      <c r="CW6" s="622"/>
      <c r="CX6" s="622"/>
      <c r="CY6" s="622"/>
      <c r="CZ6" s="622"/>
      <c r="DA6" s="623"/>
      <c r="DB6" s="621">
        <v>101.8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283119</v>
      </c>
      <c r="BO7" s="469"/>
      <c r="BP7" s="469"/>
      <c r="BQ7" s="469"/>
      <c r="BR7" s="469"/>
      <c r="BS7" s="469"/>
      <c r="BT7" s="469"/>
      <c r="BU7" s="470"/>
      <c r="BV7" s="468">
        <v>338692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12490514</v>
      </c>
      <c r="CU7" s="469"/>
      <c r="CV7" s="469"/>
      <c r="CW7" s="469"/>
      <c r="CX7" s="469"/>
      <c r="CY7" s="469"/>
      <c r="CZ7" s="469"/>
      <c r="DA7" s="470"/>
      <c r="DB7" s="468">
        <v>12374140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533060</v>
      </c>
      <c r="BO8" s="469"/>
      <c r="BP8" s="469"/>
      <c r="BQ8" s="469"/>
      <c r="BR8" s="469"/>
      <c r="BS8" s="469"/>
      <c r="BT8" s="469"/>
      <c r="BU8" s="470"/>
      <c r="BV8" s="468">
        <v>251898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0.32</v>
      </c>
      <c r="CU8" s="582"/>
      <c r="CV8" s="582"/>
      <c r="CW8" s="582"/>
      <c r="CX8" s="582"/>
      <c r="CY8" s="582"/>
      <c r="CZ8" s="582"/>
      <c r="DA8" s="583"/>
      <c r="DB8" s="581">
        <v>0.31</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26448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281162</v>
      </c>
      <c r="BO9" s="469"/>
      <c r="BP9" s="469"/>
      <c r="BQ9" s="469"/>
      <c r="BR9" s="469"/>
      <c r="BS9" s="469"/>
      <c r="BT9" s="469"/>
      <c r="BU9" s="470"/>
      <c r="BV9" s="468">
        <v>47979</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20.100000000000001</v>
      </c>
      <c r="CU9" s="439"/>
      <c r="CV9" s="439"/>
      <c r="CW9" s="439"/>
      <c r="CX9" s="439"/>
      <c r="CY9" s="439"/>
      <c r="CZ9" s="439"/>
      <c r="DA9" s="440"/>
      <c r="DB9" s="438">
        <v>22.3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29488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712</v>
      </c>
      <c r="BO10" s="469"/>
      <c r="BP10" s="469"/>
      <c r="BQ10" s="469"/>
      <c r="BR10" s="469"/>
      <c r="BS10" s="469"/>
      <c r="BT10" s="469"/>
      <c r="BU10" s="470"/>
      <c r="BV10" s="468">
        <v>32662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28044</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119</v>
      </c>
      <c r="AV12" s="526"/>
      <c r="AW12" s="526"/>
      <c r="AX12" s="526"/>
      <c r="AY12" s="448" t="s">
        <v>133</v>
      </c>
      <c r="AZ12" s="449"/>
      <c r="BA12" s="449"/>
      <c r="BB12" s="449"/>
      <c r="BC12" s="449"/>
      <c r="BD12" s="449"/>
      <c r="BE12" s="449"/>
      <c r="BF12" s="449"/>
      <c r="BG12" s="449"/>
      <c r="BH12" s="449"/>
      <c r="BI12" s="449"/>
      <c r="BJ12" s="449"/>
      <c r="BK12" s="449"/>
      <c r="BL12" s="449"/>
      <c r="BM12" s="450"/>
      <c r="BN12" s="468">
        <v>355521</v>
      </c>
      <c r="BO12" s="469"/>
      <c r="BP12" s="469"/>
      <c r="BQ12" s="469"/>
      <c r="BR12" s="469"/>
      <c r="BS12" s="469"/>
      <c r="BT12" s="469"/>
      <c r="BU12" s="470"/>
      <c r="BV12" s="468">
        <v>534045</v>
      </c>
      <c r="BW12" s="469"/>
      <c r="BX12" s="469"/>
      <c r="BY12" s="469"/>
      <c r="BZ12" s="469"/>
      <c r="CA12" s="469"/>
      <c r="CB12" s="469"/>
      <c r="CC12" s="470"/>
      <c r="CD12" s="477" t="s">
        <v>134</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27208</v>
      </c>
      <c r="S13" s="572"/>
      <c r="T13" s="572"/>
      <c r="U13" s="572"/>
      <c r="V13" s="573"/>
      <c r="W13" s="559" t="s">
        <v>137</v>
      </c>
      <c r="X13" s="481"/>
      <c r="Y13" s="481"/>
      <c r="Z13" s="481"/>
      <c r="AA13" s="481"/>
      <c r="AB13" s="482"/>
      <c r="AC13" s="444">
        <v>2025</v>
      </c>
      <c r="AD13" s="445"/>
      <c r="AE13" s="445"/>
      <c r="AF13" s="445"/>
      <c r="AG13" s="446"/>
      <c r="AH13" s="444">
        <v>2514</v>
      </c>
      <c r="AI13" s="445"/>
      <c r="AJ13" s="445"/>
      <c r="AK13" s="445"/>
      <c r="AL13" s="447"/>
      <c r="AM13" s="537" t="s">
        <v>138</v>
      </c>
      <c r="AN13" s="442"/>
      <c r="AO13" s="442"/>
      <c r="AP13" s="442"/>
      <c r="AQ13" s="442"/>
      <c r="AR13" s="442"/>
      <c r="AS13" s="442"/>
      <c r="AT13" s="443"/>
      <c r="AU13" s="525" t="s">
        <v>119</v>
      </c>
      <c r="AV13" s="526"/>
      <c r="AW13" s="526"/>
      <c r="AX13" s="526"/>
      <c r="AY13" s="448" t="s">
        <v>139</v>
      </c>
      <c r="AZ13" s="449"/>
      <c r="BA13" s="449"/>
      <c r="BB13" s="449"/>
      <c r="BC13" s="449"/>
      <c r="BD13" s="449"/>
      <c r="BE13" s="449"/>
      <c r="BF13" s="449"/>
      <c r="BG13" s="449"/>
      <c r="BH13" s="449"/>
      <c r="BI13" s="449"/>
      <c r="BJ13" s="449"/>
      <c r="BK13" s="449"/>
      <c r="BL13" s="449"/>
      <c r="BM13" s="450"/>
      <c r="BN13" s="468">
        <v>-73647</v>
      </c>
      <c r="BO13" s="469"/>
      <c r="BP13" s="469"/>
      <c r="BQ13" s="469"/>
      <c r="BR13" s="469"/>
      <c r="BS13" s="469"/>
      <c r="BT13" s="469"/>
      <c r="BU13" s="470"/>
      <c r="BV13" s="468">
        <v>-453404</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12.9</v>
      </c>
      <c r="CU13" s="439"/>
      <c r="CV13" s="439"/>
      <c r="CW13" s="439"/>
      <c r="CX13" s="439"/>
      <c r="CY13" s="439"/>
      <c r="CZ13" s="439"/>
      <c r="DA13" s="440"/>
      <c r="DB13" s="438">
        <v>13.8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28483</v>
      </c>
      <c r="S14" s="572"/>
      <c r="T14" s="572"/>
      <c r="U14" s="572"/>
      <c r="V14" s="573"/>
      <c r="W14" s="574"/>
      <c r="X14" s="484"/>
      <c r="Y14" s="484"/>
      <c r="Z14" s="484"/>
      <c r="AA14" s="484"/>
      <c r="AB14" s="485"/>
      <c r="AC14" s="564">
        <v>13.9</v>
      </c>
      <c r="AD14" s="565"/>
      <c r="AE14" s="565"/>
      <c r="AF14" s="565"/>
      <c r="AG14" s="566"/>
      <c r="AH14" s="564">
        <v>16.100000000000001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94.7</v>
      </c>
      <c r="CU14" s="576"/>
      <c r="CV14" s="576"/>
      <c r="CW14" s="576"/>
      <c r="CX14" s="576"/>
      <c r="CY14" s="576"/>
      <c r="CZ14" s="576"/>
      <c r="DA14" s="577"/>
      <c r="DB14" s="575">
        <v>94.1</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136</v>
      </c>
      <c r="N15" s="569"/>
      <c r="O15" s="569"/>
      <c r="P15" s="569"/>
      <c r="Q15" s="570"/>
      <c r="R15" s="571">
        <v>27689</v>
      </c>
      <c r="S15" s="572"/>
      <c r="T15" s="572"/>
      <c r="U15" s="572"/>
      <c r="V15" s="573"/>
      <c r="W15" s="559" t="s">
        <v>143</v>
      </c>
      <c r="X15" s="481"/>
      <c r="Y15" s="481"/>
      <c r="Z15" s="481"/>
      <c r="AA15" s="481"/>
      <c r="AB15" s="482"/>
      <c r="AC15" s="444">
        <v>4196</v>
      </c>
      <c r="AD15" s="445"/>
      <c r="AE15" s="445"/>
      <c r="AF15" s="445"/>
      <c r="AG15" s="446"/>
      <c r="AH15" s="444">
        <v>4295</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3652288</v>
      </c>
      <c r="BO15" s="464"/>
      <c r="BP15" s="464"/>
      <c r="BQ15" s="464"/>
      <c r="BR15" s="464"/>
      <c r="BS15" s="464"/>
      <c r="BT15" s="464"/>
      <c r="BU15" s="465"/>
      <c r="BV15" s="463">
        <v>3445067</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28.8</v>
      </c>
      <c r="AD16" s="565"/>
      <c r="AE16" s="565"/>
      <c r="AF16" s="565"/>
      <c r="AG16" s="566"/>
      <c r="AH16" s="564">
        <v>27.4</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11170256</v>
      </c>
      <c r="BO16" s="469"/>
      <c r="BP16" s="469"/>
      <c r="BQ16" s="469"/>
      <c r="BR16" s="469"/>
      <c r="BS16" s="469"/>
      <c r="BT16" s="469"/>
      <c r="BU16" s="470"/>
      <c r="BV16" s="468">
        <v>11089663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8348</v>
      </c>
      <c r="AD17" s="445"/>
      <c r="AE17" s="445"/>
      <c r="AF17" s="445"/>
      <c r="AG17" s="446"/>
      <c r="AH17" s="444">
        <v>8852</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4580381</v>
      </c>
      <c r="BO17" s="469"/>
      <c r="BP17" s="469"/>
      <c r="BQ17" s="469"/>
      <c r="BR17" s="469"/>
      <c r="BS17" s="469"/>
      <c r="BT17" s="469"/>
      <c r="BU17" s="470"/>
      <c r="BV17" s="468">
        <v>4348123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153</v>
      </c>
      <c r="C18" s="531"/>
      <c r="D18" s="531"/>
      <c r="E18" s="532"/>
      <c r="F18" s="532"/>
      <c r="G18" s="532"/>
      <c r="H18" s="532"/>
      <c r="I18" s="532"/>
      <c r="J18" s="532"/>
      <c r="K18" s="532"/>
      <c r="L18" s="533">
        <v>537.71</v>
      </c>
      <c r="M18" s="533"/>
      <c r="N18" s="533"/>
      <c r="O18" s="533"/>
      <c r="P18" s="533"/>
      <c r="Q18" s="533"/>
      <c r="R18" s="534"/>
      <c r="S18" s="534"/>
      <c r="T18" s="534"/>
      <c r="U18" s="534"/>
      <c r="V18" s="535"/>
      <c r="W18" s="549"/>
      <c r="X18" s="550"/>
      <c r="Y18" s="550"/>
      <c r="Z18" s="550"/>
      <c r="AA18" s="550"/>
      <c r="AB18" s="560"/>
      <c r="AC18" s="432">
        <v>57.3</v>
      </c>
      <c r="AD18" s="433"/>
      <c r="AE18" s="433"/>
      <c r="AF18" s="433"/>
      <c r="AG18" s="536"/>
      <c r="AH18" s="432">
        <v>56.5</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11592646</v>
      </c>
      <c r="BO18" s="469"/>
      <c r="BP18" s="469"/>
      <c r="BQ18" s="469"/>
      <c r="BR18" s="469"/>
      <c r="BS18" s="469"/>
      <c r="BT18" s="469"/>
      <c r="BU18" s="470"/>
      <c r="BV18" s="468">
        <v>12249099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155</v>
      </c>
      <c r="C19" s="531"/>
      <c r="D19" s="531"/>
      <c r="E19" s="532"/>
      <c r="F19" s="532"/>
      <c r="G19" s="532"/>
      <c r="H19" s="532"/>
      <c r="I19" s="532"/>
      <c r="J19" s="532"/>
      <c r="K19" s="532"/>
      <c r="L19" s="538">
        <v>49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14602211</v>
      </c>
      <c r="BO19" s="469"/>
      <c r="BP19" s="469"/>
      <c r="BQ19" s="469"/>
      <c r="BR19" s="469"/>
      <c r="BS19" s="469"/>
      <c r="BT19" s="469"/>
      <c r="BU19" s="470"/>
      <c r="BV19" s="468">
        <v>14629041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157</v>
      </c>
      <c r="C20" s="531"/>
      <c r="D20" s="531"/>
      <c r="E20" s="532"/>
      <c r="F20" s="532"/>
      <c r="G20" s="532"/>
      <c r="H20" s="532"/>
      <c r="I20" s="532"/>
      <c r="J20" s="532"/>
      <c r="K20" s="532"/>
      <c r="L20" s="538">
        <v>11060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23800065</v>
      </c>
      <c r="BO23" s="469"/>
      <c r="BP23" s="469"/>
      <c r="BQ23" s="469"/>
      <c r="BR23" s="469"/>
      <c r="BS23" s="469"/>
      <c r="BT23" s="469"/>
      <c r="BU23" s="470"/>
      <c r="BV23" s="468">
        <v>25322235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166</v>
      </c>
      <c r="F24" s="442"/>
      <c r="G24" s="442"/>
      <c r="H24" s="442"/>
      <c r="I24" s="442"/>
      <c r="J24" s="442"/>
      <c r="K24" s="443"/>
      <c r="L24" s="444">
        <v>1</v>
      </c>
      <c r="M24" s="445"/>
      <c r="N24" s="445"/>
      <c r="O24" s="445"/>
      <c r="P24" s="446"/>
      <c r="Q24" s="444">
        <v>8600</v>
      </c>
      <c r="R24" s="445"/>
      <c r="S24" s="445"/>
      <c r="T24" s="445"/>
      <c r="U24" s="445"/>
      <c r="V24" s="446"/>
      <c r="W24" s="510"/>
      <c r="X24" s="501"/>
      <c r="Y24" s="502"/>
      <c r="Z24" s="441" t="s">
        <v>167</v>
      </c>
      <c r="AA24" s="442"/>
      <c r="AB24" s="442"/>
      <c r="AC24" s="442"/>
      <c r="AD24" s="442"/>
      <c r="AE24" s="442"/>
      <c r="AF24" s="442"/>
      <c r="AG24" s="443"/>
      <c r="AH24" s="444">
        <v>336</v>
      </c>
      <c r="AI24" s="445"/>
      <c r="AJ24" s="445"/>
      <c r="AK24" s="445"/>
      <c r="AL24" s="446"/>
      <c r="AM24" s="444">
        <v>1115520</v>
      </c>
      <c r="AN24" s="445"/>
      <c r="AO24" s="445"/>
      <c r="AP24" s="445"/>
      <c r="AQ24" s="445"/>
      <c r="AR24" s="446"/>
      <c r="AS24" s="444">
        <v>3320</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11464480</v>
      </c>
      <c r="BO24" s="469"/>
      <c r="BP24" s="469"/>
      <c r="BQ24" s="469"/>
      <c r="BR24" s="469"/>
      <c r="BS24" s="469"/>
      <c r="BT24" s="469"/>
      <c r="BU24" s="470"/>
      <c r="BV24" s="468">
        <v>11684556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169</v>
      </c>
      <c r="F25" s="442"/>
      <c r="G25" s="442"/>
      <c r="H25" s="442"/>
      <c r="I25" s="442"/>
      <c r="J25" s="442"/>
      <c r="K25" s="443"/>
      <c r="L25" s="444">
        <v>1</v>
      </c>
      <c r="M25" s="445"/>
      <c r="N25" s="445"/>
      <c r="O25" s="445"/>
      <c r="P25" s="446"/>
      <c r="Q25" s="444">
        <v>7000</v>
      </c>
      <c r="R25" s="445"/>
      <c r="S25" s="445"/>
      <c r="T25" s="445"/>
      <c r="U25" s="445"/>
      <c r="V25" s="446"/>
      <c r="W25" s="510"/>
      <c r="X25" s="501"/>
      <c r="Y25" s="502"/>
      <c r="Z25" s="441" t="s">
        <v>170</v>
      </c>
      <c r="AA25" s="442"/>
      <c r="AB25" s="442"/>
      <c r="AC25" s="442"/>
      <c r="AD25" s="442"/>
      <c r="AE25" s="442"/>
      <c r="AF25" s="442"/>
      <c r="AG25" s="443"/>
      <c r="AH25" s="444">
        <v>57</v>
      </c>
      <c r="AI25" s="445"/>
      <c r="AJ25" s="445"/>
      <c r="AK25" s="445"/>
      <c r="AL25" s="446"/>
      <c r="AM25" s="444">
        <v>164559</v>
      </c>
      <c r="AN25" s="445"/>
      <c r="AO25" s="445"/>
      <c r="AP25" s="445"/>
      <c r="AQ25" s="445"/>
      <c r="AR25" s="446"/>
      <c r="AS25" s="444">
        <v>2887</v>
      </c>
      <c r="AT25" s="445"/>
      <c r="AU25" s="445"/>
      <c r="AV25" s="445"/>
      <c r="AW25" s="445"/>
      <c r="AX25" s="447"/>
      <c r="AY25" s="460" t="s">
        <v>171</v>
      </c>
      <c r="AZ25" s="461"/>
      <c r="BA25" s="461"/>
      <c r="BB25" s="461"/>
      <c r="BC25" s="461"/>
      <c r="BD25" s="461"/>
      <c r="BE25" s="461"/>
      <c r="BF25" s="461"/>
      <c r="BG25" s="461"/>
      <c r="BH25" s="461"/>
      <c r="BI25" s="461"/>
      <c r="BJ25" s="461"/>
      <c r="BK25" s="461"/>
      <c r="BL25" s="461"/>
      <c r="BM25" s="462"/>
      <c r="BN25" s="463">
        <v>1435216</v>
      </c>
      <c r="BO25" s="464"/>
      <c r="BP25" s="464"/>
      <c r="BQ25" s="464"/>
      <c r="BR25" s="464"/>
      <c r="BS25" s="464"/>
      <c r="BT25" s="464"/>
      <c r="BU25" s="465"/>
      <c r="BV25" s="463">
        <v>1170960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172</v>
      </c>
      <c r="F26" s="442"/>
      <c r="G26" s="442"/>
      <c r="H26" s="442"/>
      <c r="I26" s="442"/>
      <c r="J26" s="442"/>
      <c r="K26" s="443"/>
      <c r="L26" s="444">
        <v>1</v>
      </c>
      <c r="M26" s="445"/>
      <c r="N26" s="445"/>
      <c r="O26" s="445"/>
      <c r="P26" s="446"/>
      <c r="Q26" s="444">
        <v>6400</v>
      </c>
      <c r="R26" s="445"/>
      <c r="S26" s="445"/>
      <c r="T26" s="445"/>
      <c r="U26" s="445"/>
      <c r="V26" s="446"/>
      <c r="W26" s="510"/>
      <c r="X26" s="501"/>
      <c r="Y26" s="502"/>
      <c r="Z26" s="441" t="s">
        <v>173</v>
      </c>
      <c r="AA26" s="523"/>
      <c r="AB26" s="523"/>
      <c r="AC26" s="523"/>
      <c r="AD26" s="523"/>
      <c r="AE26" s="523"/>
      <c r="AF26" s="523"/>
      <c r="AG26" s="524"/>
      <c r="AH26" s="444" t="s">
        <v>127</v>
      </c>
      <c r="AI26" s="445"/>
      <c r="AJ26" s="445"/>
      <c r="AK26" s="445"/>
      <c r="AL26" s="446"/>
      <c r="AM26" s="444" t="s">
        <v>135</v>
      </c>
      <c r="AN26" s="445"/>
      <c r="AO26" s="445"/>
      <c r="AP26" s="445"/>
      <c r="AQ26" s="445"/>
      <c r="AR26" s="446"/>
      <c r="AS26" s="444" t="s">
        <v>174</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4100</v>
      </c>
      <c r="R27" s="445"/>
      <c r="S27" s="445"/>
      <c r="T27" s="445"/>
      <c r="U27" s="445"/>
      <c r="V27" s="446"/>
      <c r="W27" s="510"/>
      <c r="X27" s="501"/>
      <c r="Y27" s="502"/>
      <c r="Z27" s="441" t="s">
        <v>178</v>
      </c>
      <c r="AA27" s="442"/>
      <c r="AB27" s="442"/>
      <c r="AC27" s="442"/>
      <c r="AD27" s="442"/>
      <c r="AE27" s="442"/>
      <c r="AF27" s="442"/>
      <c r="AG27" s="443"/>
      <c r="AH27" s="444">
        <v>8</v>
      </c>
      <c r="AI27" s="445"/>
      <c r="AJ27" s="445"/>
      <c r="AK27" s="445"/>
      <c r="AL27" s="446"/>
      <c r="AM27" s="444">
        <v>31206</v>
      </c>
      <c r="AN27" s="445"/>
      <c r="AO27" s="445"/>
      <c r="AP27" s="445"/>
      <c r="AQ27" s="445"/>
      <c r="AR27" s="446"/>
      <c r="AS27" s="444">
        <v>3901</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t="s">
        <v>176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3550</v>
      </c>
      <c r="R28" s="445"/>
      <c r="S28" s="445"/>
      <c r="T28" s="445"/>
      <c r="U28" s="445"/>
      <c r="V28" s="446"/>
      <c r="W28" s="510"/>
      <c r="X28" s="501"/>
      <c r="Y28" s="502"/>
      <c r="Z28" s="441" t="s">
        <v>181</v>
      </c>
      <c r="AA28" s="442"/>
      <c r="AB28" s="442"/>
      <c r="AC28" s="442"/>
      <c r="AD28" s="442"/>
      <c r="AE28" s="442"/>
      <c r="AF28" s="442"/>
      <c r="AG28" s="443"/>
      <c r="AH28" s="444" t="s">
        <v>176</v>
      </c>
      <c r="AI28" s="445"/>
      <c r="AJ28" s="445"/>
      <c r="AK28" s="445"/>
      <c r="AL28" s="446"/>
      <c r="AM28" s="444" t="s">
        <v>176</v>
      </c>
      <c r="AN28" s="445"/>
      <c r="AO28" s="445"/>
      <c r="AP28" s="445"/>
      <c r="AQ28" s="445"/>
      <c r="AR28" s="446"/>
      <c r="AS28" s="444" t="s">
        <v>176</v>
      </c>
      <c r="AT28" s="445"/>
      <c r="AU28" s="445"/>
      <c r="AV28" s="445"/>
      <c r="AW28" s="445"/>
      <c r="AX28" s="447"/>
      <c r="AY28" s="451" t="s">
        <v>182</v>
      </c>
      <c r="AZ28" s="452"/>
      <c r="BA28" s="452"/>
      <c r="BB28" s="453"/>
      <c r="BC28" s="460" t="s">
        <v>47</v>
      </c>
      <c r="BD28" s="461"/>
      <c r="BE28" s="461"/>
      <c r="BF28" s="461"/>
      <c r="BG28" s="461"/>
      <c r="BH28" s="461"/>
      <c r="BI28" s="461"/>
      <c r="BJ28" s="461"/>
      <c r="BK28" s="461"/>
      <c r="BL28" s="461"/>
      <c r="BM28" s="462"/>
      <c r="BN28" s="463">
        <v>603644</v>
      </c>
      <c r="BO28" s="464"/>
      <c r="BP28" s="464"/>
      <c r="BQ28" s="464"/>
      <c r="BR28" s="464"/>
      <c r="BS28" s="464"/>
      <c r="BT28" s="464"/>
      <c r="BU28" s="465"/>
      <c r="BV28" s="463">
        <v>828453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14</v>
      </c>
      <c r="M29" s="445"/>
      <c r="N29" s="445"/>
      <c r="O29" s="445"/>
      <c r="P29" s="446"/>
      <c r="Q29" s="444">
        <v>3250</v>
      </c>
      <c r="R29" s="445"/>
      <c r="S29" s="445"/>
      <c r="T29" s="445"/>
      <c r="U29" s="445"/>
      <c r="V29" s="446"/>
      <c r="W29" s="511"/>
      <c r="X29" s="512"/>
      <c r="Y29" s="513"/>
      <c r="Z29" s="441" t="s">
        <v>184</v>
      </c>
      <c r="AA29" s="442"/>
      <c r="AB29" s="442"/>
      <c r="AC29" s="442"/>
      <c r="AD29" s="442"/>
      <c r="AE29" s="442"/>
      <c r="AF29" s="442"/>
      <c r="AG29" s="443"/>
      <c r="AH29" s="444">
        <v>344</v>
      </c>
      <c r="AI29" s="445"/>
      <c r="AJ29" s="445"/>
      <c r="AK29" s="445"/>
      <c r="AL29" s="446"/>
      <c r="AM29" s="444">
        <v>1146726</v>
      </c>
      <c r="AN29" s="445"/>
      <c r="AO29" s="445"/>
      <c r="AP29" s="445"/>
      <c r="AQ29" s="445"/>
      <c r="AR29" s="446"/>
      <c r="AS29" s="444">
        <v>3334</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311174</v>
      </c>
      <c r="BO29" s="469"/>
      <c r="BP29" s="469"/>
      <c r="BQ29" s="469"/>
      <c r="BR29" s="469"/>
      <c r="BS29" s="469"/>
      <c r="BT29" s="469"/>
      <c r="BU29" s="470"/>
      <c r="BV29" s="468">
        <v>310932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99.9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5763356</v>
      </c>
      <c r="BO30" s="472"/>
      <c r="BP30" s="472"/>
      <c r="BQ30" s="472"/>
      <c r="BR30" s="472"/>
      <c r="BS30" s="472"/>
      <c r="BT30" s="472"/>
      <c r="BU30" s="473"/>
      <c r="BV30" s="471">
        <v>5841351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194</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200</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IF('各会計、関係団体の財政状況及び健全化判断比率'!B34="","",'各会計、関係団体の財政状況及び健全化判断比率'!B34)</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広島県後期高齢者医療広域連合（一般会計）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安芸高田市地域振興事業団</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コミュニティ・プラント整備事業特別会計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下水道事業（公共下水道事業）会計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IF('各会計、関係団体の財政状況及び健全化判断比率'!B35="","",'各会計、関係団体の財政状況及び健全化判断比率'!B35)</f>
        <v>浄化槽整備事業特別会計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広島県後期高齢者医療広域連合（特別会計）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神楽門前湯治村</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下水道事業（特定環境保全公共下水道事業）会計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広島県市町総合事務組合</v>
      </c>
      <c r="BZ36" s="426"/>
      <c r="CA36" s="426"/>
      <c r="CB36" s="426"/>
      <c r="CC36" s="426"/>
      <c r="CD36" s="426"/>
      <c r="CE36" s="426"/>
      <c r="CF36" s="426"/>
      <c r="CG36" s="426"/>
      <c r="CH36" s="426"/>
      <c r="CI36" s="426"/>
      <c r="CJ36" s="426"/>
      <c r="CK36" s="426"/>
      <c r="CL36" s="426"/>
      <c r="CM36" s="426"/>
      <c r="CN36" s="214"/>
      <c r="CO36" s="427">
        <f t="shared" si="3"/>
        <v>17</v>
      </c>
      <c r="CP36" s="427"/>
      <c r="CQ36" s="426" t="str">
        <f>IF('各会計、関係団体の財政状況及び健全化判断比率'!BS9="","",'各会計、関係団体の財政状況及び健全化判断比率'!BS9)</f>
        <v>こうだ二一</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芸北広域環境施設組合</v>
      </c>
      <c r="BZ37" s="426"/>
      <c r="CA37" s="426"/>
      <c r="CB37" s="426"/>
      <c r="CC37" s="426"/>
      <c r="CD37" s="426"/>
      <c r="CE37" s="426"/>
      <c r="CF37" s="426"/>
      <c r="CG37" s="426"/>
      <c r="CH37" s="426"/>
      <c r="CI37" s="426"/>
      <c r="CJ37" s="426"/>
      <c r="CK37" s="426"/>
      <c r="CL37" s="426"/>
      <c r="CM37" s="426"/>
      <c r="CN37" s="214"/>
      <c r="CO37" s="427">
        <f t="shared" si="3"/>
        <v>18</v>
      </c>
      <c r="CP37" s="427"/>
      <c r="CQ37" s="426" t="str">
        <f>IF('各会計、関係団体の財政状況及び健全化判断比率'!BS10="","",'各会計、関係団体の財政状況及び健全化判断比率'!BS10)</f>
        <v>安芸高田アグリフーズ</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19</v>
      </c>
      <c r="CP38" s="427"/>
      <c r="CQ38" s="426" t="str">
        <f>IF('各会計、関係団体の財政状況及び健全化判断比率'!BS11="","",'各会計、関係団体の財政状況及び健全化判断比率'!BS11)</f>
        <v>道の駅あきたかた</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YwJQL8coqY+nBbwCm5PCDaixI58kXDyeeMPiTFSOA0eO4tqIS1OLttg+0F/Mkd2zT358jkIaNb2BvHdu5vZ+Q==" saltValue="p1yx/Pj3Yi6DVUlD9moe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562</v>
      </c>
      <c r="D34" s="1250"/>
      <c r="E34" s="1251"/>
      <c r="F34" s="32">
        <v>2.77</v>
      </c>
      <c r="G34" s="33">
        <v>3.17</v>
      </c>
      <c r="H34" s="33">
        <v>1.61</v>
      </c>
      <c r="I34" s="33">
        <v>2.0299999999999998</v>
      </c>
      <c r="J34" s="34">
        <v>4.26</v>
      </c>
      <c r="K34" s="22"/>
      <c r="L34" s="22"/>
      <c r="M34" s="22"/>
      <c r="N34" s="22"/>
      <c r="O34" s="22"/>
      <c r="P34" s="22"/>
    </row>
    <row r="35" spans="1:16" ht="39" customHeight="1" x14ac:dyDescent="0.15">
      <c r="A35" s="22"/>
      <c r="B35" s="35"/>
      <c r="C35" s="1244" t="s">
        <v>563</v>
      </c>
      <c r="D35" s="1245"/>
      <c r="E35" s="1246"/>
      <c r="F35" s="36">
        <v>1.91</v>
      </c>
      <c r="G35" s="37">
        <v>2.35</v>
      </c>
      <c r="H35" s="37">
        <v>3.08</v>
      </c>
      <c r="I35" s="37">
        <v>3.65</v>
      </c>
      <c r="J35" s="38">
        <v>3.63</v>
      </c>
      <c r="K35" s="22"/>
      <c r="L35" s="22"/>
      <c r="M35" s="22"/>
      <c r="N35" s="22"/>
      <c r="O35" s="22"/>
      <c r="P35" s="22"/>
    </row>
    <row r="36" spans="1:16" ht="39" customHeight="1" x14ac:dyDescent="0.15">
      <c r="A36" s="22"/>
      <c r="B36" s="35"/>
      <c r="C36" s="1244" t="s">
        <v>564</v>
      </c>
      <c r="D36" s="1245"/>
      <c r="E36" s="1246"/>
      <c r="F36" s="36">
        <v>0.73</v>
      </c>
      <c r="G36" s="37">
        <v>0.45</v>
      </c>
      <c r="H36" s="37">
        <v>0.81</v>
      </c>
      <c r="I36" s="37">
        <v>0.61</v>
      </c>
      <c r="J36" s="38">
        <v>1.25</v>
      </c>
      <c r="K36" s="22"/>
      <c r="L36" s="22"/>
      <c r="M36" s="22"/>
      <c r="N36" s="22"/>
      <c r="O36" s="22"/>
      <c r="P36" s="22"/>
    </row>
    <row r="37" spans="1:16" ht="39" customHeight="1" x14ac:dyDescent="0.15">
      <c r="A37" s="22"/>
      <c r="B37" s="35"/>
      <c r="C37" s="1244" t="s">
        <v>565</v>
      </c>
      <c r="D37" s="1245"/>
      <c r="E37" s="1246"/>
      <c r="F37" s="36">
        <v>2.76</v>
      </c>
      <c r="G37" s="37">
        <v>2.74</v>
      </c>
      <c r="H37" s="37">
        <v>0.63</v>
      </c>
      <c r="I37" s="37">
        <v>0.65</v>
      </c>
      <c r="J37" s="38">
        <v>0.71</v>
      </c>
      <c r="K37" s="22"/>
      <c r="L37" s="22"/>
      <c r="M37" s="22"/>
      <c r="N37" s="22"/>
      <c r="O37" s="22"/>
      <c r="P37" s="22"/>
    </row>
    <row r="38" spans="1:16" ht="39" customHeight="1" x14ac:dyDescent="0.15">
      <c r="A38" s="22"/>
      <c r="B38" s="35"/>
      <c r="C38" s="1244" t="s">
        <v>566</v>
      </c>
      <c r="D38" s="1245"/>
      <c r="E38" s="1246"/>
      <c r="F38" s="36" t="s">
        <v>511</v>
      </c>
      <c r="G38" s="37" t="s">
        <v>511</v>
      </c>
      <c r="H38" s="37" t="s">
        <v>511</v>
      </c>
      <c r="I38" s="37" t="s">
        <v>511</v>
      </c>
      <c r="J38" s="38">
        <v>0.62</v>
      </c>
      <c r="K38" s="22"/>
      <c r="L38" s="22"/>
      <c r="M38" s="22"/>
      <c r="N38" s="22"/>
      <c r="O38" s="22"/>
      <c r="P38" s="22"/>
    </row>
    <row r="39" spans="1:16" ht="39" customHeight="1" x14ac:dyDescent="0.15">
      <c r="A39" s="22"/>
      <c r="B39" s="35"/>
      <c r="C39" s="1244" t="s">
        <v>567</v>
      </c>
      <c r="D39" s="1245"/>
      <c r="E39" s="1246"/>
      <c r="F39" s="36">
        <v>0.06</v>
      </c>
      <c r="G39" s="37">
        <v>0.19</v>
      </c>
      <c r="H39" s="37">
        <v>0.08</v>
      </c>
      <c r="I39" s="37">
        <v>0.08</v>
      </c>
      <c r="J39" s="38">
        <v>0.08</v>
      </c>
      <c r="K39" s="22"/>
      <c r="L39" s="22"/>
      <c r="M39" s="22"/>
      <c r="N39" s="22"/>
      <c r="O39" s="22"/>
      <c r="P39" s="22"/>
    </row>
    <row r="40" spans="1:16" ht="39" customHeight="1" x14ac:dyDescent="0.15">
      <c r="A40" s="22"/>
      <c r="B40" s="35"/>
      <c r="C40" s="1244" t="s">
        <v>568</v>
      </c>
      <c r="D40" s="1245"/>
      <c r="E40" s="1246"/>
      <c r="F40" s="36" t="s">
        <v>511</v>
      </c>
      <c r="G40" s="37" t="s">
        <v>511</v>
      </c>
      <c r="H40" s="37" t="s">
        <v>511</v>
      </c>
      <c r="I40" s="37" t="s">
        <v>511</v>
      </c>
      <c r="J40" s="38">
        <v>0.05</v>
      </c>
      <c r="K40" s="22"/>
      <c r="L40" s="22"/>
      <c r="M40" s="22"/>
      <c r="N40" s="22"/>
      <c r="O40" s="22"/>
      <c r="P40" s="22"/>
    </row>
    <row r="41" spans="1:16" ht="39" customHeight="1" x14ac:dyDescent="0.15">
      <c r="A41" s="22"/>
      <c r="B41" s="35"/>
      <c r="C41" s="1244" t="s">
        <v>569</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570</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571</v>
      </c>
      <c r="D43" s="1248"/>
      <c r="E43" s="1249"/>
      <c r="F43" s="41">
        <v>0.46</v>
      </c>
      <c r="G43" s="42">
        <v>0.01</v>
      </c>
      <c r="H43" s="42">
        <v>0</v>
      </c>
      <c r="I43" s="42">
        <v>0.34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wpH0COSYQqkrWvZLpn1DXKe2KLBt9Ggpli2NmATPvNH1QGpWEgv+CDRcGFRj7zRw8e6gt4vAZMs5M3R9k3bNg==" saltValue="sY/LcGeSVMwp6pdg8f+5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3727</v>
      </c>
      <c r="L45" s="60">
        <v>3863</v>
      </c>
      <c r="M45" s="60">
        <v>3584</v>
      </c>
      <c r="N45" s="60">
        <v>3470</v>
      </c>
      <c r="O45" s="61">
        <v>3090</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72"/>
      <c r="C48" s="1273"/>
      <c r="D48" s="62"/>
      <c r="E48" s="1254" t="s">
        <v>14</v>
      </c>
      <c r="F48" s="1254"/>
      <c r="G48" s="1254"/>
      <c r="H48" s="1254"/>
      <c r="I48" s="1254"/>
      <c r="J48" s="1255"/>
      <c r="K48" s="63">
        <v>760</v>
      </c>
      <c r="L48" s="64">
        <v>716</v>
      </c>
      <c r="M48" s="64">
        <v>754</v>
      </c>
      <c r="N48" s="64">
        <v>722</v>
      </c>
      <c r="O48" s="65">
        <v>752</v>
      </c>
      <c r="P48" s="48"/>
      <c r="Q48" s="48"/>
      <c r="R48" s="48"/>
      <c r="S48" s="48"/>
      <c r="T48" s="48"/>
      <c r="U48" s="48"/>
    </row>
    <row r="49" spans="1:21" ht="30.75" customHeight="1" x14ac:dyDescent="0.15">
      <c r="A49" s="48"/>
      <c r="B49" s="1272"/>
      <c r="C49" s="1273"/>
      <c r="D49" s="62"/>
      <c r="E49" s="1254" t="s">
        <v>15</v>
      </c>
      <c r="F49" s="1254"/>
      <c r="G49" s="1254"/>
      <c r="H49" s="1254"/>
      <c r="I49" s="1254"/>
      <c r="J49" s="1255"/>
      <c r="K49" s="63">
        <v>1</v>
      </c>
      <c r="L49" s="64" t="s">
        <v>511</v>
      </c>
      <c r="M49" s="64" t="s">
        <v>511</v>
      </c>
      <c r="N49" s="64" t="s">
        <v>511</v>
      </c>
      <c r="O49" s="65" t="s">
        <v>511</v>
      </c>
      <c r="P49" s="48"/>
      <c r="Q49" s="48"/>
      <c r="R49" s="48"/>
      <c r="S49" s="48"/>
      <c r="T49" s="48"/>
      <c r="U49" s="48"/>
    </row>
    <row r="50" spans="1:21" ht="30.75" customHeight="1" x14ac:dyDescent="0.15">
      <c r="A50" s="48"/>
      <c r="B50" s="1272"/>
      <c r="C50" s="1273"/>
      <c r="D50" s="62"/>
      <c r="E50" s="1254" t="s">
        <v>16</v>
      </c>
      <c r="F50" s="1254"/>
      <c r="G50" s="1254"/>
      <c r="H50" s="1254"/>
      <c r="I50" s="1254"/>
      <c r="J50" s="1255"/>
      <c r="K50" s="63">
        <v>2</v>
      </c>
      <c r="L50" s="64">
        <v>1</v>
      </c>
      <c r="M50" s="64">
        <v>1</v>
      </c>
      <c r="N50" s="64">
        <v>1</v>
      </c>
      <c r="O50" s="65">
        <v>0</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3001</v>
      </c>
      <c r="L52" s="64">
        <v>3138</v>
      </c>
      <c r="M52" s="64">
        <v>3006</v>
      </c>
      <c r="N52" s="64">
        <v>2941</v>
      </c>
      <c r="O52" s="65">
        <v>2691</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1489</v>
      </c>
      <c r="L53" s="69">
        <v>1442</v>
      </c>
      <c r="M53" s="69">
        <v>1333</v>
      </c>
      <c r="N53" s="69">
        <v>1252</v>
      </c>
      <c r="O53" s="70">
        <v>1151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iE3gQb2nuaghGzbOZ/06FCgzLjgMJJ/7WIM/U0jOys5p7HaAOwrTmSP+dKesYCkRSASTDu4h7z2Dx2JCHuAvQ==" saltValue="DUmDeAkvg+lx76S0S1pR8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90" t="s">
        <v>29</v>
      </c>
      <c r="C41" s="1291"/>
      <c r="D41" s="102"/>
      <c r="E41" s="1292" t="s">
        <v>30</v>
      </c>
      <c r="F41" s="1292"/>
      <c r="G41" s="1292"/>
      <c r="H41" s="1293"/>
      <c r="I41" s="103">
        <v>30093</v>
      </c>
      <c r="J41" s="104">
        <v>28354</v>
      </c>
      <c r="K41" s="104">
        <v>27201</v>
      </c>
      <c r="L41" s="104">
        <v>26262</v>
      </c>
      <c r="M41" s="105">
        <v>24702</v>
      </c>
    </row>
    <row r="42" spans="2:13" ht="27.75" customHeight="1" x14ac:dyDescent="0.15">
      <c r="B42" s="1280"/>
      <c r="C42" s="1281"/>
      <c r="D42" s="106"/>
      <c r="E42" s="1284" t="s">
        <v>31</v>
      </c>
      <c r="F42" s="1284"/>
      <c r="G42" s="1284"/>
      <c r="H42" s="1285"/>
      <c r="I42" s="107" t="s">
        <v>511</v>
      </c>
      <c r="J42" s="108" t="s">
        <v>511</v>
      </c>
      <c r="K42" s="108" t="s">
        <v>511</v>
      </c>
      <c r="L42" s="108" t="s">
        <v>511</v>
      </c>
      <c r="M42" s="109" t="s">
        <v>511</v>
      </c>
    </row>
    <row r="43" spans="2:13" ht="27.75" customHeight="1" x14ac:dyDescent="0.15">
      <c r="B43" s="1280"/>
      <c r="C43" s="1281"/>
      <c r="D43" s="106"/>
      <c r="E43" s="1284" t="s">
        <v>32</v>
      </c>
      <c r="F43" s="1284"/>
      <c r="G43" s="1284"/>
      <c r="H43" s="1285"/>
      <c r="I43" s="107">
        <v>9682</v>
      </c>
      <c r="J43" s="108">
        <v>9432</v>
      </c>
      <c r="K43" s="108">
        <v>9224</v>
      </c>
      <c r="L43" s="108">
        <v>8783</v>
      </c>
      <c r="M43" s="109">
        <v>8072</v>
      </c>
    </row>
    <row r="44" spans="2:13" ht="27.75" customHeight="1" x14ac:dyDescent="0.15">
      <c r="B44" s="1280"/>
      <c r="C44" s="1281"/>
      <c r="D44" s="106"/>
      <c r="E44" s="1284" t="s">
        <v>33</v>
      </c>
      <c r="F44" s="1284"/>
      <c r="G44" s="1284"/>
      <c r="H44" s="1285"/>
      <c r="I44" s="107" t="s">
        <v>511</v>
      </c>
      <c r="J44" s="108" t="s">
        <v>511</v>
      </c>
      <c r="K44" s="108" t="s">
        <v>511</v>
      </c>
      <c r="L44" s="108" t="s">
        <v>511</v>
      </c>
      <c r="M44" s="109" t="s">
        <v>511</v>
      </c>
    </row>
    <row r="45" spans="2:13" ht="27.75" customHeight="1" x14ac:dyDescent="0.15">
      <c r="B45" s="1280"/>
      <c r="C45" s="1281"/>
      <c r="D45" s="106"/>
      <c r="E45" s="1284" t="s">
        <v>34</v>
      </c>
      <c r="F45" s="1284"/>
      <c r="G45" s="1284"/>
      <c r="H45" s="1285"/>
      <c r="I45" s="107">
        <v>3047</v>
      </c>
      <c r="J45" s="108">
        <v>2930</v>
      </c>
      <c r="K45" s="108">
        <v>2669</v>
      </c>
      <c r="L45" s="108">
        <v>2539</v>
      </c>
      <c r="M45" s="109">
        <v>2793</v>
      </c>
    </row>
    <row r="46" spans="2:13" ht="27.75" customHeight="1" x14ac:dyDescent="0.15">
      <c r="B46" s="1280"/>
      <c r="C46" s="1281"/>
      <c r="D46" s="110"/>
      <c r="E46" s="1284" t="s">
        <v>35</v>
      </c>
      <c r="F46" s="1284"/>
      <c r="G46" s="1284"/>
      <c r="H46" s="1285"/>
      <c r="I46" s="107">
        <v>19</v>
      </c>
      <c r="J46" s="108">
        <v>101</v>
      </c>
      <c r="K46" s="108">
        <v>67</v>
      </c>
      <c r="L46" s="108">
        <v>33</v>
      </c>
      <c r="M46" s="109" t="s">
        <v>511</v>
      </c>
    </row>
    <row r="47" spans="2:13" ht="27.75" customHeight="1" x14ac:dyDescent="0.15">
      <c r="B47" s="1280"/>
      <c r="C47" s="1281"/>
      <c r="D47" s="111"/>
      <c r="E47" s="1294" t="s">
        <v>36</v>
      </c>
      <c r="F47" s="1295"/>
      <c r="G47" s="1295"/>
      <c r="H47" s="1296"/>
      <c r="I47" s="107" t="s">
        <v>511</v>
      </c>
      <c r="J47" s="108" t="s">
        <v>511</v>
      </c>
      <c r="K47" s="108" t="s">
        <v>511</v>
      </c>
      <c r="L47" s="108" t="s">
        <v>511</v>
      </c>
      <c r="M47" s="109" t="s">
        <v>511</v>
      </c>
    </row>
    <row r="48" spans="2:13" ht="27.75" customHeight="1" x14ac:dyDescent="0.15">
      <c r="B48" s="1280"/>
      <c r="C48" s="1281"/>
      <c r="D48" s="106"/>
      <c r="E48" s="1284" t="s">
        <v>37</v>
      </c>
      <c r="F48" s="1284"/>
      <c r="G48" s="1284"/>
      <c r="H48" s="1285"/>
      <c r="I48" s="107" t="s">
        <v>511</v>
      </c>
      <c r="J48" s="108" t="s">
        <v>511</v>
      </c>
      <c r="K48" s="108" t="s">
        <v>511</v>
      </c>
      <c r="L48" s="108" t="s">
        <v>511</v>
      </c>
      <c r="M48" s="109" t="s">
        <v>511</v>
      </c>
    </row>
    <row r="49" spans="2:13" ht="27.75" customHeight="1" x14ac:dyDescent="0.15">
      <c r="B49" s="1282"/>
      <c r="C49" s="1283"/>
      <c r="D49" s="106"/>
      <c r="E49" s="1284" t="s">
        <v>38</v>
      </c>
      <c r="F49" s="1284"/>
      <c r="G49" s="1284"/>
      <c r="H49" s="1285"/>
      <c r="I49" s="107" t="s">
        <v>511</v>
      </c>
      <c r="J49" s="108" t="s">
        <v>511</v>
      </c>
      <c r="K49" s="108" t="s">
        <v>511</v>
      </c>
      <c r="L49" s="108" t="s">
        <v>511</v>
      </c>
      <c r="M49" s="109" t="s">
        <v>511</v>
      </c>
    </row>
    <row r="50" spans="2:13" ht="27.75" customHeight="1" x14ac:dyDescent="0.15">
      <c r="B50" s="1278" t="s">
        <v>39</v>
      </c>
      <c r="C50" s="1279"/>
      <c r="D50" s="112"/>
      <c r="E50" s="1284" t="s">
        <v>40</v>
      </c>
      <c r="F50" s="1284"/>
      <c r="G50" s="1284"/>
      <c r="H50" s="1285"/>
      <c r="I50" s="107">
        <v>5728</v>
      </c>
      <c r="J50" s="108">
        <v>5159</v>
      </c>
      <c r="K50" s="108">
        <v>4350</v>
      </c>
      <c r="L50" s="108">
        <v>3580</v>
      </c>
      <c r="M50" s="109">
        <v>2532</v>
      </c>
    </row>
    <row r="51" spans="2:13" ht="27.75" customHeight="1" x14ac:dyDescent="0.15">
      <c r="B51" s="1280"/>
      <c r="C51" s="1281"/>
      <c r="D51" s="106"/>
      <c r="E51" s="1284" t="s">
        <v>41</v>
      </c>
      <c r="F51" s="1284"/>
      <c r="G51" s="1284"/>
      <c r="H51" s="1285"/>
      <c r="I51" s="107">
        <v>199</v>
      </c>
      <c r="J51" s="108">
        <v>154</v>
      </c>
      <c r="K51" s="108">
        <v>79</v>
      </c>
      <c r="L51" s="108">
        <v>47</v>
      </c>
      <c r="M51" s="109">
        <v>22</v>
      </c>
    </row>
    <row r="52" spans="2:13" ht="27.75" customHeight="1" x14ac:dyDescent="0.15">
      <c r="B52" s="1282"/>
      <c r="C52" s="1283"/>
      <c r="D52" s="106"/>
      <c r="E52" s="1284" t="s">
        <v>42</v>
      </c>
      <c r="F52" s="1284"/>
      <c r="G52" s="1284"/>
      <c r="H52" s="1285"/>
      <c r="I52" s="107">
        <v>27895</v>
      </c>
      <c r="J52" s="108">
        <v>26822</v>
      </c>
      <c r="K52" s="108">
        <v>25837</v>
      </c>
      <c r="L52" s="108">
        <v>25092</v>
      </c>
      <c r="M52" s="109">
        <v>23704</v>
      </c>
    </row>
    <row r="53" spans="2:13" ht="27.75" customHeight="1" thickBot="1" x14ac:dyDescent="0.2">
      <c r="B53" s="1286" t="s">
        <v>43</v>
      </c>
      <c r="C53" s="1287"/>
      <c r="D53" s="113"/>
      <c r="E53" s="1288" t="s">
        <v>44</v>
      </c>
      <c r="F53" s="1288"/>
      <c r="G53" s="1288"/>
      <c r="H53" s="1289"/>
      <c r="I53" s="114">
        <v>9020</v>
      </c>
      <c r="J53" s="115">
        <v>8681</v>
      </c>
      <c r="K53" s="115">
        <v>8896</v>
      </c>
      <c r="L53" s="115">
        <v>8898</v>
      </c>
      <c r="M53" s="116">
        <v>9308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dSIo/MhvQ9A5RpsVCLpN9HVTpCqvkf5B28u9Po3LOSGR/+QrMGPKQaVKO0Hm52CKG6rMVQ7ztrl4YsyJMJYlA==" saltValue="ub8DK1xa3o6H/pQ1X2Pr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47</v>
      </c>
      <c r="D55" s="1305"/>
      <c r="E55" s="1306"/>
      <c r="F55" s="128">
        <v>1220</v>
      </c>
      <c r="G55" s="128">
        <v>828</v>
      </c>
      <c r="H55" s="129">
        <v>604</v>
      </c>
    </row>
    <row r="56" spans="2:8" ht="52.5" customHeight="1" x14ac:dyDescent="0.15">
      <c r="B56" s="130"/>
      <c r="C56" s="1307" t="s">
        <v>48</v>
      </c>
      <c r="D56" s="1307"/>
      <c r="E56" s="1308"/>
      <c r="F56" s="131">
        <v>640</v>
      </c>
      <c r="G56" s="131">
        <v>311</v>
      </c>
      <c r="H56" s="132">
        <v>311</v>
      </c>
    </row>
    <row r="57" spans="2:8" ht="53.25" customHeight="1" x14ac:dyDescent="0.15">
      <c r="B57" s="130"/>
      <c r="C57" s="1309" t="s">
        <v>49</v>
      </c>
      <c r="D57" s="1309"/>
      <c r="E57" s="1310"/>
      <c r="F57" s="133">
        <v>5614</v>
      </c>
      <c r="G57" s="133">
        <v>5841</v>
      </c>
      <c r="H57" s="134">
        <v>5763</v>
      </c>
    </row>
    <row r="58" spans="2:8" ht="45.75" customHeight="1" x14ac:dyDescent="0.15">
      <c r="B58" s="135"/>
      <c r="C58" s="1297" t="s">
        <v>587</v>
      </c>
      <c r="D58" s="1298"/>
      <c r="E58" s="1299"/>
      <c r="F58" s="136">
        <v>3386</v>
      </c>
      <c r="G58" s="136">
        <v>3307</v>
      </c>
      <c r="H58" s="137">
        <v>3260</v>
      </c>
    </row>
    <row r="59" spans="2:8" ht="45.75" customHeight="1" x14ac:dyDescent="0.15">
      <c r="B59" s="135"/>
      <c r="C59" s="1297" t="s">
        <v>588</v>
      </c>
      <c r="D59" s="1298"/>
      <c r="E59" s="1299"/>
      <c r="F59" s="136">
        <v>1028</v>
      </c>
      <c r="G59" s="136">
        <v>895</v>
      </c>
      <c r="H59" s="137">
        <v>857</v>
      </c>
    </row>
    <row r="60" spans="2:8" ht="45.75" customHeight="1" x14ac:dyDescent="0.15">
      <c r="B60" s="135"/>
      <c r="C60" s="1297" t="s">
        <v>589</v>
      </c>
      <c r="D60" s="1298"/>
      <c r="E60" s="1299"/>
      <c r="F60" s="136">
        <v>231</v>
      </c>
      <c r="G60" s="136">
        <v>427</v>
      </c>
      <c r="H60" s="137">
        <v>425</v>
      </c>
    </row>
    <row r="61" spans="2:8" ht="45.75" customHeight="1" x14ac:dyDescent="0.15">
      <c r="B61" s="135"/>
      <c r="C61" s="1297" t="s">
        <v>591</v>
      </c>
      <c r="D61" s="1298"/>
      <c r="E61" s="1299"/>
      <c r="F61" s="136">
        <v>253</v>
      </c>
      <c r="G61" s="136">
        <v>292</v>
      </c>
      <c r="H61" s="137">
        <v>303</v>
      </c>
    </row>
    <row r="62" spans="2:8" ht="45.75" customHeight="1" thickBot="1" x14ac:dyDescent="0.2">
      <c r="B62" s="138"/>
      <c r="C62" s="1300" t="s">
        <v>590</v>
      </c>
      <c r="D62" s="1301"/>
      <c r="E62" s="1302"/>
      <c r="F62" s="139">
        <v>92</v>
      </c>
      <c r="G62" s="139">
        <v>294</v>
      </c>
      <c r="H62" s="140">
        <v>268</v>
      </c>
    </row>
    <row r="63" spans="2:8" ht="52.5" customHeight="1" thickBot="1" x14ac:dyDescent="0.2">
      <c r="B63" s="141"/>
      <c r="C63" s="1303" t="s">
        <v>50</v>
      </c>
      <c r="D63" s="1303"/>
      <c r="E63" s="1304"/>
      <c r="F63" s="142">
        <v>7475</v>
      </c>
      <c r="G63" s="142">
        <v>6981</v>
      </c>
      <c r="H63" s="143">
        <v>6678</v>
      </c>
    </row>
    <row r="64" spans="2:8" ht="15" customHeight="1" x14ac:dyDescent="0.15"/>
  </sheetData>
  <sheetProtection algorithmName="SHA-512" hashValue="vRi6qlEPXzh6TiJla296TZnQ4+DI2VQHhxqOyWto7fZ/RM4HKIaXrVJ3+oF64xO1LhyyTaaAvnqwDpkWt4CaiQ==" saltValue="kUpI1cftGal1At71yxf+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552</v>
      </c>
      <c r="BQ50" s="1324"/>
      <c r="BR50" s="1324"/>
      <c r="BS50" s="1324"/>
      <c r="BT50" s="1324"/>
      <c r="BU50" s="1324"/>
      <c r="BV50" s="1324"/>
      <c r="BW50" s="1324"/>
      <c r="BX50" s="1324" t="s">
        <v>553</v>
      </c>
      <c r="BY50" s="1324"/>
      <c r="BZ50" s="1324"/>
      <c r="CA50" s="1324"/>
      <c r="CB50" s="1324"/>
      <c r="CC50" s="1324"/>
      <c r="CD50" s="1324"/>
      <c r="CE50" s="1324"/>
      <c r="CF50" s="1324" t="s">
        <v>554</v>
      </c>
      <c r="CG50" s="1324"/>
      <c r="CH50" s="1324"/>
      <c r="CI50" s="1324"/>
      <c r="CJ50" s="1324"/>
      <c r="CK50" s="1324"/>
      <c r="CL50" s="1324"/>
      <c r="CM50" s="1324"/>
      <c r="CN50" s="1324" t="s">
        <v>555</v>
      </c>
      <c r="CO50" s="1324"/>
      <c r="CP50" s="1324"/>
      <c r="CQ50" s="1324"/>
      <c r="CR50" s="1324"/>
      <c r="CS50" s="1324"/>
      <c r="CT50" s="1324"/>
      <c r="CU50" s="1324"/>
      <c r="CV50" s="1324" t="s">
        <v>556</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596</v>
      </c>
      <c r="AO51" s="1327"/>
      <c r="AP51" s="1327"/>
      <c r="AQ51" s="1327"/>
      <c r="AR51" s="1327"/>
      <c r="AS51" s="1327"/>
      <c r="AT51" s="1327"/>
      <c r="AU51" s="1327"/>
      <c r="AV51" s="1327"/>
      <c r="AW51" s="1327"/>
      <c r="AX51" s="1327"/>
      <c r="AY51" s="1327"/>
      <c r="AZ51" s="1327"/>
      <c r="BA51" s="1327"/>
      <c r="BB51" s="1327" t="s">
        <v>597</v>
      </c>
      <c r="BC51" s="1327"/>
      <c r="BD51" s="1327"/>
      <c r="BE51" s="1327"/>
      <c r="BF51" s="1327"/>
      <c r="BG51" s="1327"/>
      <c r="BH51" s="1327"/>
      <c r="BI51" s="1327"/>
      <c r="BJ51" s="1327"/>
      <c r="BK51" s="1327"/>
      <c r="BL51" s="1327"/>
      <c r="BM51" s="1327"/>
      <c r="BN51" s="1327"/>
      <c r="BO51" s="1327"/>
      <c r="BP51" s="1325">
        <v>87.3</v>
      </c>
      <c r="BQ51" s="1325"/>
      <c r="BR51" s="1325"/>
      <c r="BS51" s="1325"/>
      <c r="BT51" s="1325"/>
      <c r="BU51" s="1325"/>
      <c r="BV51" s="1325"/>
      <c r="BW51" s="1325"/>
      <c r="BX51" s="1325">
        <v>88.1</v>
      </c>
      <c r="BY51" s="1325"/>
      <c r="BZ51" s="1325"/>
      <c r="CA51" s="1325"/>
      <c r="CB51" s="1325"/>
      <c r="CC51" s="1325"/>
      <c r="CD51" s="1325"/>
      <c r="CE51" s="1325"/>
      <c r="CF51" s="1325">
        <v>92</v>
      </c>
      <c r="CG51" s="1325"/>
      <c r="CH51" s="1325"/>
      <c r="CI51" s="1325"/>
      <c r="CJ51" s="1325"/>
      <c r="CK51" s="1325"/>
      <c r="CL51" s="1325"/>
      <c r="CM51" s="1325"/>
      <c r="CN51" s="1325">
        <v>94.1</v>
      </c>
      <c r="CO51" s="1325"/>
      <c r="CP51" s="1325"/>
      <c r="CQ51" s="1325"/>
      <c r="CR51" s="1325"/>
      <c r="CS51" s="1325"/>
      <c r="CT51" s="1325"/>
      <c r="CU51" s="1325"/>
      <c r="CV51" s="1325">
        <v>94.7</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598</v>
      </c>
      <c r="BC53" s="1327"/>
      <c r="BD53" s="1327"/>
      <c r="BE53" s="1327"/>
      <c r="BF53" s="1327"/>
      <c r="BG53" s="1327"/>
      <c r="BH53" s="1327"/>
      <c r="BI53" s="1327"/>
      <c r="BJ53" s="1327"/>
      <c r="BK53" s="1327"/>
      <c r="BL53" s="1327"/>
      <c r="BM53" s="1327"/>
      <c r="BN53" s="1327"/>
      <c r="BO53" s="1327"/>
      <c r="BP53" s="1325">
        <v>56.4</v>
      </c>
      <c r="BQ53" s="1325"/>
      <c r="BR53" s="1325"/>
      <c r="BS53" s="1325"/>
      <c r="BT53" s="1325"/>
      <c r="BU53" s="1325"/>
      <c r="BV53" s="1325"/>
      <c r="BW53" s="1325"/>
      <c r="BX53" s="1325">
        <v>58</v>
      </c>
      <c r="BY53" s="1325"/>
      <c r="BZ53" s="1325"/>
      <c r="CA53" s="1325"/>
      <c r="CB53" s="1325"/>
      <c r="CC53" s="1325"/>
      <c r="CD53" s="1325"/>
      <c r="CE53" s="1325"/>
      <c r="CF53" s="1325">
        <v>59.4</v>
      </c>
      <c r="CG53" s="1325"/>
      <c r="CH53" s="1325"/>
      <c r="CI53" s="1325"/>
      <c r="CJ53" s="1325"/>
      <c r="CK53" s="1325"/>
      <c r="CL53" s="1325"/>
      <c r="CM53" s="1325"/>
      <c r="CN53" s="1325">
        <v>60.7</v>
      </c>
      <c r="CO53" s="1325"/>
      <c r="CP53" s="1325"/>
      <c r="CQ53" s="1325"/>
      <c r="CR53" s="1325"/>
      <c r="CS53" s="1325"/>
      <c r="CT53" s="1325"/>
      <c r="CU53" s="1325"/>
      <c r="CV53" s="1325">
        <v>62.3</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599</v>
      </c>
      <c r="AO55" s="1324"/>
      <c r="AP55" s="1324"/>
      <c r="AQ55" s="1324"/>
      <c r="AR55" s="1324"/>
      <c r="AS55" s="1324"/>
      <c r="AT55" s="1324"/>
      <c r="AU55" s="1324"/>
      <c r="AV55" s="1324"/>
      <c r="AW55" s="1324"/>
      <c r="AX55" s="1324"/>
      <c r="AY55" s="1324"/>
      <c r="AZ55" s="1324"/>
      <c r="BA55" s="1324"/>
      <c r="BB55" s="1327" t="s">
        <v>597</v>
      </c>
      <c r="BC55" s="1327"/>
      <c r="BD55" s="1327"/>
      <c r="BE55" s="1327"/>
      <c r="BF55" s="1327"/>
      <c r="BG55" s="1327"/>
      <c r="BH55" s="1327"/>
      <c r="BI55" s="1327"/>
      <c r="BJ55" s="1327"/>
      <c r="BK55" s="1327"/>
      <c r="BL55" s="1327"/>
      <c r="BM55" s="1327"/>
      <c r="BN55" s="1327"/>
      <c r="BO55" s="1327"/>
      <c r="BP55" s="1325">
        <v>54.6</v>
      </c>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598</v>
      </c>
      <c r="BC57" s="1327"/>
      <c r="BD57" s="1327"/>
      <c r="BE57" s="1327"/>
      <c r="BF57" s="1327"/>
      <c r="BG57" s="1327"/>
      <c r="BH57" s="1327"/>
      <c r="BI57" s="1327"/>
      <c r="BJ57" s="1327"/>
      <c r="BK57" s="1327"/>
      <c r="BL57" s="1327"/>
      <c r="BM57" s="1327"/>
      <c r="BN57" s="1327"/>
      <c r="BO57" s="1327"/>
      <c r="BP57" s="1325">
        <v>58.3</v>
      </c>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552</v>
      </c>
      <c r="BQ72" s="1324"/>
      <c r="BR72" s="1324"/>
      <c r="BS72" s="1324"/>
      <c r="BT72" s="1324"/>
      <c r="BU72" s="1324"/>
      <c r="BV72" s="1324"/>
      <c r="BW72" s="1324"/>
      <c r="BX72" s="1324" t="s">
        <v>553</v>
      </c>
      <c r="BY72" s="1324"/>
      <c r="BZ72" s="1324"/>
      <c r="CA72" s="1324"/>
      <c r="CB72" s="1324"/>
      <c r="CC72" s="1324"/>
      <c r="CD72" s="1324"/>
      <c r="CE72" s="1324"/>
      <c r="CF72" s="1324" t="s">
        <v>554</v>
      </c>
      <c r="CG72" s="1324"/>
      <c r="CH72" s="1324"/>
      <c r="CI72" s="1324"/>
      <c r="CJ72" s="1324"/>
      <c r="CK72" s="1324"/>
      <c r="CL72" s="1324"/>
      <c r="CM72" s="1324"/>
      <c r="CN72" s="1324" t="s">
        <v>555</v>
      </c>
      <c r="CO72" s="1324"/>
      <c r="CP72" s="1324"/>
      <c r="CQ72" s="1324"/>
      <c r="CR72" s="1324"/>
      <c r="CS72" s="1324"/>
      <c r="CT72" s="1324"/>
      <c r="CU72" s="1324"/>
      <c r="CV72" s="1324" t="s">
        <v>556</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596</v>
      </c>
      <c r="AO73" s="1327"/>
      <c r="AP73" s="1327"/>
      <c r="AQ73" s="1327"/>
      <c r="AR73" s="1327"/>
      <c r="AS73" s="1327"/>
      <c r="AT73" s="1327"/>
      <c r="AU73" s="1327"/>
      <c r="AV73" s="1327"/>
      <c r="AW73" s="1327"/>
      <c r="AX73" s="1327"/>
      <c r="AY73" s="1327"/>
      <c r="AZ73" s="1327"/>
      <c r="BA73" s="1327"/>
      <c r="BB73" s="1327" t="s">
        <v>597</v>
      </c>
      <c r="BC73" s="1327"/>
      <c r="BD73" s="1327"/>
      <c r="BE73" s="1327"/>
      <c r="BF73" s="1327"/>
      <c r="BG73" s="1327"/>
      <c r="BH73" s="1327"/>
      <c r="BI73" s="1327"/>
      <c r="BJ73" s="1327"/>
      <c r="BK73" s="1327"/>
      <c r="BL73" s="1327"/>
      <c r="BM73" s="1327"/>
      <c r="BN73" s="1327"/>
      <c r="BO73" s="1327"/>
      <c r="BP73" s="1325">
        <v>87.3</v>
      </c>
      <c r="BQ73" s="1325"/>
      <c r="BR73" s="1325"/>
      <c r="BS73" s="1325"/>
      <c r="BT73" s="1325"/>
      <c r="BU73" s="1325"/>
      <c r="BV73" s="1325"/>
      <c r="BW73" s="1325"/>
      <c r="BX73" s="1325">
        <v>88.1</v>
      </c>
      <c r="BY73" s="1325"/>
      <c r="BZ73" s="1325"/>
      <c r="CA73" s="1325"/>
      <c r="CB73" s="1325"/>
      <c r="CC73" s="1325"/>
      <c r="CD73" s="1325"/>
      <c r="CE73" s="1325"/>
      <c r="CF73" s="1325">
        <v>92</v>
      </c>
      <c r="CG73" s="1325"/>
      <c r="CH73" s="1325"/>
      <c r="CI73" s="1325"/>
      <c r="CJ73" s="1325"/>
      <c r="CK73" s="1325"/>
      <c r="CL73" s="1325"/>
      <c r="CM73" s="1325"/>
      <c r="CN73" s="1325">
        <v>94.1</v>
      </c>
      <c r="CO73" s="1325"/>
      <c r="CP73" s="1325"/>
      <c r="CQ73" s="1325"/>
      <c r="CR73" s="1325"/>
      <c r="CS73" s="1325"/>
      <c r="CT73" s="1325"/>
      <c r="CU73" s="1325"/>
      <c r="CV73" s="1325">
        <v>94.7</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601</v>
      </c>
      <c r="BC75" s="1327"/>
      <c r="BD75" s="1327"/>
      <c r="BE75" s="1327"/>
      <c r="BF75" s="1327"/>
      <c r="BG75" s="1327"/>
      <c r="BH75" s="1327"/>
      <c r="BI75" s="1327"/>
      <c r="BJ75" s="1327"/>
      <c r="BK75" s="1327"/>
      <c r="BL75" s="1327"/>
      <c r="BM75" s="1327"/>
      <c r="BN75" s="1327"/>
      <c r="BO75" s="1327"/>
      <c r="BP75" s="1325">
        <v>13.2</v>
      </c>
      <c r="BQ75" s="1325"/>
      <c r="BR75" s="1325"/>
      <c r="BS75" s="1325"/>
      <c r="BT75" s="1325"/>
      <c r="BU75" s="1325"/>
      <c r="BV75" s="1325"/>
      <c r="BW75" s="1325"/>
      <c r="BX75" s="1325">
        <v>13.7</v>
      </c>
      <c r="BY75" s="1325"/>
      <c r="BZ75" s="1325"/>
      <c r="CA75" s="1325"/>
      <c r="CB75" s="1325"/>
      <c r="CC75" s="1325"/>
      <c r="CD75" s="1325"/>
      <c r="CE75" s="1325"/>
      <c r="CF75" s="1325">
        <v>14.2</v>
      </c>
      <c r="CG75" s="1325"/>
      <c r="CH75" s="1325"/>
      <c r="CI75" s="1325"/>
      <c r="CJ75" s="1325"/>
      <c r="CK75" s="1325"/>
      <c r="CL75" s="1325"/>
      <c r="CM75" s="1325"/>
      <c r="CN75" s="1325">
        <v>13.8</v>
      </c>
      <c r="CO75" s="1325"/>
      <c r="CP75" s="1325"/>
      <c r="CQ75" s="1325"/>
      <c r="CR75" s="1325"/>
      <c r="CS75" s="1325"/>
      <c r="CT75" s="1325"/>
      <c r="CU75" s="1325"/>
      <c r="CV75" s="1325">
        <v>12.9</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599</v>
      </c>
      <c r="AO77" s="1324"/>
      <c r="AP77" s="1324"/>
      <c r="AQ77" s="1324"/>
      <c r="AR77" s="1324"/>
      <c r="AS77" s="1324"/>
      <c r="AT77" s="1324"/>
      <c r="AU77" s="1324"/>
      <c r="AV77" s="1324"/>
      <c r="AW77" s="1324"/>
      <c r="AX77" s="1324"/>
      <c r="AY77" s="1324"/>
      <c r="AZ77" s="1324"/>
      <c r="BA77" s="1324"/>
      <c r="BB77" s="1327" t="s">
        <v>597</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601</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rWaUIUU21lNpdz9xLbHfZaUF+ysCG6wMSdUQJ7jRL9sxVwjPKU5G1EtwW4UUvzUexieshY56HkZAL/CqAGdQA==" saltValue="EAOlIPP+zewvwK20kpIUi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pH0O8gcYSgs9yM5aUynsppZFx+mM15hHeK3Pm/gCEiiYfG0Aw5md99Ic1FXKk4aK4BJsepBDVKlW0k+XiWSi9Q==" saltValue="1TYBfSFtZfDmXT5/EP46I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BVqvNqv7PsnEqjSCgx6LHn6g3LbgJysumHreXfUUYgYGKwrGyP4YzBPv1s602SSi3FBsJMHAHEM5fwfpBYx2Q==" saltValue="iHsSqloy7lsy9XFdQHf7q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46565</v>
      </c>
      <c r="E3" s="162"/>
      <c r="F3" s="163">
        <v>83280</v>
      </c>
      <c r="G3" s="164"/>
      <c r="H3" s="165"/>
    </row>
    <row r="4" spans="1:8" x14ac:dyDescent="0.15">
      <c r="A4" s="166"/>
      <c r="B4" s="167"/>
      <c r="C4" s="168"/>
      <c r="D4" s="169">
        <v>20775</v>
      </c>
      <c r="E4" s="170"/>
      <c r="F4" s="171">
        <v>43123</v>
      </c>
      <c r="G4" s="172"/>
      <c r="H4" s="173"/>
    </row>
    <row r="5" spans="1:8" x14ac:dyDescent="0.15">
      <c r="A5" s="154" t="s">
        <v>544</v>
      </c>
      <c r="B5" s="159"/>
      <c r="C5" s="160"/>
      <c r="D5" s="161">
        <v>98059</v>
      </c>
      <c r="E5" s="162"/>
      <c r="F5" s="163">
        <v>88968</v>
      </c>
      <c r="G5" s="164"/>
      <c r="H5" s="165"/>
    </row>
    <row r="6" spans="1:8" x14ac:dyDescent="0.15">
      <c r="A6" s="166"/>
      <c r="B6" s="167"/>
      <c r="C6" s="168"/>
      <c r="D6" s="169">
        <v>39791</v>
      </c>
      <c r="E6" s="170"/>
      <c r="F6" s="171">
        <v>45482</v>
      </c>
      <c r="G6" s="172"/>
      <c r="H6" s="173"/>
    </row>
    <row r="7" spans="1:8" x14ac:dyDescent="0.15">
      <c r="A7" s="154" t="s">
        <v>545</v>
      </c>
      <c r="B7" s="159"/>
      <c r="C7" s="160"/>
      <c r="D7" s="161">
        <v>93382</v>
      </c>
      <c r="E7" s="162"/>
      <c r="F7" s="163">
        <v>85173</v>
      </c>
      <c r="G7" s="164"/>
      <c r="H7" s="165"/>
    </row>
    <row r="8" spans="1:8" x14ac:dyDescent="0.15">
      <c r="A8" s="166"/>
      <c r="B8" s="167"/>
      <c r="C8" s="168"/>
      <c r="D8" s="169">
        <v>49546</v>
      </c>
      <c r="E8" s="170"/>
      <c r="F8" s="171">
        <v>43913</v>
      </c>
      <c r="G8" s="172"/>
      <c r="H8" s="173"/>
    </row>
    <row r="9" spans="1:8" x14ac:dyDescent="0.15">
      <c r="A9" s="154" t="s">
        <v>546</v>
      </c>
      <c r="B9" s="159"/>
      <c r="C9" s="160"/>
      <c r="D9" s="161">
        <v>102147</v>
      </c>
      <c r="E9" s="162"/>
      <c r="F9" s="163">
        <v>94081</v>
      </c>
      <c r="G9" s="164"/>
      <c r="H9" s="165"/>
    </row>
    <row r="10" spans="1:8" x14ac:dyDescent="0.15">
      <c r="A10" s="166"/>
      <c r="B10" s="167"/>
      <c r="C10" s="168"/>
      <c r="D10" s="169">
        <v>74177</v>
      </c>
      <c r="E10" s="170"/>
      <c r="F10" s="171">
        <v>48949</v>
      </c>
      <c r="G10" s="172"/>
      <c r="H10" s="173"/>
    </row>
    <row r="11" spans="1:8" x14ac:dyDescent="0.15">
      <c r="A11" s="154" t="s">
        <v>547</v>
      </c>
      <c r="B11" s="159"/>
      <c r="C11" s="160"/>
      <c r="D11" s="161">
        <v>54917</v>
      </c>
      <c r="E11" s="162"/>
      <c r="F11" s="163">
        <v>92632</v>
      </c>
      <c r="G11" s="164"/>
      <c r="H11" s="165"/>
    </row>
    <row r="12" spans="1:8" x14ac:dyDescent="0.15">
      <c r="A12" s="166"/>
      <c r="B12" s="167"/>
      <c r="C12" s="174"/>
      <c r="D12" s="169">
        <v>32845</v>
      </c>
      <c r="E12" s="170"/>
      <c r="F12" s="171">
        <v>47978</v>
      </c>
      <c r="G12" s="172"/>
      <c r="H12" s="173"/>
    </row>
    <row r="13" spans="1:8" x14ac:dyDescent="0.15">
      <c r="A13" s="154"/>
      <c r="B13" s="159"/>
      <c r="C13" s="175"/>
      <c r="D13" s="176">
        <v>79014</v>
      </c>
      <c r="E13" s="177"/>
      <c r="F13" s="178">
        <v>88827</v>
      </c>
      <c r="G13" s="179"/>
      <c r="H13" s="165"/>
    </row>
    <row r="14" spans="1:8" x14ac:dyDescent="0.15">
      <c r="A14" s="166"/>
      <c r="B14" s="167"/>
      <c r="C14" s="168"/>
      <c r="D14" s="169">
        <v>43427</v>
      </c>
      <c r="E14" s="170"/>
      <c r="F14" s="171">
        <v>45889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2.79</v>
      </c>
      <c r="C19" s="180">
        <f>ROUND(VALUE(SUBSTITUTE(実質収支比率等に係る経年分析!G$48,"▲","-")),2)</f>
        <v>3.17</v>
      </c>
      <c r="D19" s="180">
        <f>ROUND(VALUE(SUBSTITUTE(実質収支比率等に係る経年分析!H$48,"▲","-")),2)</f>
        <v>1.61</v>
      </c>
      <c r="E19" s="180">
        <f>ROUND(VALUE(SUBSTITUTE(実質収支比率等に係る経年分析!I$48,"▲","-")),2)</f>
        <v>2.04</v>
      </c>
      <c r="F19" s="180">
        <f>ROUND(VALUE(SUBSTITUTE(実質収支比率等に係る経年分析!J$48,"▲","-")),2)</f>
        <v>4.2699999999999996</v>
      </c>
    </row>
    <row r="20" spans="1:11" x14ac:dyDescent="0.15">
      <c r="A20" s="180" t="s">
        <v>54</v>
      </c>
      <c r="B20" s="180">
        <f>ROUND(VALUE(SUBSTITUTE(実質収支比率等に係る経年分析!F$47,"▲","-")),2)</f>
        <v>21.81</v>
      </c>
      <c r="C20" s="180">
        <f>ROUND(VALUE(SUBSTITUTE(実質収支比率等に係る経年分析!G$47,"▲","-")),2)</f>
        <v>17.93</v>
      </c>
      <c r="D20" s="180">
        <f>ROUND(VALUE(SUBSTITUTE(実質収支比率等に係る経年分析!H$47,"▲","-")),2)</f>
        <v>9.64</v>
      </c>
      <c r="E20" s="180">
        <f>ROUND(VALUE(SUBSTITUTE(実質収支比率等に係る経年分析!I$47,"▲","-")),2)</f>
        <v>6.7</v>
      </c>
      <c r="F20" s="180">
        <f>ROUND(VALUE(SUBSTITUTE(実質収支比率等に係る経年分析!J$47,"▲","-")),2)</f>
        <v>4.83</v>
      </c>
    </row>
    <row r="21" spans="1:11" x14ac:dyDescent="0.15">
      <c r="A21" s="180" t="s">
        <v>55</v>
      </c>
      <c r="B21" s="180">
        <f>IF(ISNUMBER(VALUE(SUBSTITUTE(実質収支比率等に係る経年分析!F$49,"▲","-"))),ROUND(VALUE(SUBSTITUTE(実質収支比率等に係る経年分析!F$49,"▲","-")),2),NA())</f>
        <v>-2.19</v>
      </c>
      <c r="C21" s="180">
        <f>IF(ISNUMBER(VALUE(SUBSTITUTE(実質収支比率等に係る経年分析!G$49,"▲","-"))),ROUND(VALUE(SUBSTITUTE(実質収支比率等に係る経年分析!G$49,"▲","-")),2),NA())</f>
        <v>-1.4</v>
      </c>
      <c r="D21" s="180">
        <f>IF(ISNUMBER(VALUE(SUBSTITUTE(実質収支比率等に係る経年分析!H$49,"▲","-"))),ROUND(VALUE(SUBSTITUTE(実質収支比率等に係る経年分析!H$49,"▲","-")),2),NA())</f>
        <v>-9.4499999999999993</v>
      </c>
      <c r="E21" s="180">
        <f>IF(ISNUMBER(VALUE(SUBSTITUTE(実質収支比率等に係る経年分析!I$49,"▲","-"))),ROUND(VALUE(SUBSTITUTE(実質収支比率等に係る経年分析!I$49,"▲","-")),2),NA())</f>
        <v>-3.66</v>
      </c>
      <c r="F21" s="180">
        <f>IF(ISNUMBER(VALUE(SUBSTITUTE(実質収支比率等に係る経年分析!J$49,"▲","-"))),ROUND(VALUE(SUBSTITUTE(実質収支比率等に係る経年分析!J$49,"▲","-")),2),NA())</f>
        <v>-0.59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下水道事業（特定環境保全公共下水道事業）会計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下水道事業（公共下水道事業）会計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2.0299999999999998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3001</v>
      </c>
      <c r="E42" s="182"/>
      <c r="F42" s="182"/>
      <c r="G42" s="182">
        <f>'実質公債費比率（分子）の構造'!L$52</f>
        <v>3138</v>
      </c>
      <c r="H42" s="182"/>
      <c r="I42" s="182"/>
      <c r="J42" s="182">
        <f>'実質公債費比率（分子）の構造'!M$52</f>
        <v>3006</v>
      </c>
      <c r="K42" s="182"/>
      <c r="L42" s="182"/>
      <c r="M42" s="182">
        <f>'実質公債費比率（分子）の構造'!N$52</f>
        <v>2941</v>
      </c>
      <c r="N42" s="182"/>
      <c r="O42" s="182"/>
      <c r="P42" s="182">
        <f>'実質公債費比率（分子）の構造'!O$52</f>
        <v>2691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15">
      <c r="A45" s="182" t="s">
        <v>65</v>
      </c>
      <c r="B45" s="182">
        <f>'実質公債費比率（分子）の構造'!K$49</f>
        <v>1</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760</v>
      </c>
      <c r="C46" s="182"/>
      <c r="D46" s="182"/>
      <c r="E46" s="182">
        <f>'実質公債費比率（分子）の構造'!L$48</f>
        <v>716</v>
      </c>
      <c r="F46" s="182"/>
      <c r="G46" s="182"/>
      <c r="H46" s="182">
        <f>'実質公債費比率（分子）の構造'!M$48</f>
        <v>754</v>
      </c>
      <c r="I46" s="182"/>
      <c r="J46" s="182"/>
      <c r="K46" s="182">
        <f>'実質公債費比率（分子）の構造'!N$48</f>
        <v>722</v>
      </c>
      <c r="L46" s="182"/>
      <c r="M46" s="182"/>
      <c r="N46" s="182">
        <f>'実質公債費比率（分子）の構造'!O$48</f>
        <v>752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3727</v>
      </c>
      <c r="C49" s="182"/>
      <c r="D49" s="182"/>
      <c r="E49" s="182">
        <f>'実質公債費比率（分子）の構造'!L$45</f>
        <v>3863</v>
      </c>
      <c r="F49" s="182"/>
      <c r="G49" s="182"/>
      <c r="H49" s="182">
        <f>'実質公債費比率（分子）の構造'!M$45</f>
        <v>3584</v>
      </c>
      <c r="I49" s="182"/>
      <c r="J49" s="182"/>
      <c r="K49" s="182">
        <f>'実質公債費比率（分子）の構造'!N$45</f>
        <v>3470</v>
      </c>
      <c r="L49" s="182"/>
      <c r="M49" s="182"/>
      <c r="N49" s="182">
        <f>'実質公債費比率（分子）の構造'!O$45</f>
        <v>3090</v>
      </c>
      <c r="O49" s="182"/>
      <c r="P49" s="182"/>
    </row>
    <row r="50" spans="1:16" x14ac:dyDescent="0.15">
      <c r="A50" s="182" t="s">
        <v>70</v>
      </c>
      <c r="B50" s="182" t="e">
        <f>NA()</f>
        <v>#N/A</v>
      </c>
      <c r="C50" s="182">
        <f>IF(ISNUMBER('実質公債費比率（分子）の構造'!K$53),'実質公債費比率（分子）の構造'!K$53,NA())</f>
        <v>1489</v>
      </c>
      <c r="D50" s="182" t="e">
        <f>NA()</f>
        <v>#N/A</v>
      </c>
      <c r="E50" s="182" t="e">
        <f>NA()</f>
        <v>#N/A</v>
      </c>
      <c r="F50" s="182">
        <f>IF(ISNUMBER('実質公債費比率（分子）の構造'!L$53),'実質公債費比率（分子）の構造'!L$53,NA())</f>
        <v>1442</v>
      </c>
      <c r="G50" s="182" t="e">
        <f>NA()</f>
        <v>#N/A</v>
      </c>
      <c r="H50" s="182" t="e">
        <f>NA()</f>
        <v>#N/A</v>
      </c>
      <c r="I50" s="182">
        <f>IF(ISNUMBER('実質公債費比率（分子）の構造'!M$53),'実質公債費比率（分子）の構造'!M$53,NA())</f>
        <v>1333</v>
      </c>
      <c r="J50" s="182" t="e">
        <f>NA()</f>
        <v>#N/A</v>
      </c>
      <c r="K50" s="182" t="e">
        <f>NA()</f>
        <v>#N/A</v>
      </c>
      <c r="L50" s="182">
        <f>IF(ISNUMBER('実質公債費比率（分子）の構造'!N$53),'実質公債費比率（分子）の構造'!N$53,NA())</f>
        <v>1252</v>
      </c>
      <c r="M50" s="182" t="e">
        <f>NA()</f>
        <v>#N/A</v>
      </c>
      <c r="N50" s="182" t="e">
        <f>NA()</f>
        <v>#N/A</v>
      </c>
      <c r="O50" s="182">
        <f>IF(ISNUMBER('実質公債費比率（分子）の構造'!O$53),'実質公債費比率（分子）の構造'!O$53,NA())</f>
        <v>1151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27895</v>
      </c>
      <c r="E56" s="181"/>
      <c r="F56" s="181"/>
      <c r="G56" s="181">
        <f>'将来負担比率（分子）の構造'!J$52</f>
        <v>26822</v>
      </c>
      <c r="H56" s="181"/>
      <c r="I56" s="181"/>
      <c r="J56" s="181">
        <f>'将来負担比率（分子）の構造'!K$52</f>
        <v>25837</v>
      </c>
      <c r="K56" s="181"/>
      <c r="L56" s="181"/>
      <c r="M56" s="181">
        <f>'将来負担比率（分子）の構造'!L$52</f>
        <v>25092</v>
      </c>
      <c r="N56" s="181"/>
      <c r="O56" s="181"/>
      <c r="P56" s="181">
        <f>'将来負担比率（分子）の構造'!M$52</f>
        <v>23704</v>
      </c>
    </row>
    <row r="57" spans="1:16" x14ac:dyDescent="0.15">
      <c r="A57" s="181" t="s">
        <v>41</v>
      </c>
      <c r="B57" s="181"/>
      <c r="C57" s="181"/>
      <c r="D57" s="181">
        <f>'将来負担比率（分子）の構造'!I$51</f>
        <v>199</v>
      </c>
      <c r="E57" s="181"/>
      <c r="F57" s="181"/>
      <c r="G57" s="181">
        <f>'将来負担比率（分子）の構造'!J$51</f>
        <v>154</v>
      </c>
      <c r="H57" s="181"/>
      <c r="I57" s="181"/>
      <c r="J57" s="181">
        <f>'将来負担比率（分子）の構造'!K$51</f>
        <v>79</v>
      </c>
      <c r="K57" s="181"/>
      <c r="L57" s="181"/>
      <c r="M57" s="181">
        <f>'将来負担比率（分子）の構造'!L$51</f>
        <v>47</v>
      </c>
      <c r="N57" s="181"/>
      <c r="O57" s="181"/>
      <c r="P57" s="181">
        <f>'将来負担比率（分子）の構造'!M$51</f>
        <v>22</v>
      </c>
    </row>
    <row r="58" spans="1:16" x14ac:dyDescent="0.15">
      <c r="A58" s="181" t="s">
        <v>40</v>
      </c>
      <c r="B58" s="181"/>
      <c r="C58" s="181"/>
      <c r="D58" s="181">
        <f>'将来負担比率（分子）の構造'!I$50</f>
        <v>5728</v>
      </c>
      <c r="E58" s="181"/>
      <c r="F58" s="181"/>
      <c r="G58" s="181">
        <f>'将来負担比率（分子）の構造'!J$50</f>
        <v>5159</v>
      </c>
      <c r="H58" s="181"/>
      <c r="I58" s="181"/>
      <c r="J58" s="181">
        <f>'将来負担比率（分子）の構造'!K$50</f>
        <v>4350</v>
      </c>
      <c r="K58" s="181"/>
      <c r="L58" s="181"/>
      <c r="M58" s="181">
        <f>'将来負担比率（分子）の構造'!L$50</f>
        <v>3580</v>
      </c>
      <c r="N58" s="181"/>
      <c r="O58" s="181"/>
      <c r="P58" s="181">
        <f>'将来負担比率（分子）の構造'!M$50</f>
        <v>2532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19</v>
      </c>
      <c r="C61" s="181"/>
      <c r="D61" s="181"/>
      <c r="E61" s="181">
        <f>'将来負担比率（分子）の構造'!J$46</f>
        <v>101</v>
      </c>
      <c r="F61" s="181"/>
      <c r="G61" s="181"/>
      <c r="H61" s="181">
        <f>'将来負担比率（分子）の構造'!K$46</f>
        <v>67</v>
      </c>
      <c r="I61" s="181"/>
      <c r="J61" s="181"/>
      <c r="K61" s="181">
        <f>'将来負担比率（分子）の構造'!L$46</f>
        <v>33</v>
      </c>
      <c r="L61" s="181"/>
      <c r="M61" s="181"/>
      <c r="N61" s="181" t="str">
        <f>'将来負担比率（分子）の構造'!M$46</f>
        <v>-</v>
      </c>
      <c r="O61" s="181"/>
      <c r="P61" s="181"/>
    </row>
    <row r="62" spans="1:16" x14ac:dyDescent="0.15">
      <c r="A62" s="181" t="s">
        <v>34</v>
      </c>
      <c r="B62" s="181">
        <f>'将来負担比率（分子）の構造'!I$45</f>
        <v>3047</v>
      </c>
      <c r="C62" s="181"/>
      <c r="D62" s="181"/>
      <c r="E62" s="181">
        <f>'将来負担比率（分子）の構造'!J$45</f>
        <v>2930</v>
      </c>
      <c r="F62" s="181"/>
      <c r="G62" s="181"/>
      <c r="H62" s="181">
        <f>'将来負担比率（分子）の構造'!K$45</f>
        <v>2669</v>
      </c>
      <c r="I62" s="181"/>
      <c r="J62" s="181"/>
      <c r="K62" s="181">
        <f>'将来負担比率（分子）の構造'!L$45</f>
        <v>2539</v>
      </c>
      <c r="L62" s="181"/>
      <c r="M62" s="181"/>
      <c r="N62" s="181">
        <f>'将来負担比率（分子）の構造'!M$45</f>
        <v>2793</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9682</v>
      </c>
      <c r="C64" s="181"/>
      <c r="D64" s="181"/>
      <c r="E64" s="181">
        <f>'将来負担比率（分子）の構造'!J$43</f>
        <v>9432</v>
      </c>
      <c r="F64" s="181"/>
      <c r="G64" s="181"/>
      <c r="H64" s="181">
        <f>'将来負担比率（分子）の構造'!K$43</f>
        <v>9224</v>
      </c>
      <c r="I64" s="181"/>
      <c r="J64" s="181"/>
      <c r="K64" s="181">
        <f>'将来負担比率（分子）の構造'!L$43</f>
        <v>8783</v>
      </c>
      <c r="L64" s="181"/>
      <c r="M64" s="181"/>
      <c r="N64" s="181">
        <f>'将来負担比率（分子）の構造'!M$43</f>
        <v>8072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30093</v>
      </c>
      <c r="C66" s="181"/>
      <c r="D66" s="181"/>
      <c r="E66" s="181">
        <f>'将来負担比率（分子）の構造'!J$41</f>
        <v>28354</v>
      </c>
      <c r="F66" s="181"/>
      <c r="G66" s="181"/>
      <c r="H66" s="181">
        <f>'将来負担比率（分子）の構造'!K$41</f>
        <v>27201</v>
      </c>
      <c r="I66" s="181"/>
      <c r="J66" s="181"/>
      <c r="K66" s="181">
        <f>'将来負担比率（分子）の構造'!L$41</f>
        <v>26262</v>
      </c>
      <c r="L66" s="181"/>
      <c r="M66" s="181"/>
      <c r="N66" s="181">
        <f>'将来負担比率（分子）の構造'!M$41</f>
        <v>24702</v>
      </c>
      <c r="O66" s="181"/>
      <c r="P66" s="181"/>
    </row>
    <row r="67" spans="1:16" x14ac:dyDescent="0.15">
      <c r="A67" s="181" t="s">
        <v>74</v>
      </c>
      <c r="B67" s="181" t="e">
        <f>NA()</f>
        <v>#N/A</v>
      </c>
      <c r="C67" s="181">
        <f>IF(ISNUMBER('将来負担比率（分子）の構造'!I$53), IF('将来負担比率（分子）の構造'!I$53 &lt; 0, 0, '将来負担比率（分子）の構造'!I$53), NA())</f>
        <v>9020</v>
      </c>
      <c r="D67" s="181" t="e">
        <f>NA()</f>
        <v>#N/A</v>
      </c>
      <c r="E67" s="181" t="e">
        <f>NA()</f>
        <v>#N/A</v>
      </c>
      <c r="F67" s="181">
        <f>IF(ISNUMBER('将来負担比率（分子）の構造'!J$53), IF('将来負担比率（分子）の構造'!J$53 &lt; 0, 0, '将来負担比率（分子）の構造'!J$53), NA())</f>
        <v>8681</v>
      </c>
      <c r="G67" s="181" t="e">
        <f>NA()</f>
        <v>#N/A</v>
      </c>
      <c r="H67" s="181" t="e">
        <f>NA()</f>
        <v>#N/A</v>
      </c>
      <c r="I67" s="181">
        <f>IF(ISNUMBER('将来負担比率（分子）の構造'!K$53), IF('将来負担比率（分子）の構造'!K$53 &lt; 0, 0, '将来負担比率（分子）の構造'!K$53), NA())</f>
        <v>8896</v>
      </c>
      <c r="J67" s="181" t="e">
        <f>NA()</f>
        <v>#N/A</v>
      </c>
      <c r="K67" s="181" t="e">
        <f>NA()</f>
        <v>#N/A</v>
      </c>
      <c r="L67" s="181">
        <f>IF(ISNUMBER('将来負担比率（分子）の構造'!L$53), IF('将来負担比率（分子）の構造'!L$53 &lt; 0, 0, '将来負担比率（分子）の構造'!L$53), NA())</f>
        <v>8898</v>
      </c>
      <c r="M67" s="181" t="e">
        <f>NA()</f>
        <v>#N/A</v>
      </c>
      <c r="N67" s="181" t="e">
        <f>NA()</f>
        <v>#N/A</v>
      </c>
      <c r="O67" s="181">
        <f>IF(ISNUMBER('将来負担比率（分子）の構造'!M$53), IF('将来負担比率（分子）の構造'!M$53 &lt; 0, 0, '将来負担比率（分子）の構造'!M$53), NA())</f>
        <v>9308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1220</v>
      </c>
      <c r="C72" s="185">
        <f>基金残高に係る経年分析!G55</f>
        <v>828</v>
      </c>
      <c r="D72" s="185">
        <f>基金残高に係る経年分析!H55</f>
        <v>604</v>
      </c>
    </row>
    <row r="73" spans="1:16" x14ac:dyDescent="0.15">
      <c r="A73" s="184" t="s">
        <v>77</v>
      </c>
      <c r="B73" s="185">
        <f>基金残高に係る経年分析!F56</f>
        <v>640</v>
      </c>
      <c r="C73" s="185">
        <f>基金残高に係る経年分析!G56</f>
        <v>311</v>
      </c>
      <c r="D73" s="185">
        <f>基金残高に係る経年分析!H56</f>
        <v>311</v>
      </c>
    </row>
    <row r="74" spans="1:16" x14ac:dyDescent="0.15">
      <c r="A74" s="184" t="s">
        <v>78</v>
      </c>
      <c r="B74" s="185">
        <f>基金残高に係る経年分析!F57</f>
        <v>5614</v>
      </c>
      <c r="C74" s="185">
        <f>基金残高に係る経年分析!G57</f>
        <v>5841</v>
      </c>
      <c r="D74" s="185">
        <f>基金残高に係る経年分析!H57</f>
        <v>5763</v>
      </c>
    </row>
  </sheetData>
  <sheetProtection algorithmName="SHA-512" hashValue="kXyIW4Byzd0EFdZACTd3hQHwKKpmGOQlVQ9GGGenS4Sw/1F8W0Ng8Ee76nuzEGv0SXVfUIvNgFDFI0DO9eHRzQ==" saltValue="G8ete6mnrliku3baNB7b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3564573</v>
      </c>
      <c r="S5" s="736"/>
      <c r="T5" s="736"/>
      <c r="U5" s="736"/>
      <c r="V5" s="736"/>
      <c r="W5" s="736"/>
      <c r="X5" s="736"/>
      <c r="Y5" s="779"/>
      <c r="Z5" s="797">
        <v>15</v>
      </c>
      <c r="AA5" s="797"/>
      <c r="AB5" s="797"/>
      <c r="AC5" s="797"/>
      <c r="AD5" s="798">
        <v>3564573</v>
      </c>
      <c r="AE5" s="798"/>
      <c r="AF5" s="798"/>
      <c r="AG5" s="798"/>
      <c r="AH5" s="798"/>
      <c r="AI5" s="798"/>
      <c r="AJ5" s="798"/>
      <c r="AK5" s="798"/>
      <c r="AL5" s="780">
        <v>29.5</v>
      </c>
      <c r="AM5" s="751"/>
      <c r="AN5" s="751"/>
      <c r="AO5" s="781"/>
      <c r="AP5" s="746" t="s">
        <v>225</v>
      </c>
      <c r="AQ5" s="747"/>
      <c r="AR5" s="747"/>
      <c r="AS5" s="747"/>
      <c r="AT5" s="747"/>
      <c r="AU5" s="747"/>
      <c r="AV5" s="747"/>
      <c r="AW5" s="747"/>
      <c r="AX5" s="747"/>
      <c r="AY5" s="747"/>
      <c r="AZ5" s="747"/>
      <c r="BA5" s="747"/>
      <c r="BB5" s="747"/>
      <c r="BC5" s="747"/>
      <c r="BD5" s="747"/>
      <c r="BE5" s="747"/>
      <c r="BF5" s="748"/>
      <c r="BG5" s="680">
        <v>3559934</v>
      </c>
      <c r="BH5" s="681"/>
      <c r="BI5" s="681"/>
      <c r="BJ5" s="681"/>
      <c r="BK5" s="681"/>
      <c r="BL5" s="681"/>
      <c r="BM5" s="681"/>
      <c r="BN5" s="682"/>
      <c r="BO5" s="713">
        <v>99.9</v>
      </c>
      <c r="BP5" s="713"/>
      <c r="BQ5" s="713"/>
      <c r="BR5" s="713"/>
      <c r="BS5" s="714" t="s">
        <v>176</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231940</v>
      </c>
      <c r="S6" s="681"/>
      <c r="T6" s="681"/>
      <c r="U6" s="681"/>
      <c r="V6" s="681"/>
      <c r="W6" s="681"/>
      <c r="X6" s="681"/>
      <c r="Y6" s="682"/>
      <c r="Z6" s="713">
        <v>1</v>
      </c>
      <c r="AA6" s="713"/>
      <c r="AB6" s="713"/>
      <c r="AC6" s="713"/>
      <c r="AD6" s="714">
        <v>231940</v>
      </c>
      <c r="AE6" s="714"/>
      <c r="AF6" s="714"/>
      <c r="AG6" s="714"/>
      <c r="AH6" s="714"/>
      <c r="AI6" s="714"/>
      <c r="AJ6" s="714"/>
      <c r="AK6" s="714"/>
      <c r="AL6" s="683">
        <v>1.9</v>
      </c>
      <c r="AM6" s="684"/>
      <c r="AN6" s="684"/>
      <c r="AO6" s="715"/>
      <c r="AP6" s="677" t="s">
        <v>230</v>
      </c>
      <c r="AQ6" s="678"/>
      <c r="AR6" s="678"/>
      <c r="AS6" s="678"/>
      <c r="AT6" s="678"/>
      <c r="AU6" s="678"/>
      <c r="AV6" s="678"/>
      <c r="AW6" s="678"/>
      <c r="AX6" s="678"/>
      <c r="AY6" s="678"/>
      <c r="AZ6" s="678"/>
      <c r="BA6" s="678"/>
      <c r="BB6" s="678"/>
      <c r="BC6" s="678"/>
      <c r="BD6" s="678"/>
      <c r="BE6" s="678"/>
      <c r="BF6" s="679"/>
      <c r="BG6" s="680">
        <v>3559934</v>
      </c>
      <c r="BH6" s="681"/>
      <c r="BI6" s="681"/>
      <c r="BJ6" s="681"/>
      <c r="BK6" s="681"/>
      <c r="BL6" s="681"/>
      <c r="BM6" s="681"/>
      <c r="BN6" s="682"/>
      <c r="BO6" s="713">
        <v>99.9</v>
      </c>
      <c r="BP6" s="713"/>
      <c r="BQ6" s="713"/>
      <c r="BR6" s="713"/>
      <c r="BS6" s="714" t="s">
        <v>176</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161960</v>
      </c>
      <c r="CS6" s="681"/>
      <c r="CT6" s="681"/>
      <c r="CU6" s="681"/>
      <c r="CV6" s="681"/>
      <c r="CW6" s="681"/>
      <c r="CX6" s="681"/>
      <c r="CY6" s="682"/>
      <c r="CZ6" s="780">
        <v>0.7</v>
      </c>
      <c r="DA6" s="751"/>
      <c r="DB6" s="751"/>
      <c r="DC6" s="783"/>
      <c r="DD6" s="686" t="s">
        <v>127</v>
      </c>
      <c r="DE6" s="681"/>
      <c r="DF6" s="681"/>
      <c r="DG6" s="681"/>
      <c r="DH6" s="681"/>
      <c r="DI6" s="681"/>
      <c r="DJ6" s="681"/>
      <c r="DK6" s="681"/>
      <c r="DL6" s="681"/>
      <c r="DM6" s="681"/>
      <c r="DN6" s="681"/>
      <c r="DO6" s="681"/>
      <c r="DP6" s="682"/>
      <c r="DQ6" s="686">
        <v>161955</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3032</v>
      </c>
      <c r="S7" s="681"/>
      <c r="T7" s="681"/>
      <c r="U7" s="681"/>
      <c r="V7" s="681"/>
      <c r="W7" s="681"/>
      <c r="X7" s="681"/>
      <c r="Y7" s="682"/>
      <c r="Z7" s="713">
        <v>0</v>
      </c>
      <c r="AA7" s="713"/>
      <c r="AB7" s="713"/>
      <c r="AC7" s="713"/>
      <c r="AD7" s="714">
        <v>3032</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1354942</v>
      </c>
      <c r="BH7" s="681"/>
      <c r="BI7" s="681"/>
      <c r="BJ7" s="681"/>
      <c r="BK7" s="681"/>
      <c r="BL7" s="681"/>
      <c r="BM7" s="681"/>
      <c r="BN7" s="682"/>
      <c r="BO7" s="713">
        <v>38</v>
      </c>
      <c r="BP7" s="713"/>
      <c r="BQ7" s="713"/>
      <c r="BR7" s="713"/>
      <c r="BS7" s="714" t="s">
        <v>234</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5569395</v>
      </c>
      <c r="CS7" s="681"/>
      <c r="CT7" s="681"/>
      <c r="CU7" s="681"/>
      <c r="CV7" s="681"/>
      <c r="CW7" s="681"/>
      <c r="CX7" s="681"/>
      <c r="CY7" s="682"/>
      <c r="CZ7" s="713">
        <v>24.2</v>
      </c>
      <c r="DA7" s="713"/>
      <c r="DB7" s="713"/>
      <c r="DC7" s="713"/>
      <c r="DD7" s="686">
        <v>141191</v>
      </c>
      <c r="DE7" s="681"/>
      <c r="DF7" s="681"/>
      <c r="DG7" s="681"/>
      <c r="DH7" s="681"/>
      <c r="DI7" s="681"/>
      <c r="DJ7" s="681"/>
      <c r="DK7" s="681"/>
      <c r="DL7" s="681"/>
      <c r="DM7" s="681"/>
      <c r="DN7" s="681"/>
      <c r="DO7" s="681"/>
      <c r="DP7" s="682"/>
      <c r="DQ7" s="686">
        <v>1926200</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12566</v>
      </c>
      <c r="S8" s="681"/>
      <c r="T8" s="681"/>
      <c r="U8" s="681"/>
      <c r="V8" s="681"/>
      <c r="W8" s="681"/>
      <c r="X8" s="681"/>
      <c r="Y8" s="682"/>
      <c r="Z8" s="713">
        <v>0.1</v>
      </c>
      <c r="AA8" s="713"/>
      <c r="AB8" s="713"/>
      <c r="AC8" s="713"/>
      <c r="AD8" s="714">
        <v>12566</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48843</v>
      </c>
      <c r="BH8" s="681"/>
      <c r="BI8" s="681"/>
      <c r="BJ8" s="681"/>
      <c r="BK8" s="681"/>
      <c r="BL8" s="681"/>
      <c r="BM8" s="681"/>
      <c r="BN8" s="682"/>
      <c r="BO8" s="713">
        <v>1.4</v>
      </c>
      <c r="BP8" s="713"/>
      <c r="BQ8" s="713"/>
      <c r="BR8" s="713"/>
      <c r="BS8" s="686" t="s">
        <v>234</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5673819</v>
      </c>
      <c r="CS8" s="681"/>
      <c r="CT8" s="681"/>
      <c r="CU8" s="681"/>
      <c r="CV8" s="681"/>
      <c r="CW8" s="681"/>
      <c r="CX8" s="681"/>
      <c r="CY8" s="682"/>
      <c r="CZ8" s="713">
        <v>24.7</v>
      </c>
      <c r="DA8" s="713"/>
      <c r="DB8" s="713"/>
      <c r="DC8" s="713"/>
      <c r="DD8" s="686">
        <v>70302</v>
      </c>
      <c r="DE8" s="681"/>
      <c r="DF8" s="681"/>
      <c r="DG8" s="681"/>
      <c r="DH8" s="681"/>
      <c r="DI8" s="681"/>
      <c r="DJ8" s="681"/>
      <c r="DK8" s="681"/>
      <c r="DL8" s="681"/>
      <c r="DM8" s="681"/>
      <c r="DN8" s="681"/>
      <c r="DO8" s="681"/>
      <c r="DP8" s="682"/>
      <c r="DQ8" s="686">
        <v>3108863</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12417</v>
      </c>
      <c r="S9" s="681"/>
      <c r="T9" s="681"/>
      <c r="U9" s="681"/>
      <c r="V9" s="681"/>
      <c r="W9" s="681"/>
      <c r="X9" s="681"/>
      <c r="Y9" s="682"/>
      <c r="Z9" s="713">
        <v>0.1</v>
      </c>
      <c r="AA9" s="713"/>
      <c r="AB9" s="713"/>
      <c r="AC9" s="713"/>
      <c r="AD9" s="714">
        <v>12417</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1098621</v>
      </c>
      <c r="BH9" s="681"/>
      <c r="BI9" s="681"/>
      <c r="BJ9" s="681"/>
      <c r="BK9" s="681"/>
      <c r="BL9" s="681"/>
      <c r="BM9" s="681"/>
      <c r="BN9" s="682"/>
      <c r="BO9" s="713">
        <v>30.8</v>
      </c>
      <c r="BP9" s="713"/>
      <c r="BQ9" s="713"/>
      <c r="BR9" s="713"/>
      <c r="BS9" s="686" t="s">
        <v>127</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1444647</v>
      </c>
      <c r="CS9" s="681"/>
      <c r="CT9" s="681"/>
      <c r="CU9" s="681"/>
      <c r="CV9" s="681"/>
      <c r="CW9" s="681"/>
      <c r="CX9" s="681"/>
      <c r="CY9" s="682"/>
      <c r="CZ9" s="713">
        <v>6.3</v>
      </c>
      <c r="DA9" s="713"/>
      <c r="DB9" s="713"/>
      <c r="DC9" s="713"/>
      <c r="DD9" s="686">
        <v>56593</v>
      </c>
      <c r="DE9" s="681"/>
      <c r="DF9" s="681"/>
      <c r="DG9" s="681"/>
      <c r="DH9" s="681"/>
      <c r="DI9" s="681"/>
      <c r="DJ9" s="681"/>
      <c r="DK9" s="681"/>
      <c r="DL9" s="681"/>
      <c r="DM9" s="681"/>
      <c r="DN9" s="681"/>
      <c r="DO9" s="681"/>
      <c r="DP9" s="682"/>
      <c r="DQ9" s="686">
        <v>1165920</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234</v>
      </c>
      <c r="S10" s="681"/>
      <c r="T10" s="681"/>
      <c r="U10" s="681"/>
      <c r="V10" s="681"/>
      <c r="W10" s="681"/>
      <c r="X10" s="681"/>
      <c r="Y10" s="682"/>
      <c r="Z10" s="713" t="s">
        <v>234</v>
      </c>
      <c r="AA10" s="713"/>
      <c r="AB10" s="713"/>
      <c r="AC10" s="713"/>
      <c r="AD10" s="714" t="s">
        <v>234</v>
      </c>
      <c r="AE10" s="714"/>
      <c r="AF10" s="714"/>
      <c r="AG10" s="714"/>
      <c r="AH10" s="714"/>
      <c r="AI10" s="714"/>
      <c r="AJ10" s="714"/>
      <c r="AK10" s="714"/>
      <c r="AL10" s="683" t="s">
        <v>234</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80067</v>
      </c>
      <c r="BH10" s="681"/>
      <c r="BI10" s="681"/>
      <c r="BJ10" s="681"/>
      <c r="BK10" s="681"/>
      <c r="BL10" s="681"/>
      <c r="BM10" s="681"/>
      <c r="BN10" s="682"/>
      <c r="BO10" s="713">
        <v>2.2000000000000002</v>
      </c>
      <c r="BP10" s="713"/>
      <c r="BQ10" s="713"/>
      <c r="BR10" s="713"/>
      <c r="BS10" s="686" t="s">
        <v>234</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23001</v>
      </c>
      <c r="CS10" s="681"/>
      <c r="CT10" s="681"/>
      <c r="CU10" s="681"/>
      <c r="CV10" s="681"/>
      <c r="CW10" s="681"/>
      <c r="CX10" s="681"/>
      <c r="CY10" s="682"/>
      <c r="CZ10" s="713">
        <v>0.1</v>
      </c>
      <c r="DA10" s="713"/>
      <c r="DB10" s="713"/>
      <c r="DC10" s="713"/>
      <c r="DD10" s="686" t="s">
        <v>127</v>
      </c>
      <c r="DE10" s="681"/>
      <c r="DF10" s="681"/>
      <c r="DG10" s="681"/>
      <c r="DH10" s="681"/>
      <c r="DI10" s="681"/>
      <c r="DJ10" s="681"/>
      <c r="DK10" s="681"/>
      <c r="DL10" s="681"/>
      <c r="DM10" s="681"/>
      <c r="DN10" s="681"/>
      <c r="DO10" s="681"/>
      <c r="DP10" s="682"/>
      <c r="DQ10" s="686">
        <v>23001</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641619</v>
      </c>
      <c r="S11" s="681"/>
      <c r="T11" s="681"/>
      <c r="U11" s="681"/>
      <c r="V11" s="681"/>
      <c r="W11" s="681"/>
      <c r="X11" s="681"/>
      <c r="Y11" s="682"/>
      <c r="Z11" s="683">
        <v>2.7</v>
      </c>
      <c r="AA11" s="684"/>
      <c r="AB11" s="684"/>
      <c r="AC11" s="685"/>
      <c r="AD11" s="686">
        <v>641619</v>
      </c>
      <c r="AE11" s="681"/>
      <c r="AF11" s="681"/>
      <c r="AG11" s="681"/>
      <c r="AH11" s="681"/>
      <c r="AI11" s="681"/>
      <c r="AJ11" s="681"/>
      <c r="AK11" s="682"/>
      <c r="AL11" s="683">
        <v>5.3</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127411</v>
      </c>
      <c r="BH11" s="681"/>
      <c r="BI11" s="681"/>
      <c r="BJ11" s="681"/>
      <c r="BK11" s="681"/>
      <c r="BL11" s="681"/>
      <c r="BM11" s="681"/>
      <c r="BN11" s="682"/>
      <c r="BO11" s="713">
        <v>3.6</v>
      </c>
      <c r="BP11" s="713"/>
      <c r="BQ11" s="713"/>
      <c r="BR11" s="713"/>
      <c r="BS11" s="686" t="s">
        <v>176</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1470558</v>
      </c>
      <c r="CS11" s="681"/>
      <c r="CT11" s="681"/>
      <c r="CU11" s="681"/>
      <c r="CV11" s="681"/>
      <c r="CW11" s="681"/>
      <c r="CX11" s="681"/>
      <c r="CY11" s="682"/>
      <c r="CZ11" s="713">
        <v>6.4</v>
      </c>
      <c r="DA11" s="713"/>
      <c r="DB11" s="713"/>
      <c r="DC11" s="713"/>
      <c r="DD11" s="686">
        <v>329596</v>
      </c>
      <c r="DE11" s="681"/>
      <c r="DF11" s="681"/>
      <c r="DG11" s="681"/>
      <c r="DH11" s="681"/>
      <c r="DI11" s="681"/>
      <c r="DJ11" s="681"/>
      <c r="DK11" s="681"/>
      <c r="DL11" s="681"/>
      <c r="DM11" s="681"/>
      <c r="DN11" s="681"/>
      <c r="DO11" s="681"/>
      <c r="DP11" s="682"/>
      <c r="DQ11" s="686">
        <v>784988</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23085</v>
      </c>
      <c r="S12" s="681"/>
      <c r="T12" s="681"/>
      <c r="U12" s="681"/>
      <c r="V12" s="681"/>
      <c r="W12" s="681"/>
      <c r="X12" s="681"/>
      <c r="Y12" s="682"/>
      <c r="Z12" s="713">
        <v>0.1</v>
      </c>
      <c r="AA12" s="713"/>
      <c r="AB12" s="713"/>
      <c r="AC12" s="713"/>
      <c r="AD12" s="714">
        <v>23085</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1897439</v>
      </c>
      <c r="BH12" s="681"/>
      <c r="BI12" s="681"/>
      <c r="BJ12" s="681"/>
      <c r="BK12" s="681"/>
      <c r="BL12" s="681"/>
      <c r="BM12" s="681"/>
      <c r="BN12" s="682"/>
      <c r="BO12" s="713">
        <v>53.2</v>
      </c>
      <c r="BP12" s="713"/>
      <c r="BQ12" s="713"/>
      <c r="BR12" s="713"/>
      <c r="BS12" s="686" t="s">
        <v>176</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797698</v>
      </c>
      <c r="CS12" s="681"/>
      <c r="CT12" s="681"/>
      <c r="CU12" s="681"/>
      <c r="CV12" s="681"/>
      <c r="CW12" s="681"/>
      <c r="CX12" s="681"/>
      <c r="CY12" s="682"/>
      <c r="CZ12" s="713">
        <v>3.5</v>
      </c>
      <c r="DA12" s="713"/>
      <c r="DB12" s="713"/>
      <c r="DC12" s="713"/>
      <c r="DD12" s="686">
        <v>59790</v>
      </c>
      <c r="DE12" s="681"/>
      <c r="DF12" s="681"/>
      <c r="DG12" s="681"/>
      <c r="DH12" s="681"/>
      <c r="DI12" s="681"/>
      <c r="DJ12" s="681"/>
      <c r="DK12" s="681"/>
      <c r="DL12" s="681"/>
      <c r="DM12" s="681"/>
      <c r="DN12" s="681"/>
      <c r="DO12" s="681"/>
      <c r="DP12" s="682"/>
      <c r="DQ12" s="686">
        <v>702019</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176</v>
      </c>
      <c r="AA13" s="713"/>
      <c r="AB13" s="713"/>
      <c r="AC13" s="713"/>
      <c r="AD13" s="714" t="s">
        <v>127</v>
      </c>
      <c r="AE13" s="714"/>
      <c r="AF13" s="714"/>
      <c r="AG13" s="714"/>
      <c r="AH13" s="714"/>
      <c r="AI13" s="714"/>
      <c r="AJ13" s="714"/>
      <c r="AK13" s="714"/>
      <c r="AL13" s="683" t="s">
        <v>176</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1876730</v>
      </c>
      <c r="BH13" s="681"/>
      <c r="BI13" s="681"/>
      <c r="BJ13" s="681"/>
      <c r="BK13" s="681"/>
      <c r="BL13" s="681"/>
      <c r="BM13" s="681"/>
      <c r="BN13" s="682"/>
      <c r="BO13" s="713">
        <v>52.6</v>
      </c>
      <c r="BP13" s="713"/>
      <c r="BQ13" s="713"/>
      <c r="BR13" s="713"/>
      <c r="BS13" s="686" t="s">
        <v>127</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1918363</v>
      </c>
      <c r="CS13" s="681"/>
      <c r="CT13" s="681"/>
      <c r="CU13" s="681"/>
      <c r="CV13" s="681"/>
      <c r="CW13" s="681"/>
      <c r="CX13" s="681"/>
      <c r="CY13" s="682"/>
      <c r="CZ13" s="713">
        <v>8.3000000000000007</v>
      </c>
      <c r="DA13" s="713"/>
      <c r="DB13" s="713"/>
      <c r="DC13" s="713"/>
      <c r="DD13" s="686">
        <v>635604</v>
      </c>
      <c r="DE13" s="681"/>
      <c r="DF13" s="681"/>
      <c r="DG13" s="681"/>
      <c r="DH13" s="681"/>
      <c r="DI13" s="681"/>
      <c r="DJ13" s="681"/>
      <c r="DK13" s="681"/>
      <c r="DL13" s="681"/>
      <c r="DM13" s="681"/>
      <c r="DN13" s="681"/>
      <c r="DO13" s="681"/>
      <c r="DP13" s="682"/>
      <c r="DQ13" s="686">
        <v>1063929</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127</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122909</v>
      </c>
      <c r="BH14" s="681"/>
      <c r="BI14" s="681"/>
      <c r="BJ14" s="681"/>
      <c r="BK14" s="681"/>
      <c r="BL14" s="681"/>
      <c r="BM14" s="681"/>
      <c r="BN14" s="682"/>
      <c r="BO14" s="713">
        <v>3.4</v>
      </c>
      <c r="BP14" s="713"/>
      <c r="BQ14" s="713"/>
      <c r="BR14" s="713"/>
      <c r="BS14" s="686" t="s">
        <v>176</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623560</v>
      </c>
      <c r="CS14" s="681"/>
      <c r="CT14" s="681"/>
      <c r="CU14" s="681"/>
      <c r="CV14" s="681"/>
      <c r="CW14" s="681"/>
      <c r="CX14" s="681"/>
      <c r="CY14" s="682"/>
      <c r="CZ14" s="713">
        <v>2.7</v>
      </c>
      <c r="DA14" s="713"/>
      <c r="DB14" s="713"/>
      <c r="DC14" s="713"/>
      <c r="DD14" s="686">
        <v>58601</v>
      </c>
      <c r="DE14" s="681"/>
      <c r="DF14" s="681"/>
      <c r="DG14" s="681"/>
      <c r="DH14" s="681"/>
      <c r="DI14" s="681"/>
      <c r="DJ14" s="681"/>
      <c r="DK14" s="681"/>
      <c r="DL14" s="681"/>
      <c r="DM14" s="681"/>
      <c r="DN14" s="681"/>
      <c r="DO14" s="681"/>
      <c r="DP14" s="682"/>
      <c r="DQ14" s="686">
        <v>538366</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234</v>
      </c>
      <c r="AE15" s="714"/>
      <c r="AF15" s="714"/>
      <c r="AG15" s="714"/>
      <c r="AH15" s="714"/>
      <c r="AI15" s="714"/>
      <c r="AJ15" s="714"/>
      <c r="AK15" s="714"/>
      <c r="AL15" s="683" t="s">
        <v>127</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184644</v>
      </c>
      <c r="BH15" s="681"/>
      <c r="BI15" s="681"/>
      <c r="BJ15" s="681"/>
      <c r="BK15" s="681"/>
      <c r="BL15" s="681"/>
      <c r="BM15" s="681"/>
      <c r="BN15" s="682"/>
      <c r="BO15" s="713">
        <v>5.2</v>
      </c>
      <c r="BP15" s="713"/>
      <c r="BQ15" s="713"/>
      <c r="BR15" s="713"/>
      <c r="BS15" s="686" t="s">
        <v>176</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1701584</v>
      </c>
      <c r="CS15" s="681"/>
      <c r="CT15" s="681"/>
      <c r="CU15" s="681"/>
      <c r="CV15" s="681"/>
      <c r="CW15" s="681"/>
      <c r="CX15" s="681"/>
      <c r="CY15" s="682"/>
      <c r="CZ15" s="713">
        <v>7.4</v>
      </c>
      <c r="DA15" s="713"/>
      <c r="DB15" s="713"/>
      <c r="DC15" s="713"/>
      <c r="DD15" s="686">
        <v>188419</v>
      </c>
      <c r="DE15" s="681"/>
      <c r="DF15" s="681"/>
      <c r="DG15" s="681"/>
      <c r="DH15" s="681"/>
      <c r="DI15" s="681"/>
      <c r="DJ15" s="681"/>
      <c r="DK15" s="681"/>
      <c r="DL15" s="681"/>
      <c r="DM15" s="681"/>
      <c r="DN15" s="681"/>
      <c r="DO15" s="681"/>
      <c r="DP15" s="682"/>
      <c r="DQ15" s="686">
        <v>1271924</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23321</v>
      </c>
      <c r="S16" s="681"/>
      <c r="T16" s="681"/>
      <c r="U16" s="681"/>
      <c r="V16" s="681"/>
      <c r="W16" s="681"/>
      <c r="X16" s="681"/>
      <c r="Y16" s="682"/>
      <c r="Z16" s="713">
        <v>0.1</v>
      </c>
      <c r="AA16" s="713"/>
      <c r="AB16" s="713"/>
      <c r="AC16" s="713"/>
      <c r="AD16" s="714">
        <v>23321</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176</v>
      </c>
      <c r="BH16" s="681"/>
      <c r="BI16" s="681"/>
      <c r="BJ16" s="681"/>
      <c r="BK16" s="681"/>
      <c r="BL16" s="681"/>
      <c r="BM16" s="681"/>
      <c r="BN16" s="682"/>
      <c r="BO16" s="713" t="s">
        <v>127</v>
      </c>
      <c r="BP16" s="713"/>
      <c r="BQ16" s="713"/>
      <c r="BR16" s="713"/>
      <c r="BS16" s="686" t="s">
        <v>127</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651900</v>
      </c>
      <c r="CS16" s="681"/>
      <c r="CT16" s="681"/>
      <c r="CU16" s="681"/>
      <c r="CV16" s="681"/>
      <c r="CW16" s="681"/>
      <c r="CX16" s="681"/>
      <c r="CY16" s="682"/>
      <c r="CZ16" s="713">
        <v>2.8</v>
      </c>
      <c r="DA16" s="713"/>
      <c r="DB16" s="713"/>
      <c r="DC16" s="713"/>
      <c r="DD16" s="686" t="s">
        <v>127</v>
      </c>
      <c r="DE16" s="681"/>
      <c r="DF16" s="681"/>
      <c r="DG16" s="681"/>
      <c r="DH16" s="681"/>
      <c r="DI16" s="681"/>
      <c r="DJ16" s="681"/>
      <c r="DK16" s="681"/>
      <c r="DL16" s="681"/>
      <c r="DM16" s="681"/>
      <c r="DN16" s="681"/>
      <c r="DO16" s="681"/>
      <c r="DP16" s="682"/>
      <c r="DQ16" s="686">
        <v>106967</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19225</v>
      </c>
      <c r="S17" s="681"/>
      <c r="T17" s="681"/>
      <c r="U17" s="681"/>
      <c r="V17" s="681"/>
      <c r="W17" s="681"/>
      <c r="X17" s="681"/>
      <c r="Y17" s="682"/>
      <c r="Z17" s="713">
        <v>0.1</v>
      </c>
      <c r="AA17" s="713"/>
      <c r="AB17" s="713"/>
      <c r="AC17" s="713"/>
      <c r="AD17" s="714">
        <v>19225</v>
      </c>
      <c r="AE17" s="714"/>
      <c r="AF17" s="714"/>
      <c r="AG17" s="714"/>
      <c r="AH17" s="714"/>
      <c r="AI17" s="714"/>
      <c r="AJ17" s="714"/>
      <c r="AK17" s="714"/>
      <c r="AL17" s="683">
        <v>0.2</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176</v>
      </c>
      <c r="BH17" s="681"/>
      <c r="BI17" s="681"/>
      <c r="BJ17" s="681"/>
      <c r="BK17" s="681"/>
      <c r="BL17" s="681"/>
      <c r="BM17" s="681"/>
      <c r="BN17" s="682"/>
      <c r="BO17" s="713" t="s">
        <v>176</v>
      </c>
      <c r="BP17" s="713"/>
      <c r="BQ17" s="713"/>
      <c r="BR17" s="713"/>
      <c r="BS17" s="686" t="s">
        <v>176</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2957315</v>
      </c>
      <c r="CS17" s="681"/>
      <c r="CT17" s="681"/>
      <c r="CU17" s="681"/>
      <c r="CV17" s="681"/>
      <c r="CW17" s="681"/>
      <c r="CX17" s="681"/>
      <c r="CY17" s="682"/>
      <c r="CZ17" s="713">
        <v>12.9</v>
      </c>
      <c r="DA17" s="713"/>
      <c r="DB17" s="713"/>
      <c r="DC17" s="713"/>
      <c r="DD17" s="686" t="s">
        <v>234</v>
      </c>
      <c r="DE17" s="681"/>
      <c r="DF17" s="681"/>
      <c r="DG17" s="681"/>
      <c r="DH17" s="681"/>
      <c r="DI17" s="681"/>
      <c r="DJ17" s="681"/>
      <c r="DK17" s="681"/>
      <c r="DL17" s="681"/>
      <c r="DM17" s="681"/>
      <c r="DN17" s="681"/>
      <c r="DO17" s="681"/>
      <c r="DP17" s="682"/>
      <c r="DQ17" s="686">
        <v>2931900</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31172</v>
      </c>
      <c r="S18" s="681"/>
      <c r="T18" s="681"/>
      <c r="U18" s="681"/>
      <c r="V18" s="681"/>
      <c r="W18" s="681"/>
      <c r="X18" s="681"/>
      <c r="Y18" s="682"/>
      <c r="Z18" s="713">
        <v>0.1</v>
      </c>
      <c r="AA18" s="713"/>
      <c r="AB18" s="713"/>
      <c r="AC18" s="713"/>
      <c r="AD18" s="714">
        <v>31172</v>
      </c>
      <c r="AE18" s="714"/>
      <c r="AF18" s="714"/>
      <c r="AG18" s="714"/>
      <c r="AH18" s="714"/>
      <c r="AI18" s="714"/>
      <c r="AJ18" s="714"/>
      <c r="AK18" s="714"/>
      <c r="AL18" s="683">
        <v>0.3</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234</v>
      </c>
      <c r="CS18" s="681"/>
      <c r="CT18" s="681"/>
      <c r="CU18" s="681"/>
      <c r="CV18" s="681"/>
      <c r="CW18" s="681"/>
      <c r="CX18" s="681"/>
      <c r="CY18" s="682"/>
      <c r="CZ18" s="713" t="s">
        <v>127</v>
      </c>
      <c r="DA18" s="713"/>
      <c r="DB18" s="713"/>
      <c r="DC18" s="713"/>
      <c r="DD18" s="686" t="s">
        <v>234</v>
      </c>
      <c r="DE18" s="681"/>
      <c r="DF18" s="681"/>
      <c r="DG18" s="681"/>
      <c r="DH18" s="681"/>
      <c r="DI18" s="681"/>
      <c r="DJ18" s="681"/>
      <c r="DK18" s="681"/>
      <c r="DL18" s="681"/>
      <c r="DM18" s="681"/>
      <c r="DN18" s="681"/>
      <c r="DO18" s="681"/>
      <c r="DP18" s="682"/>
      <c r="DQ18" s="686" t="s">
        <v>176</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17322</v>
      </c>
      <c r="S19" s="681"/>
      <c r="T19" s="681"/>
      <c r="U19" s="681"/>
      <c r="V19" s="681"/>
      <c r="W19" s="681"/>
      <c r="X19" s="681"/>
      <c r="Y19" s="682"/>
      <c r="Z19" s="713">
        <v>0.1</v>
      </c>
      <c r="AA19" s="713"/>
      <c r="AB19" s="713"/>
      <c r="AC19" s="713"/>
      <c r="AD19" s="714">
        <v>17322</v>
      </c>
      <c r="AE19" s="714"/>
      <c r="AF19" s="714"/>
      <c r="AG19" s="714"/>
      <c r="AH19" s="714"/>
      <c r="AI19" s="714"/>
      <c r="AJ19" s="714"/>
      <c r="AK19" s="714"/>
      <c r="AL19" s="683">
        <v>0.1</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4639</v>
      </c>
      <c r="BH19" s="681"/>
      <c r="BI19" s="681"/>
      <c r="BJ19" s="681"/>
      <c r="BK19" s="681"/>
      <c r="BL19" s="681"/>
      <c r="BM19" s="681"/>
      <c r="BN19" s="682"/>
      <c r="BO19" s="713">
        <v>0.1</v>
      </c>
      <c r="BP19" s="713"/>
      <c r="BQ19" s="713"/>
      <c r="BR19" s="713"/>
      <c r="BS19" s="686" t="s">
        <v>176</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127</v>
      </c>
      <c r="CS19" s="681"/>
      <c r="CT19" s="681"/>
      <c r="CU19" s="681"/>
      <c r="CV19" s="681"/>
      <c r="CW19" s="681"/>
      <c r="CX19" s="681"/>
      <c r="CY19" s="682"/>
      <c r="CZ19" s="713" t="s">
        <v>234</v>
      </c>
      <c r="DA19" s="713"/>
      <c r="DB19" s="713"/>
      <c r="DC19" s="713"/>
      <c r="DD19" s="686" t="s">
        <v>127</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10970</v>
      </c>
      <c r="S20" s="681"/>
      <c r="T20" s="681"/>
      <c r="U20" s="681"/>
      <c r="V20" s="681"/>
      <c r="W20" s="681"/>
      <c r="X20" s="681"/>
      <c r="Y20" s="682"/>
      <c r="Z20" s="713">
        <v>0</v>
      </c>
      <c r="AA20" s="713"/>
      <c r="AB20" s="713"/>
      <c r="AC20" s="713"/>
      <c r="AD20" s="714">
        <v>10970</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4639</v>
      </c>
      <c r="BH20" s="681"/>
      <c r="BI20" s="681"/>
      <c r="BJ20" s="681"/>
      <c r="BK20" s="681"/>
      <c r="BL20" s="681"/>
      <c r="BM20" s="681"/>
      <c r="BN20" s="682"/>
      <c r="BO20" s="713">
        <v>0.1</v>
      </c>
      <c r="BP20" s="713"/>
      <c r="BQ20" s="713"/>
      <c r="BR20" s="713"/>
      <c r="BS20" s="686" t="s">
        <v>127</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22993800</v>
      </c>
      <c r="CS20" s="681"/>
      <c r="CT20" s="681"/>
      <c r="CU20" s="681"/>
      <c r="CV20" s="681"/>
      <c r="CW20" s="681"/>
      <c r="CX20" s="681"/>
      <c r="CY20" s="682"/>
      <c r="CZ20" s="713">
        <v>100</v>
      </c>
      <c r="DA20" s="713"/>
      <c r="DB20" s="713"/>
      <c r="DC20" s="713"/>
      <c r="DD20" s="686">
        <v>1540096</v>
      </c>
      <c r="DE20" s="681"/>
      <c r="DF20" s="681"/>
      <c r="DG20" s="681"/>
      <c r="DH20" s="681"/>
      <c r="DI20" s="681"/>
      <c r="DJ20" s="681"/>
      <c r="DK20" s="681"/>
      <c r="DL20" s="681"/>
      <c r="DM20" s="681"/>
      <c r="DN20" s="681"/>
      <c r="DO20" s="681"/>
      <c r="DP20" s="682"/>
      <c r="DQ20" s="686">
        <v>13786032</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2880</v>
      </c>
      <c r="S21" s="681"/>
      <c r="T21" s="681"/>
      <c r="U21" s="681"/>
      <c r="V21" s="681"/>
      <c r="W21" s="681"/>
      <c r="X21" s="681"/>
      <c r="Y21" s="682"/>
      <c r="Z21" s="713">
        <v>0</v>
      </c>
      <c r="AA21" s="713"/>
      <c r="AB21" s="713"/>
      <c r="AC21" s="713"/>
      <c r="AD21" s="714">
        <v>2880</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4639</v>
      </c>
      <c r="BH21" s="681"/>
      <c r="BI21" s="681"/>
      <c r="BJ21" s="681"/>
      <c r="BK21" s="681"/>
      <c r="BL21" s="681"/>
      <c r="BM21" s="681"/>
      <c r="BN21" s="682"/>
      <c r="BO21" s="713">
        <v>0.1</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8322136</v>
      </c>
      <c r="S22" s="681"/>
      <c r="T22" s="681"/>
      <c r="U22" s="681"/>
      <c r="V22" s="681"/>
      <c r="W22" s="681"/>
      <c r="X22" s="681"/>
      <c r="Y22" s="682"/>
      <c r="Z22" s="713">
        <v>35</v>
      </c>
      <c r="AA22" s="713"/>
      <c r="AB22" s="713"/>
      <c r="AC22" s="713"/>
      <c r="AD22" s="714">
        <v>7512261</v>
      </c>
      <c r="AE22" s="714"/>
      <c r="AF22" s="714"/>
      <c r="AG22" s="714"/>
      <c r="AH22" s="714"/>
      <c r="AI22" s="714"/>
      <c r="AJ22" s="714"/>
      <c r="AK22" s="714"/>
      <c r="AL22" s="683">
        <v>62.1</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127</v>
      </c>
      <c r="BP22" s="713"/>
      <c r="BQ22" s="713"/>
      <c r="BR22" s="713"/>
      <c r="BS22" s="686" t="s">
        <v>176</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7512261</v>
      </c>
      <c r="S23" s="681"/>
      <c r="T23" s="681"/>
      <c r="U23" s="681"/>
      <c r="V23" s="681"/>
      <c r="W23" s="681"/>
      <c r="X23" s="681"/>
      <c r="Y23" s="682"/>
      <c r="Z23" s="713">
        <v>31.6</v>
      </c>
      <c r="AA23" s="713"/>
      <c r="AB23" s="713"/>
      <c r="AC23" s="713"/>
      <c r="AD23" s="714">
        <v>7512261</v>
      </c>
      <c r="AE23" s="714"/>
      <c r="AF23" s="714"/>
      <c r="AG23" s="714"/>
      <c r="AH23" s="714"/>
      <c r="AI23" s="714"/>
      <c r="AJ23" s="714"/>
      <c r="AK23" s="714"/>
      <c r="AL23" s="683">
        <v>62.1</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127</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809875</v>
      </c>
      <c r="S24" s="681"/>
      <c r="T24" s="681"/>
      <c r="U24" s="681"/>
      <c r="V24" s="681"/>
      <c r="W24" s="681"/>
      <c r="X24" s="681"/>
      <c r="Y24" s="682"/>
      <c r="Z24" s="713">
        <v>3.4</v>
      </c>
      <c r="AA24" s="713"/>
      <c r="AB24" s="713"/>
      <c r="AC24" s="713"/>
      <c r="AD24" s="714" t="s">
        <v>127</v>
      </c>
      <c r="AE24" s="714"/>
      <c r="AF24" s="714"/>
      <c r="AG24" s="714"/>
      <c r="AH24" s="714"/>
      <c r="AI24" s="714"/>
      <c r="AJ24" s="714"/>
      <c r="AK24" s="714"/>
      <c r="AL24" s="683" t="s">
        <v>127</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234</v>
      </c>
      <c r="BH24" s="681"/>
      <c r="BI24" s="681"/>
      <c r="BJ24" s="681"/>
      <c r="BK24" s="681"/>
      <c r="BL24" s="681"/>
      <c r="BM24" s="681"/>
      <c r="BN24" s="682"/>
      <c r="BO24" s="713" t="s">
        <v>234</v>
      </c>
      <c r="BP24" s="713"/>
      <c r="BQ24" s="713"/>
      <c r="BR24" s="713"/>
      <c r="BS24" s="686" t="s">
        <v>234</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8926897</v>
      </c>
      <c r="CS24" s="736"/>
      <c r="CT24" s="736"/>
      <c r="CU24" s="736"/>
      <c r="CV24" s="736"/>
      <c r="CW24" s="736"/>
      <c r="CX24" s="736"/>
      <c r="CY24" s="779"/>
      <c r="CZ24" s="780">
        <v>38.799999999999997</v>
      </c>
      <c r="DA24" s="751"/>
      <c r="DB24" s="751"/>
      <c r="DC24" s="783"/>
      <c r="DD24" s="778">
        <v>6653690</v>
      </c>
      <c r="DE24" s="736"/>
      <c r="DF24" s="736"/>
      <c r="DG24" s="736"/>
      <c r="DH24" s="736"/>
      <c r="DI24" s="736"/>
      <c r="DJ24" s="736"/>
      <c r="DK24" s="779"/>
      <c r="DL24" s="778">
        <v>6573790</v>
      </c>
      <c r="DM24" s="736"/>
      <c r="DN24" s="736"/>
      <c r="DO24" s="736"/>
      <c r="DP24" s="736"/>
      <c r="DQ24" s="736"/>
      <c r="DR24" s="736"/>
      <c r="DS24" s="736"/>
      <c r="DT24" s="736"/>
      <c r="DU24" s="736"/>
      <c r="DV24" s="779"/>
      <c r="DW24" s="780">
        <v>52.7</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234</v>
      </c>
      <c r="AA25" s="713"/>
      <c r="AB25" s="713"/>
      <c r="AC25" s="713"/>
      <c r="AD25" s="714" t="s">
        <v>127</v>
      </c>
      <c r="AE25" s="714"/>
      <c r="AF25" s="714"/>
      <c r="AG25" s="714"/>
      <c r="AH25" s="714"/>
      <c r="AI25" s="714"/>
      <c r="AJ25" s="714"/>
      <c r="AK25" s="714"/>
      <c r="AL25" s="683" t="s">
        <v>176</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176</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3316944</v>
      </c>
      <c r="CS25" s="699"/>
      <c r="CT25" s="699"/>
      <c r="CU25" s="699"/>
      <c r="CV25" s="699"/>
      <c r="CW25" s="699"/>
      <c r="CX25" s="699"/>
      <c r="CY25" s="700"/>
      <c r="CZ25" s="683">
        <v>14.4</v>
      </c>
      <c r="DA25" s="701"/>
      <c r="DB25" s="701"/>
      <c r="DC25" s="702"/>
      <c r="DD25" s="686">
        <v>3035390</v>
      </c>
      <c r="DE25" s="699"/>
      <c r="DF25" s="699"/>
      <c r="DG25" s="699"/>
      <c r="DH25" s="699"/>
      <c r="DI25" s="699"/>
      <c r="DJ25" s="699"/>
      <c r="DK25" s="700"/>
      <c r="DL25" s="686">
        <v>2958151</v>
      </c>
      <c r="DM25" s="699"/>
      <c r="DN25" s="699"/>
      <c r="DO25" s="699"/>
      <c r="DP25" s="699"/>
      <c r="DQ25" s="699"/>
      <c r="DR25" s="699"/>
      <c r="DS25" s="699"/>
      <c r="DT25" s="699"/>
      <c r="DU25" s="699"/>
      <c r="DV25" s="700"/>
      <c r="DW25" s="683">
        <v>23.7</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12885086</v>
      </c>
      <c r="S26" s="681"/>
      <c r="T26" s="681"/>
      <c r="U26" s="681"/>
      <c r="V26" s="681"/>
      <c r="W26" s="681"/>
      <c r="X26" s="681"/>
      <c r="Y26" s="682"/>
      <c r="Z26" s="713">
        <v>54.1</v>
      </c>
      <c r="AA26" s="713"/>
      <c r="AB26" s="713"/>
      <c r="AC26" s="713"/>
      <c r="AD26" s="714">
        <v>12075211</v>
      </c>
      <c r="AE26" s="714"/>
      <c r="AF26" s="714"/>
      <c r="AG26" s="714"/>
      <c r="AH26" s="714"/>
      <c r="AI26" s="714"/>
      <c r="AJ26" s="714"/>
      <c r="AK26" s="714"/>
      <c r="AL26" s="683">
        <v>99.9</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234</v>
      </c>
      <c r="BP26" s="713"/>
      <c r="BQ26" s="713"/>
      <c r="BR26" s="713"/>
      <c r="BS26" s="686" t="s">
        <v>127</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2205395</v>
      </c>
      <c r="CS26" s="681"/>
      <c r="CT26" s="681"/>
      <c r="CU26" s="681"/>
      <c r="CV26" s="681"/>
      <c r="CW26" s="681"/>
      <c r="CX26" s="681"/>
      <c r="CY26" s="682"/>
      <c r="CZ26" s="683">
        <v>9.6</v>
      </c>
      <c r="DA26" s="701"/>
      <c r="DB26" s="701"/>
      <c r="DC26" s="702"/>
      <c r="DD26" s="686">
        <v>2040346</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3441</v>
      </c>
      <c r="S27" s="681"/>
      <c r="T27" s="681"/>
      <c r="U27" s="681"/>
      <c r="V27" s="681"/>
      <c r="W27" s="681"/>
      <c r="X27" s="681"/>
      <c r="Y27" s="682"/>
      <c r="Z27" s="713">
        <v>0</v>
      </c>
      <c r="AA27" s="713"/>
      <c r="AB27" s="713"/>
      <c r="AC27" s="713"/>
      <c r="AD27" s="714">
        <v>3441</v>
      </c>
      <c r="AE27" s="714"/>
      <c r="AF27" s="714"/>
      <c r="AG27" s="714"/>
      <c r="AH27" s="714"/>
      <c r="AI27" s="714"/>
      <c r="AJ27" s="714"/>
      <c r="AK27" s="714"/>
      <c r="AL27" s="683">
        <v>0</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3564573</v>
      </c>
      <c r="BH27" s="681"/>
      <c r="BI27" s="681"/>
      <c r="BJ27" s="681"/>
      <c r="BK27" s="681"/>
      <c r="BL27" s="681"/>
      <c r="BM27" s="681"/>
      <c r="BN27" s="682"/>
      <c r="BO27" s="713">
        <v>100</v>
      </c>
      <c r="BP27" s="713"/>
      <c r="BQ27" s="713"/>
      <c r="BR27" s="713"/>
      <c r="BS27" s="686" t="s">
        <v>127</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2652638</v>
      </c>
      <c r="CS27" s="699"/>
      <c r="CT27" s="699"/>
      <c r="CU27" s="699"/>
      <c r="CV27" s="699"/>
      <c r="CW27" s="699"/>
      <c r="CX27" s="699"/>
      <c r="CY27" s="700"/>
      <c r="CZ27" s="683">
        <v>11.5</v>
      </c>
      <c r="DA27" s="701"/>
      <c r="DB27" s="701"/>
      <c r="DC27" s="702"/>
      <c r="DD27" s="686">
        <v>686400</v>
      </c>
      <c r="DE27" s="699"/>
      <c r="DF27" s="699"/>
      <c r="DG27" s="699"/>
      <c r="DH27" s="699"/>
      <c r="DI27" s="699"/>
      <c r="DJ27" s="699"/>
      <c r="DK27" s="700"/>
      <c r="DL27" s="686">
        <v>683739</v>
      </c>
      <c r="DM27" s="699"/>
      <c r="DN27" s="699"/>
      <c r="DO27" s="699"/>
      <c r="DP27" s="699"/>
      <c r="DQ27" s="699"/>
      <c r="DR27" s="699"/>
      <c r="DS27" s="699"/>
      <c r="DT27" s="699"/>
      <c r="DU27" s="699"/>
      <c r="DV27" s="700"/>
      <c r="DW27" s="683">
        <v>5.5</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85383</v>
      </c>
      <c r="S28" s="681"/>
      <c r="T28" s="681"/>
      <c r="U28" s="681"/>
      <c r="V28" s="681"/>
      <c r="W28" s="681"/>
      <c r="X28" s="681"/>
      <c r="Y28" s="682"/>
      <c r="Z28" s="713">
        <v>0.4</v>
      </c>
      <c r="AA28" s="713"/>
      <c r="AB28" s="713"/>
      <c r="AC28" s="713"/>
      <c r="AD28" s="714" t="s">
        <v>176</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2957315</v>
      </c>
      <c r="CS28" s="681"/>
      <c r="CT28" s="681"/>
      <c r="CU28" s="681"/>
      <c r="CV28" s="681"/>
      <c r="CW28" s="681"/>
      <c r="CX28" s="681"/>
      <c r="CY28" s="682"/>
      <c r="CZ28" s="683">
        <v>12.9</v>
      </c>
      <c r="DA28" s="701"/>
      <c r="DB28" s="701"/>
      <c r="DC28" s="702"/>
      <c r="DD28" s="686">
        <v>2931900</v>
      </c>
      <c r="DE28" s="681"/>
      <c r="DF28" s="681"/>
      <c r="DG28" s="681"/>
      <c r="DH28" s="681"/>
      <c r="DI28" s="681"/>
      <c r="DJ28" s="681"/>
      <c r="DK28" s="682"/>
      <c r="DL28" s="686">
        <v>2931900</v>
      </c>
      <c r="DM28" s="681"/>
      <c r="DN28" s="681"/>
      <c r="DO28" s="681"/>
      <c r="DP28" s="681"/>
      <c r="DQ28" s="681"/>
      <c r="DR28" s="681"/>
      <c r="DS28" s="681"/>
      <c r="DT28" s="681"/>
      <c r="DU28" s="681"/>
      <c r="DV28" s="682"/>
      <c r="DW28" s="683">
        <v>23.5</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238501</v>
      </c>
      <c r="S29" s="681"/>
      <c r="T29" s="681"/>
      <c r="U29" s="681"/>
      <c r="V29" s="681"/>
      <c r="W29" s="681"/>
      <c r="X29" s="681"/>
      <c r="Y29" s="682"/>
      <c r="Z29" s="713">
        <v>1</v>
      </c>
      <c r="AA29" s="713"/>
      <c r="AB29" s="713"/>
      <c r="AC29" s="713"/>
      <c r="AD29" s="714" t="s">
        <v>234</v>
      </c>
      <c r="AE29" s="714"/>
      <c r="AF29" s="714"/>
      <c r="AG29" s="714"/>
      <c r="AH29" s="714"/>
      <c r="AI29" s="714"/>
      <c r="AJ29" s="714"/>
      <c r="AK29" s="714"/>
      <c r="AL29" s="683" t="s">
        <v>127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2957205</v>
      </c>
      <c r="CS29" s="699"/>
      <c r="CT29" s="699"/>
      <c r="CU29" s="699"/>
      <c r="CV29" s="699"/>
      <c r="CW29" s="699"/>
      <c r="CX29" s="699"/>
      <c r="CY29" s="700"/>
      <c r="CZ29" s="683">
        <v>12.9</v>
      </c>
      <c r="DA29" s="701"/>
      <c r="DB29" s="701"/>
      <c r="DC29" s="702"/>
      <c r="DD29" s="686">
        <v>2931790</v>
      </c>
      <c r="DE29" s="699"/>
      <c r="DF29" s="699"/>
      <c r="DG29" s="699"/>
      <c r="DH29" s="699"/>
      <c r="DI29" s="699"/>
      <c r="DJ29" s="699"/>
      <c r="DK29" s="700"/>
      <c r="DL29" s="686">
        <v>2931790</v>
      </c>
      <c r="DM29" s="699"/>
      <c r="DN29" s="699"/>
      <c r="DO29" s="699"/>
      <c r="DP29" s="699"/>
      <c r="DQ29" s="699"/>
      <c r="DR29" s="699"/>
      <c r="DS29" s="699"/>
      <c r="DT29" s="699"/>
      <c r="DU29" s="699"/>
      <c r="DV29" s="700"/>
      <c r="DW29" s="683">
        <v>23.5</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80111</v>
      </c>
      <c r="S30" s="681"/>
      <c r="T30" s="681"/>
      <c r="U30" s="681"/>
      <c r="V30" s="681"/>
      <c r="W30" s="681"/>
      <c r="X30" s="681"/>
      <c r="Y30" s="682"/>
      <c r="Z30" s="713">
        <v>0.3</v>
      </c>
      <c r="AA30" s="713"/>
      <c r="AB30" s="713"/>
      <c r="AC30" s="713"/>
      <c r="AD30" s="714" t="s">
        <v>234</v>
      </c>
      <c r="AE30" s="714"/>
      <c r="AF30" s="714"/>
      <c r="AG30" s="714"/>
      <c r="AH30" s="714"/>
      <c r="AI30" s="714"/>
      <c r="AJ30" s="714"/>
      <c r="AK30" s="714"/>
      <c r="AL30" s="683" t="s">
        <v>234</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2817170</v>
      </c>
      <c r="CS30" s="681"/>
      <c r="CT30" s="681"/>
      <c r="CU30" s="681"/>
      <c r="CV30" s="681"/>
      <c r="CW30" s="681"/>
      <c r="CX30" s="681"/>
      <c r="CY30" s="682"/>
      <c r="CZ30" s="683">
        <v>12.3</v>
      </c>
      <c r="DA30" s="701"/>
      <c r="DB30" s="701"/>
      <c r="DC30" s="702"/>
      <c r="DD30" s="686">
        <v>2792409</v>
      </c>
      <c r="DE30" s="681"/>
      <c r="DF30" s="681"/>
      <c r="DG30" s="681"/>
      <c r="DH30" s="681"/>
      <c r="DI30" s="681"/>
      <c r="DJ30" s="681"/>
      <c r="DK30" s="682"/>
      <c r="DL30" s="686">
        <v>2792409</v>
      </c>
      <c r="DM30" s="681"/>
      <c r="DN30" s="681"/>
      <c r="DO30" s="681"/>
      <c r="DP30" s="681"/>
      <c r="DQ30" s="681"/>
      <c r="DR30" s="681"/>
      <c r="DS30" s="681"/>
      <c r="DT30" s="681"/>
      <c r="DU30" s="681"/>
      <c r="DV30" s="682"/>
      <c r="DW30" s="683">
        <v>22.4</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5589947</v>
      </c>
      <c r="S31" s="681"/>
      <c r="T31" s="681"/>
      <c r="U31" s="681"/>
      <c r="V31" s="681"/>
      <c r="W31" s="681"/>
      <c r="X31" s="681"/>
      <c r="Y31" s="682"/>
      <c r="Z31" s="713">
        <v>23.5</v>
      </c>
      <c r="AA31" s="713"/>
      <c r="AB31" s="713"/>
      <c r="AC31" s="713"/>
      <c r="AD31" s="714" t="s">
        <v>127</v>
      </c>
      <c r="AE31" s="714"/>
      <c r="AF31" s="714"/>
      <c r="AG31" s="714"/>
      <c r="AH31" s="714"/>
      <c r="AI31" s="714"/>
      <c r="AJ31" s="714"/>
      <c r="AK31" s="714"/>
      <c r="AL31" s="683" t="s">
        <v>234</v>
      </c>
      <c r="AM31" s="684"/>
      <c r="AN31" s="684"/>
      <c r="AO31" s="715"/>
      <c r="AP31" s="756" t="s">
        <v>309</v>
      </c>
      <c r="AQ31" s="757"/>
      <c r="AR31" s="757"/>
      <c r="AS31" s="757"/>
      <c r="AT31" s="762" t="s">
        <v>310</v>
      </c>
      <c r="AU31" s="231"/>
      <c r="AV31" s="231"/>
      <c r="AW31" s="231"/>
      <c r="AX31" s="746" t="s">
        <v>184</v>
      </c>
      <c r="AY31" s="747"/>
      <c r="AZ31" s="747"/>
      <c r="BA31" s="747"/>
      <c r="BB31" s="747"/>
      <c r="BC31" s="747"/>
      <c r="BD31" s="747"/>
      <c r="BE31" s="747"/>
      <c r="BF31" s="748"/>
      <c r="BG31" s="749">
        <v>98.9</v>
      </c>
      <c r="BH31" s="750"/>
      <c r="BI31" s="750"/>
      <c r="BJ31" s="750"/>
      <c r="BK31" s="750"/>
      <c r="BL31" s="750"/>
      <c r="BM31" s="751">
        <v>96.2</v>
      </c>
      <c r="BN31" s="750"/>
      <c r="BO31" s="750"/>
      <c r="BP31" s="750"/>
      <c r="BQ31" s="752"/>
      <c r="BR31" s="749">
        <v>99.1</v>
      </c>
      <c r="BS31" s="750"/>
      <c r="BT31" s="750"/>
      <c r="BU31" s="750"/>
      <c r="BV31" s="750"/>
      <c r="BW31" s="750"/>
      <c r="BX31" s="751">
        <v>96.2</v>
      </c>
      <c r="BY31" s="750"/>
      <c r="BZ31" s="750"/>
      <c r="CA31" s="750"/>
      <c r="CB31" s="752"/>
      <c r="CD31" s="767"/>
      <c r="CE31" s="768"/>
      <c r="CF31" s="719" t="s">
        <v>311</v>
      </c>
      <c r="CG31" s="720"/>
      <c r="CH31" s="720"/>
      <c r="CI31" s="720"/>
      <c r="CJ31" s="720"/>
      <c r="CK31" s="720"/>
      <c r="CL31" s="720"/>
      <c r="CM31" s="720"/>
      <c r="CN31" s="720"/>
      <c r="CO31" s="720"/>
      <c r="CP31" s="720"/>
      <c r="CQ31" s="721"/>
      <c r="CR31" s="680">
        <v>140035</v>
      </c>
      <c r="CS31" s="699"/>
      <c r="CT31" s="699"/>
      <c r="CU31" s="699"/>
      <c r="CV31" s="699"/>
      <c r="CW31" s="699"/>
      <c r="CX31" s="699"/>
      <c r="CY31" s="700"/>
      <c r="CZ31" s="683">
        <v>0.6</v>
      </c>
      <c r="DA31" s="701"/>
      <c r="DB31" s="701"/>
      <c r="DC31" s="702"/>
      <c r="DD31" s="686">
        <v>139381</v>
      </c>
      <c r="DE31" s="699"/>
      <c r="DF31" s="699"/>
      <c r="DG31" s="699"/>
      <c r="DH31" s="699"/>
      <c r="DI31" s="699"/>
      <c r="DJ31" s="699"/>
      <c r="DK31" s="700"/>
      <c r="DL31" s="686">
        <v>139381</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127</v>
      </c>
      <c r="S32" s="681"/>
      <c r="T32" s="681"/>
      <c r="U32" s="681"/>
      <c r="V32" s="681"/>
      <c r="W32" s="681"/>
      <c r="X32" s="681"/>
      <c r="Y32" s="682"/>
      <c r="Z32" s="713" t="s">
        <v>127</v>
      </c>
      <c r="AA32" s="713"/>
      <c r="AB32" s="713"/>
      <c r="AC32" s="713"/>
      <c r="AD32" s="714" t="s">
        <v>234</v>
      </c>
      <c r="AE32" s="714"/>
      <c r="AF32" s="714"/>
      <c r="AG32" s="714"/>
      <c r="AH32" s="714"/>
      <c r="AI32" s="714"/>
      <c r="AJ32" s="714"/>
      <c r="AK32" s="714"/>
      <c r="AL32" s="683" t="s">
        <v>127</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99.1</v>
      </c>
      <c r="BH32" s="699"/>
      <c r="BI32" s="699"/>
      <c r="BJ32" s="699"/>
      <c r="BK32" s="699"/>
      <c r="BL32" s="699"/>
      <c r="BM32" s="684">
        <v>96.1</v>
      </c>
      <c r="BN32" s="745"/>
      <c r="BO32" s="745"/>
      <c r="BP32" s="745"/>
      <c r="BQ32" s="726"/>
      <c r="BR32" s="753">
        <v>99.1</v>
      </c>
      <c r="BS32" s="699"/>
      <c r="BT32" s="699"/>
      <c r="BU32" s="699"/>
      <c r="BV32" s="699"/>
      <c r="BW32" s="699"/>
      <c r="BX32" s="684">
        <v>95.9</v>
      </c>
      <c r="BY32" s="745"/>
      <c r="BZ32" s="745"/>
      <c r="CA32" s="745"/>
      <c r="CB32" s="726"/>
      <c r="CD32" s="769"/>
      <c r="CE32" s="770"/>
      <c r="CF32" s="719" t="s">
        <v>315</v>
      </c>
      <c r="CG32" s="720"/>
      <c r="CH32" s="720"/>
      <c r="CI32" s="720"/>
      <c r="CJ32" s="720"/>
      <c r="CK32" s="720"/>
      <c r="CL32" s="720"/>
      <c r="CM32" s="720"/>
      <c r="CN32" s="720"/>
      <c r="CO32" s="720"/>
      <c r="CP32" s="720"/>
      <c r="CQ32" s="721"/>
      <c r="CR32" s="680">
        <v>110</v>
      </c>
      <c r="CS32" s="681"/>
      <c r="CT32" s="681"/>
      <c r="CU32" s="681"/>
      <c r="CV32" s="681"/>
      <c r="CW32" s="681"/>
      <c r="CX32" s="681"/>
      <c r="CY32" s="682"/>
      <c r="CZ32" s="683">
        <v>0</v>
      </c>
      <c r="DA32" s="701"/>
      <c r="DB32" s="701"/>
      <c r="DC32" s="702"/>
      <c r="DD32" s="686">
        <v>110</v>
      </c>
      <c r="DE32" s="681"/>
      <c r="DF32" s="681"/>
      <c r="DG32" s="681"/>
      <c r="DH32" s="681"/>
      <c r="DI32" s="681"/>
      <c r="DJ32" s="681"/>
      <c r="DK32" s="682"/>
      <c r="DL32" s="686">
        <v>110</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1840114</v>
      </c>
      <c r="S33" s="681"/>
      <c r="T33" s="681"/>
      <c r="U33" s="681"/>
      <c r="V33" s="681"/>
      <c r="W33" s="681"/>
      <c r="X33" s="681"/>
      <c r="Y33" s="682"/>
      <c r="Z33" s="713">
        <v>7.7</v>
      </c>
      <c r="AA33" s="713"/>
      <c r="AB33" s="713"/>
      <c r="AC33" s="713"/>
      <c r="AD33" s="714" t="s">
        <v>127</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98.6</v>
      </c>
      <c r="BH33" s="665"/>
      <c r="BI33" s="665"/>
      <c r="BJ33" s="665"/>
      <c r="BK33" s="665"/>
      <c r="BL33" s="665"/>
      <c r="BM33" s="707">
        <v>95.9</v>
      </c>
      <c r="BN33" s="665"/>
      <c r="BO33" s="665"/>
      <c r="BP33" s="665"/>
      <c r="BQ33" s="709"/>
      <c r="BR33" s="744">
        <v>99</v>
      </c>
      <c r="BS33" s="665"/>
      <c r="BT33" s="665"/>
      <c r="BU33" s="665"/>
      <c r="BV33" s="665"/>
      <c r="BW33" s="665"/>
      <c r="BX33" s="707">
        <v>96.1</v>
      </c>
      <c r="BY33" s="665"/>
      <c r="BZ33" s="665"/>
      <c r="CA33" s="665"/>
      <c r="CB33" s="709"/>
      <c r="CD33" s="719" t="s">
        <v>318</v>
      </c>
      <c r="CE33" s="720"/>
      <c r="CF33" s="720"/>
      <c r="CG33" s="720"/>
      <c r="CH33" s="720"/>
      <c r="CI33" s="720"/>
      <c r="CJ33" s="720"/>
      <c r="CK33" s="720"/>
      <c r="CL33" s="720"/>
      <c r="CM33" s="720"/>
      <c r="CN33" s="720"/>
      <c r="CO33" s="720"/>
      <c r="CP33" s="720"/>
      <c r="CQ33" s="721"/>
      <c r="CR33" s="680">
        <v>11874907</v>
      </c>
      <c r="CS33" s="699"/>
      <c r="CT33" s="699"/>
      <c r="CU33" s="699"/>
      <c r="CV33" s="699"/>
      <c r="CW33" s="699"/>
      <c r="CX33" s="699"/>
      <c r="CY33" s="700"/>
      <c r="CZ33" s="683">
        <v>51.6</v>
      </c>
      <c r="DA33" s="701"/>
      <c r="DB33" s="701"/>
      <c r="DC33" s="702"/>
      <c r="DD33" s="686">
        <v>6736882</v>
      </c>
      <c r="DE33" s="699"/>
      <c r="DF33" s="699"/>
      <c r="DG33" s="699"/>
      <c r="DH33" s="699"/>
      <c r="DI33" s="699"/>
      <c r="DJ33" s="699"/>
      <c r="DK33" s="700"/>
      <c r="DL33" s="686">
        <v>5018856</v>
      </c>
      <c r="DM33" s="699"/>
      <c r="DN33" s="699"/>
      <c r="DO33" s="699"/>
      <c r="DP33" s="699"/>
      <c r="DQ33" s="699"/>
      <c r="DR33" s="699"/>
      <c r="DS33" s="699"/>
      <c r="DT33" s="699"/>
      <c r="DU33" s="699"/>
      <c r="DV33" s="700"/>
      <c r="DW33" s="683">
        <v>40.200000000000003</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58797</v>
      </c>
      <c r="S34" s="681"/>
      <c r="T34" s="681"/>
      <c r="U34" s="681"/>
      <c r="V34" s="681"/>
      <c r="W34" s="681"/>
      <c r="X34" s="681"/>
      <c r="Y34" s="682"/>
      <c r="Z34" s="713">
        <v>0.2</v>
      </c>
      <c r="AA34" s="713"/>
      <c r="AB34" s="713"/>
      <c r="AC34" s="713"/>
      <c r="AD34" s="714">
        <v>8653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3194621</v>
      </c>
      <c r="CS34" s="681"/>
      <c r="CT34" s="681"/>
      <c r="CU34" s="681"/>
      <c r="CV34" s="681"/>
      <c r="CW34" s="681"/>
      <c r="CX34" s="681"/>
      <c r="CY34" s="682"/>
      <c r="CZ34" s="683">
        <v>13.9</v>
      </c>
      <c r="DA34" s="701"/>
      <c r="DB34" s="701"/>
      <c r="DC34" s="702"/>
      <c r="DD34" s="686">
        <v>2384525</v>
      </c>
      <c r="DE34" s="681"/>
      <c r="DF34" s="681"/>
      <c r="DG34" s="681"/>
      <c r="DH34" s="681"/>
      <c r="DI34" s="681"/>
      <c r="DJ34" s="681"/>
      <c r="DK34" s="682"/>
      <c r="DL34" s="686">
        <v>2038625</v>
      </c>
      <c r="DM34" s="681"/>
      <c r="DN34" s="681"/>
      <c r="DO34" s="681"/>
      <c r="DP34" s="681"/>
      <c r="DQ34" s="681"/>
      <c r="DR34" s="681"/>
      <c r="DS34" s="681"/>
      <c r="DT34" s="681"/>
      <c r="DU34" s="681"/>
      <c r="DV34" s="682"/>
      <c r="DW34" s="683">
        <v>16.3</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205798</v>
      </c>
      <c r="S35" s="681"/>
      <c r="T35" s="681"/>
      <c r="U35" s="681"/>
      <c r="V35" s="681"/>
      <c r="W35" s="681"/>
      <c r="X35" s="681"/>
      <c r="Y35" s="682"/>
      <c r="Z35" s="713">
        <v>0.9</v>
      </c>
      <c r="AA35" s="713"/>
      <c r="AB35" s="713"/>
      <c r="AC35" s="713"/>
      <c r="AD35" s="714" t="s">
        <v>127</v>
      </c>
      <c r="AE35" s="714"/>
      <c r="AF35" s="714"/>
      <c r="AG35" s="714"/>
      <c r="AH35" s="714"/>
      <c r="AI35" s="714"/>
      <c r="AJ35" s="714"/>
      <c r="AK35" s="714"/>
      <c r="AL35" s="683" t="s">
        <v>176</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582588</v>
      </c>
      <c r="CS35" s="699"/>
      <c r="CT35" s="699"/>
      <c r="CU35" s="699"/>
      <c r="CV35" s="699"/>
      <c r="CW35" s="699"/>
      <c r="CX35" s="699"/>
      <c r="CY35" s="700"/>
      <c r="CZ35" s="683">
        <v>2.5</v>
      </c>
      <c r="DA35" s="701"/>
      <c r="DB35" s="701"/>
      <c r="DC35" s="702"/>
      <c r="DD35" s="686">
        <v>386969</v>
      </c>
      <c r="DE35" s="699"/>
      <c r="DF35" s="699"/>
      <c r="DG35" s="699"/>
      <c r="DH35" s="699"/>
      <c r="DI35" s="699"/>
      <c r="DJ35" s="699"/>
      <c r="DK35" s="700"/>
      <c r="DL35" s="686">
        <v>379104</v>
      </c>
      <c r="DM35" s="699"/>
      <c r="DN35" s="699"/>
      <c r="DO35" s="699"/>
      <c r="DP35" s="699"/>
      <c r="DQ35" s="699"/>
      <c r="DR35" s="699"/>
      <c r="DS35" s="699"/>
      <c r="DT35" s="699"/>
      <c r="DU35" s="699"/>
      <c r="DV35" s="700"/>
      <c r="DW35" s="683">
        <v>3</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910493</v>
      </c>
      <c r="S36" s="681"/>
      <c r="T36" s="681"/>
      <c r="U36" s="681"/>
      <c r="V36" s="681"/>
      <c r="W36" s="681"/>
      <c r="X36" s="681"/>
      <c r="Y36" s="682"/>
      <c r="Z36" s="713">
        <v>3.8</v>
      </c>
      <c r="AA36" s="713"/>
      <c r="AB36" s="713"/>
      <c r="AC36" s="713"/>
      <c r="AD36" s="714" t="s">
        <v>127</v>
      </c>
      <c r="AE36" s="714"/>
      <c r="AF36" s="714"/>
      <c r="AG36" s="714"/>
      <c r="AH36" s="714"/>
      <c r="AI36" s="714"/>
      <c r="AJ36" s="714"/>
      <c r="AK36" s="714"/>
      <c r="AL36" s="683" t="s">
        <v>127</v>
      </c>
      <c r="AM36" s="684"/>
      <c r="AN36" s="684"/>
      <c r="AO36" s="715"/>
      <c r="AP36" s="235"/>
      <c r="AQ36" s="732" t="s">
        <v>326</v>
      </c>
      <c r="AR36" s="733"/>
      <c r="AS36" s="733"/>
      <c r="AT36" s="733"/>
      <c r="AU36" s="733"/>
      <c r="AV36" s="733"/>
      <c r="AW36" s="733"/>
      <c r="AX36" s="733"/>
      <c r="AY36" s="734"/>
      <c r="AZ36" s="735">
        <v>2790770</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89518</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5677912</v>
      </c>
      <c r="CS36" s="681"/>
      <c r="CT36" s="681"/>
      <c r="CU36" s="681"/>
      <c r="CV36" s="681"/>
      <c r="CW36" s="681"/>
      <c r="CX36" s="681"/>
      <c r="CY36" s="682"/>
      <c r="CZ36" s="683">
        <v>24.7</v>
      </c>
      <c r="DA36" s="701"/>
      <c r="DB36" s="701"/>
      <c r="DC36" s="702"/>
      <c r="DD36" s="686">
        <v>2216813</v>
      </c>
      <c r="DE36" s="681"/>
      <c r="DF36" s="681"/>
      <c r="DG36" s="681"/>
      <c r="DH36" s="681"/>
      <c r="DI36" s="681"/>
      <c r="DJ36" s="681"/>
      <c r="DK36" s="682"/>
      <c r="DL36" s="686">
        <v>1157609</v>
      </c>
      <c r="DM36" s="681"/>
      <c r="DN36" s="681"/>
      <c r="DO36" s="681"/>
      <c r="DP36" s="681"/>
      <c r="DQ36" s="681"/>
      <c r="DR36" s="681"/>
      <c r="DS36" s="681"/>
      <c r="DT36" s="681"/>
      <c r="DU36" s="681"/>
      <c r="DV36" s="682"/>
      <c r="DW36" s="683">
        <v>9.3000000000000007</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460590</v>
      </c>
      <c r="S37" s="681"/>
      <c r="T37" s="681"/>
      <c r="U37" s="681"/>
      <c r="V37" s="681"/>
      <c r="W37" s="681"/>
      <c r="X37" s="681"/>
      <c r="Y37" s="682"/>
      <c r="Z37" s="713">
        <v>1.9</v>
      </c>
      <c r="AA37" s="713"/>
      <c r="AB37" s="713"/>
      <c r="AC37" s="713"/>
      <c r="AD37" s="714" t="s">
        <v>127</v>
      </c>
      <c r="AE37" s="714"/>
      <c r="AF37" s="714"/>
      <c r="AG37" s="714"/>
      <c r="AH37" s="714"/>
      <c r="AI37" s="714"/>
      <c r="AJ37" s="714"/>
      <c r="AK37" s="714"/>
      <c r="AL37" s="683" t="s">
        <v>176</v>
      </c>
      <c r="AM37" s="684"/>
      <c r="AN37" s="684"/>
      <c r="AO37" s="715"/>
      <c r="AQ37" s="723" t="s">
        <v>330</v>
      </c>
      <c r="AR37" s="724"/>
      <c r="AS37" s="724"/>
      <c r="AT37" s="724"/>
      <c r="AU37" s="724"/>
      <c r="AV37" s="724"/>
      <c r="AW37" s="724"/>
      <c r="AX37" s="724"/>
      <c r="AY37" s="725"/>
      <c r="AZ37" s="680">
        <v>923834</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52201</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278404</v>
      </c>
      <c r="CS37" s="699"/>
      <c r="CT37" s="699"/>
      <c r="CU37" s="699"/>
      <c r="CV37" s="699"/>
      <c r="CW37" s="699"/>
      <c r="CX37" s="699"/>
      <c r="CY37" s="700"/>
      <c r="CZ37" s="683">
        <v>1.2</v>
      </c>
      <c r="DA37" s="701"/>
      <c r="DB37" s="701"/>
      <c r="DC37" s="702"/>
      <c r="DD37" s="686">
        <v>278404</v>
      </c>
      <c r="DE37" s="699"/>
      <c r="DF37" s="699"/>
      <c r="DG37" s="699"/>
      <c r="DH37" s="699"/>
      <c r="DI37" s="699"/>
      <c r="DJ37" s="699"/>
      <c r="DK37" s="700"/>
      <c r="DL37" s="686">
        <v>264714</v>
      </c>
      <c r="DM37" s="699"/>
      <c r="DN37" s="699"/>
      <c r="DO37" s="699"/>
      <c r="DP37" s="699"/>
      <c r="DQ37" s="699"/>
      <c r="DR37" s="699"/>
      <c r="DS37" s="699"/>
      <c r="DT37" s="699"/>
      <c r="DU37" s="699"/>
      <c r="DV37" s="700"/>
      <c r="DW37" s="683">
        <v>2.1</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156718</v>
      </c>
      <c r="S38" s="681"/>
      <c r="T38" s="681"/>
      <c r="U38" s="681"/>
      <c r="V38" s="681"/>
      <c r="W38" s="681"/>
      <c r="X38" s="681"/>
      <c r="Y38" s="682"/>
      <c r="Z38" s="713">
        <v>0.7</v>
      </c>
      <c r="AA38" s="713"/>
      <c r="AB38" s="713"/>
      <c r="AC38" s="713"/>
      <c r="AD38" s="714">
        <v>434</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331679</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4057</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1957976</v>
      </c>
      <c r="CS38" s="681"/>
      <c r="CT38" s="681"/>
      <c r="CU38" s="681"/>
      <c r="CV38" s="681"/>
      <c r="CW38" s="681"/>
      <c r="CX38" s="681"/>
      <c r="CY38" s="682"/>
      <c r="CZ38" s="683">
        <v>8.5</v>
      </c>
      <c r="DA38" s="701"/>
      <c r="DB38" s="701"/>
      <c r="DC38" s="702"/>
      <c r="DD38" s="686">
        <v>1704295</v>
      </c>
      <c r="DE38" s="681"/>
      <c r="DF38" s="681"/>
      <c r="DG38" s="681"/>
      <c r="DH38" s="681"/>
      <c r="DI38" s="681"/>
      <c r="DJ38" s="681"/>
      <c r="DK38" s="682"/>
      <c r="DL38" s="686">
        <v>1443518</v>
      </c>
      <c r="DM38" s="681"/>
      <c r="DN38" s="681"/>
      <c r="DO38" s="681"/>
      <c r="DP38" s="681"/>
      <c r="DQ38" s="681"/>
      <c r="DR38" s="681"/>
      <c r="DS38" s="681"/>
      <c r="DT38" s="681"/>
      <c r="DU38" s="681"/>
      <c r="DV38" s="682"/>
      <c r="DW38" s="683">
        <v>11.6</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1295000</v>
      </c>
      <c r="S39" s="681"/>
      <c r="T39" s="681"/>
      <c r="U39" s="681"/>
      <c r="V39" s="681"/>
      <c r="W39" s="681"/>
      <c r="X39" s="681"/>
      <c r="Y39" s="682"/>
      <c r="Z39" s="713">
        <v>5.4</v>
      </c>
      <c r="AA39" s="713"/>
      <c r="AB39" s="713"/>
      <c r="AC39" s="713"/>
      <c r="AD39" s="714" t="s">
        <v>176</v>
      </c>
      <c r="AE39" s="714"/>
      <c r="AF39" s="714"/>
      <c r="AG39" s="714"/>
      <c r="AH39" s="714"/>
      <c r="AI39" s="714"/>
      <c r="AJ39" s="714"/>
      <c r="AK39" s="714"/>
      <c r="AL39" s="683" t="s">
        <v>127</v>
      </c>
      <c r="AM39" s="684"/>
      <c r="AN39" s="684"/>
      <c r="AO39" s="715"/>
      <c r="AQ39" s="723" t="s">
        <v>338</v>
      </c>
      <c r="AR39" s="724"/>
      <c r="AS39" s="724"/>
      <c r="AT39" s="724"/>
      <c r="AU39" s="724"/>
      <c r="AV39" s="724"/>
      <c r="AW39" s="724"/>
      <c r="AX39" s="724"/>
      <c r="AY39" s="725"/>
      <c r="AZ39" s="680" t="s">
        <v>176</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5928</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452059</v>
      </c>
      <c r="CS39" s="699"/>
      <c r="CT39" s="699"/>
      <c r="CU39" s="699"/>
      <c r="CV39" s="699"/>
      <c r="CW39" s="699"/>
      <c r="CX39" s="699"/>
      <c r="CY39" s="700"/>
      <c r="CZ39" s="683">
        <v>2</v>
      </c>
      <c r="DA39" s="701"/>
      <c r="DB39" s="701"/>
      <c r="DC39" s="702"/>
      <c r="DD39" s="686">
        <v>41244</v>
      </c>
      <c r="DE39" s="699"/>
      <c r="DF39" s="699"/>
      <c r="DG39" s="699"/>
      <c r="DH39" s="699"/>
      <c r="DI39" s="699"/>
      <c r="DJ39" s="699"/>
      <c r="DK39" s="700"/>
      <c r="DL39" s="686" t="s">
        <v>176</v>
      </c>
      <c r="DM39" s="699"/>
      <c r="DN39" s="699"/>
      <c r="DO39" s="699"/>
      <c r="DP39" s="699"/>
      <c r="DQ39" s="699"/>
      <c r="DR39" s="699"/>
      <c r="DS39" s="699"/>
      <c r="DT39" s="699"/>
      <c r="DU39" s="699"/>
      <c r="DV39" s="700"/>
      <c r="DW39" s="683" t="s">
        <v>234</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176</v>
      </c>
      <c r="S40" s="681"/>
      <c r="T40" s="681"/>
      <c r="U40" s="681"/>
      <c r="V40" s="681"/>
      <c r="W40" s="681"/>
      <c r="X40" s="681"/>
      <c r="Y40" s="682"/>
      <c r="Z40" s="713" t="s">
        <v>127</v>
      </c>
      <c r="AA40" s="713"/>
      <c r="AB40" s="713"/>
      <c r="AC40" s="713"/>
      <c r="AD40" s="714" t="s">
        <v>127</v>
      </c>
      <c r="AE40" s="714"/>
      <c r="AF40" s="714"/>
      <c r="AG40" s="714"/>
      <c r="AH40" s="714"/>
      <c r="AI40" s="714"/>
      <c r="AJ40" s="714"/>
      <c r="AK40" s="714"/>
      <c r="AL40" s="683" t="s">
        <v>234</v>
      </c>
      <c r="AM40" s="684"/>
      <c r="AN40" s="684"/>
      <c r="AO40" s="715"/>
      <c r="AQ40" s="723" t="s">
        <v>342</v>
      </c>
      <c r="AR40" s="724"/>
      <c r="AS40" s="724"/>
      <c r="AT40" s="724"/>
      <c r="AU40" s="724"/>
      <c r="AV40" s="724"/>
      <c r="AW40" s="724"/>
      <c r="AX40" s="724"/>
      <c r="AY40" s="725"/>
      <c r="AZ40" s="680" t="s">
        <v>127</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89</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9751</v>
      </c>
      <c r="CS40" s="681"/>
      <c r="CT40" s="681"/>
      <c r="CU40" s="681"/>
      <c r="CV40" s="681"/>
      <c r="CW40" s="681"/>
      <c r="CX40" s="681"/>
      <c r="CY40" s="682"/>
      <c r="CZ40" s="683">
        <v>0</v>
      </c>
      <c r="DA40" s="701"/>
      <c r="DB40" s="701"/>
      <c r="DC40" s="702"/>
      <c r="DD40" s="686">
        <v>3036</v>
      </c>
      <c r="DE40" s="681"/>
      <c r="DF40" s="681"/>
      <c r="DG40" s="681"/>
      <c r="DH40" s="681"/>
      <c r="DI40" s="681"/>
      <c r="DJ40" s="681"/>
      <c r="DK40" s="682"/>
      <c r="DL40" s="686" t="s">
        <v>127</v>
      </c>
      <c r="DM40" s="681"/>
      <c r="DN40" s="681"/>
      <c r="DO40" s="681"/>
      <c r="DP40" s="681"/>
      <c r="DQ40" s="681"/>
      <c r="DR40" s="681"/>
      <c r="DS40" s="681"/>
      <c r="DT40" s="681"/>
      <c r="DU40" s="681"/>
      <c r="DV40" s="682"/>
      <c r="DW40" s="683" t="s">
        <v>234</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176</v>
      </c>
      <c r="AE41" s="714"/>
      <c r="AF41" s="714"/>
      <c r="AG41" s="714"/>
      <c r="AH41" s="714"/>
      <c r="AI41" s="714"/>
      <c r="AJ41" s="714"/>
      <c r="AK41" s="714"/>
      <c r="AL41" s="683" t="s">
        <v>234</v>
      </c>
      <c r="AM41" s="684"/>
      <c r="AN41" s="684"/>
      <c r="AO41" s="715"/>
      <c r="AQ41" s="723" t="s">
        <v>347</v>
      </c>
      <c r="AR41" s="724"/>
      <c r="AS41" s="724"/>
      <c r="AT41" s="724"/>
      <c r="AU41" s="724"/>
      <c r="AV41" s="724"/>
      <c r="AW41" s="724"/>
      <c r="AX41" s="724"/>
      <c r="AY41" s="725"/>
      <c r="AZ41" s="680">
        <v>224274</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234</v>
      </c>
      <c r="CS41" s="699"/>
      <c r="CT41" s="699"/>
      <c r="CU41" s="699"/>
      <c r="CV41" s="699"/>
      <c r="CW41" s="699"/>
      <c r="CX41" s="699"/>
      <c r="CY41" s="700"/>
      <c r="CZ41" s="683" t="s">
        <v>234</v>
      </c>
      <c r="DA41" s="701"/>
      <c r="DB41" s="701"/>
      <c r="DC41" s="702"/>
      <c r="DD41" s="686" t="s">
        <v>234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397700</v>
      </c>
      <c r="S42" s="681"/>
      <c r="T42" s="681"/>
      <c r="U42" s="681"/>
      <c r="V42" s="681"/>
      <c r="W42" s="681"/>
      <c r="X42" s="681"/>
      <c r="Y42" s="682"/>
      <c r="Z42" s="713">
        <v>1.7</v>
      </c>
      <c r="AA42" s="713"/>
      <c r="AB42" s="713"/>
      <c r="AC42" s="713"/>
      <c r="AD42" s="714" t="s">
        <v>127</v>
      </c>
      <c r="AE42" s="714"/>
      <c r="AF42" s="714"/>
      <c r="AG42" s="714"/>
      <c r="AH42" s="714"/>
      <c r="AI42" s="714"/>
      <c r="AJ42" s="714"/>
      <c r="AK42" s="714"/>
      <c r="AL42" s="683" t="s">
        <v>127</v>
      </c>
      <c r="AM42" s="684"/>
      <c r="AN42" s="684"/>
      <c r="AO42" s="715"/>
      <c r="AQ42" s="716" t="s">
        <v>351</v>
      </c>
      <c r="AR42" s="717"/>
      <c r="AS42" s="717"/>
      <c r="AT42" s="717"/>
      <c r="AU42" s="717"/>
      <c r="AV42" s="717"/>
      <c r="AW42" s="717"/>
      <c r="AX42" s="717"/>
      <c r="AY42" s="718"/>
      <c r="AZ42" s="664">
        <v>1310983</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361</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2191996</v>
      </c>
      <c r="CS42" s="681"/>
      <c r="CT42" s="681"/>
      <c r="CU42" s="681"/>
      <c r="CV42" s="681"/>
      <c r="CW42" s="681"/>
      <c r="CX42" s="681"/>
      <c r="CY42" s="682"/>
      <c r="CZ42" s="683">
        <v>9.5</v>
      </c>
      <c r="DA42" s="684"/>
      <c r="DB42" s="684"/>
      <c r="DC42" s="685"/>
      <c r="DD42" s="686">
        <v>395460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23809979</v>
      </c>
      <c r="S43" s="703"/>
      <c r="T43" s="703"/>
      <c r="U43" s="703"/>
      <c r="V43" s="703"/>
      <c r="W43" s="703"/>
      <c r="X43" s="703"/>
      <c r="Y43" s="704"/>
      <c r="Z43" s="705">
        <v>100</v>
      </c>
      <c r="AA43" s="705"/>
      <c r="AB43" s="705"/>
      <c r="AC43" s="705"/>
      <c r="AD43" s="706">
        <v>12087739</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6394</v>
      </c>
      <c r="CS43" s="699"/>
      <c r="CT43" s="699"/>
      <c r="CU43" s="699"/>
      <c r="CV43" s="699"/>
      <c r="CW43" s="699"/>
      <c r="CX43" s="699"/>
      <c r="CY43" s="700"/>
      <c r="CZ43" s="683">
        <v>0</v>
      </c>
      <c r="DA43" s="701"/>
      <c r="DB43" s="701"/>
      <c r="DC43" s="702"/>
      <c r="DD43" s="686">
        <v>74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1540096</v>
      </c>
      <c r="CS44" s="681"/>
      <c r="CT44" s="681"/>
      <c r="CU44" s="681"/>
      <c r="CV44" s="681"/>
      <c r="CW44" s="681"/>
      <c r="CX44" s="681"/>
      <c r="CY44" s="682"/>
      <c r="CZ44" s="683">
        <v>6.7</v>
      </c>
      <c r="DA44" s="684"/>
      <c r="DB44" s="684"/>
      <c r="DC44" s="685"/>
      <c r="DD44" s="686">
        <v>288493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564446</v>
      </c>
      <c r="CS45" s="699"/>
      <c r="CT45" s="699"/>
      <c r="CU45" s="699"/>
      <c r="CV45" s="699"/>
      <c r="CW45" s="699"/>
      <c r="CX45" s="699"/>
      <c r="CY45" s="700"/>
      <c r="CZ45" s="683">
        <v>2.5</v>
      </c>
      <c r="DA45" s="701"/>
      <c r="DB45" s="701"/>
      <c r="DC45" s="702"/>
      <c r="DD45" s="686">
        <v>21325</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921114</v>
      </c>
      <c r="CS46" s="681"/>
      <c r="CT46" s="681"/>
      <c r="CU46" s="681"/>
      <c r="CV46" s="681"/>
      <c r="CW46" s="681"/>
      <c r="CX46" s="681"/>
      <c r="CY46" s="682"/>
      <c r="CZ46" s="683">
        <v>4</v>
      </c>
      <c r="DA46" s="684"/>
      <c r="DB46" s="684"/>
      <c r="DC46" s="685"/>
      <c r="DD46" s="686">
        <v>261432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651900</v>
      </c>
      <c r="CS47" s="699"/>
      <c r="CT47" s="699"/>
      <c r="CU47" s="699"/>
      <c r="CV47" s="699"/>
      <c r="CW47" s="699"/>
      <c r="CX47" s="699"/>
      <c r="CY47" s="700"/>
      <c r="CZ47" s="683">
        <v>2.8</v>
      </c>
      <c r="DA47" s="701"/>
      <c r="DB47" s="701"/>
      <c r="DC47" s="702"/>
      <c r="DD47" s="686">
        <v>106967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234</v>
      </c>
      <c r="CS48" s="681"/>
      <c r="CT48" s="681"/>
      <c r="CU48" s="681"/>
      <c r="CV48" s="681"/>
      <c r="CW48" s="681"/>
      <c r="CX48" s="681"/>
      <c r="CY48" s="682"/>
      <c r="CZ48" s="683" t="s">
        <v>127</v>
      </c>
      <c r="DA48" s="684"/>
      <c r="DB48" s="684"/>
      <c r="DC48" s="685"/>
      <c r="DD48" s="686" t="s">
        <v>127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22993800</v>
      </c>
      <c r="CS49" s="665"/>
      <c r="CT49" s="665"/>
      <c r="CU49" s="665"/>
      <c r="CV49" s="665"/>
      <c r="CW49" s="665"/>
      <c r="CX49" s="665"/>
      <c r="CY49" s="666"/>
      <c r="CZ49" s="667">
        <v>100</v>
      </c>
      <c r="DA49" s="668"/>
      <c r="DB49" s="668"/>
      <c r="DC49" s="669"/>
      <c r="DD49" s="670">
        <v>13786032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DlhE8el1CO2OoMuuz80k9xp34b2vGFY1K0dd26veiPtk9RFZUR0yd+33kurNqBmOSir7iOmgEqxTXeDK71Awg==" saltValue="JbUnsGnb/wA3RJO+ldrEi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23921</v>
      </c>
      <c r="R7" s="1200"/>
      <c r="S7" s="1200"/>
      <c r="T7" s="1200"/>
      <c r="U7" s="1200"/>
      <c r="V7" s="1200">
        <v>23105</v>
      </c>
      <c r="W7" s="1200"/>
      <c r="X7" s="1200"/>
      <c r="Y7" s="1200"/>
      <c r="Z7" s="1200"/>
      <c r="AA7" s="1200">
        <v>816</v>
      </c>
      <c r="AB7" s="1200"/>
      <c r="AC7" s="1200"/>
      <c r="AD7" s="1200"/>
      <c r="AE7" s="1201"/>
      <c r="AF7" s="1202">
        <v>533</v>
      </c>
      <c r="AG7" s="1203"/>
      <c r="AH7" s="1203"/>
      <c r="AI7" s="1203"/>
      <c r="AJ7" s="1204"/>
      <c r="AK7" s="1186">
        <v>911</v>
      </c>
      <c r="AL7" s="1187"/>
      <c r="AM7" s="1187"/>
      <c r="AN7" s="1187"/>
      <c r="AO7" s="1187"/>
      <c r="AP7" s="1187">
        <v>24702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582</v>
      </c>
      <c r="BT7" s="1191"/>
      <c r="BU7" s="1191"/>
      <c r="BV7" s="1191"/>
      <c r="BW7" s="1191"/>
      <c r="BX7" s="1191"/>
      <c r="BY7" s="1191"/>
      <c r="BZ7" s="1191"/>
      <c r="CA7" s="1191"/>
      <c r="CB7" s="1191"/>
      <c r="CC7" s="1191"/>
      <c r="CD7" s="1191"/>
      <c r="CE7" s="1191"/>
      <c r="CF7" s="1191"/>
      <c r="CG7" s="1192"/>
      <c r="CH7" s="1183">
        <v>-4</v>
      </c>
      <c r="CI7" s="1184"/>
      <c r="CJ7" s="1184"/>
      <c r="CK7" s="1184"/>
      <c r="CL7" s="1185"/>
      <c r="CM7" s="1183">
        <v>332</v>
      </c>
      <c r="CN7" s="1184"/>
      <c r="CO7" s="1184"/>
      <c r="CP7" s="1184"/>
      <c r="CQ7" s="1185"/>
      <c r="CR7" s="1183">
        <v>80</v>
      </c>
      <c r="CS7" s="1184"/>
      <c r="CT7" s="1184"/>
      <c r="CU7" s="1184"/>
      <c r="CV7" s="1185"/>
      <c r="CW7" s="1183">
        <v>1</v>
      </c>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6</v>
      </c>
      <c r="R8" s="1139"/>
      <c r="S8" s="1139"/>
      <c r="T8" s="1139"/>
      <c r="U8" s="1139"/>
      <c r="V8" s="1139">
        <v>6</v>
      </c>
      <c r="W8" s="1139"/>
      <c r="X8" s="1139"/>
      <c r="Y8" s="1139"/>
      <c r="Z8" s="1139"/>
      <c r="AA8" s="1139">
        <v>0</v>
      </c>
      <c r="AB8" s="1139"/>
      <c r="AC8" s="1139"/>
      <c r="AD8" s="1139"/>
      <c r="AE8" s="1140"/>
      <c r="AF8" s="1114">
        <v>0</v>
      </c>
      <c r="AG8" s="1115"/>
      <c r="AH8" s="1115"/>
      <c r="AI8" s="1115"/>
      <c r="AJ8" s="1116"/>
      <c r="AK8" s="1181">
        <v>4</v>
      </c>
      <c r="AL8" s="1182"/>
      <c r="AM8" s="1182"/>
      <c r="AN8" s="1182"/>
      <c r="AO8" s="1182"/>
      <c r="AP8" s="1182">
        <v>0</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583</v>
      </c>
      <c r="BT8" s="1110"/>
      <c r="BU8" s="1110"/>
      <c r="BV8" s="1110"/>
      <c r="BW8" s="1110"/>
      <c r="BX8" s="1110"/>
      <c r="BY8" s="1110"/>
      <c r="BZ8" s="1110"/>
      <c r="CA8" s="1110"/>
      <c r="CB8" s="1110"/>
      <c r="CC8" s="1110"/>
      <c r="CD8" s="1110"/>
      <c r="CE8" s="1110"/>
      <c r="CF8" s="1110"/>
      <c r="CG8" s="1111"/>
      <c r="CH8" s="1084">
        <v>6</v>
      </c>
      <c r="CI8" s="1085"/>
      <c r="CJ8" s="1085"/>
      <c r="CK8" s="1085"/>
      <c r="CL8" s="1086"/>
      <c r="CM8" s="1084">
        <v>34</v>
      </c>
      <c r="CN8" s="1085"/>
      <c r="CO8" s="1085"/>
      <c r="CP8" s="1085"/>
      <c r="CQ8" s="1086"/>
      <c r="CR8" s="1084">
        <v>20</v>
      </c>
      <c r="CS8" s="1085"/>
      <c r="CT8" s="1085"/>
      <c r="CU8" s="1085"/>
      <c r="CV8" s="1086"/>
      <c r="CW8" s="1084">
        <v>46</v>
      </c>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584</v>
      </c>
      <c r="BT9" s="1110"/>
      <c r="BU9" s="1110"/>
      <c r="BV9" s="1110"/>
      <c r="BW9" s="1110"/>
      <c r="BX9" s="1110"/>
      <c r="BY9" s="1110"/>
      <c r="BZ9" s="1110"/>
      <c r="CA9" s="1110"/>
      <c r="CB9" s="1110"/>
      <c r="CC9" s="1110"/>
      <c r="CD9" s="1110"/>
      <c r="CE9" s="1110"/>
      <c r="CF9" s="1110"/>
      <c r="CG9" s="1111"/>
      <c r="CH9" s="1084">
        <v>-1</v>
      </c>
      <c r="CI9" s="1085"/>
      <c r="CJ9" s="1085"/>
      <c r="CK9" s="1085"/>
      <c r="CL9" s="1086"/>
      <c r="CM9" s="1084">
        <v>8</v>
      </c>
      <c r="CN9" s="1085"/>
      <c r="CO9" s="1085"/>
      <c r="CP9" s="1085"/>
      <c r="CQ9" s="1086"/>
      <c r="CR9" s="1084">
        <v>3</v>
      </c>
      <c r="CS9" s="1085"/>
      <c r="CT9" s="1085"/>
      <c r="CU9" s="1085"/>
      <c r="CV9" s="1086"/>
      <c r="CW9" s="1084">
        <v>1</v>
      </c>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585</v>
      </c>
      <c r="BT10" s="1110"/>
      <c r="BU10" s="1110"/>
      <c r="BV10" s="1110"/>
      <c r="BW10" s="1110"/>
      <c r="BX10" s="1110"/>
      <c r="BY10" s="1110"/>
      <c r="BZ10" s="1110"/>
      <c r="CA10" s="1110"/>
      <c r="CB10" s="1110"/>
      <c r="CC10" s="1110"/>
      <c r="CD10" s="1110"/>
      <c r="CE10" s="1110"/>
      <c r="CF10" s="1110"/>
      <c r="CG10" s="1111"/>
      <c r="CH10" s="1084">
        <v>-21</v>
      </c>
      <c r="CI10" s="1085"/>
      <c r="CJ10" s="1085"/>
      <c r="CK10" s="1085"/>
      <c r="CL10" s="1086"/>
      <c r="CM10" s="1084">
        <v>-73</v>
      </c>
      <c r="CN10" s="1085"/>
      <c r="CO10" s="1085"/>
      <c r="CP10" s="1085"/>
      <c r="CQ10" s="1086"/>
      <c r="CR10" s="1084">
        <v>11</v>
      </c>
      <c r="CS10" s="1085"/>
      <c r="CT10" s="1085"/>
      <c r="CU10" s="1085"/>
      <c r="CV10" s="1086"/>
      <c r="CW10" s="1084">
        <v>0</v>
      </c>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586</v>
      </c>
      <c r="BT11" s="1110"/>
      <c r="BU11" s="1110"/>
      <c r="BV11" s="1110"/>
      <c r="BW11" s="1110"/>
      <c r="BX11" s="1110"/>
      <c r="BY11" s="1110"/>
      <c r="BZ11" s="1110"/>
      <c r="CA11" s="1110"/>
      <c r="CB11" s="1110"/>
      <c r="CC11" s="1110"/>
      <c r="CD11" s="1110"/>
      <c r="CE11" s="1110"/>
      <c r="CF11" s="1110"/>
      <c r="CG11" s="1111"/>
      <c r="CH11" s="1084">
        <v>-18</v>
      </c>
      <c r="CI11" s="1085"/>
      <c r="CJ11" s="1085"/>
      <c r="CK11" s="1085"/>
      <c r="CL11" s="1086"/>
      <c r="CM11" s="1084">
        <v>22</v>
      </c>
      <c r="CN11" s="1085"/>
      <c r="CO11" s="1085"/>
      <c r="CP11" s="1085"/>
      <c r="CQ11" s="1086"/>
      <c r="CR11" s="1084">
        <v>16</v>
      </c>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v>23888</v>
      </c>
      <c r="R23" s="1164"/>
      <c r="S23" s="1164"/>
      <c r="T23" s="1164"/>
      <c r="U23" s="1164"/>
      <c r="V23" s="1164">
        <v>23072</v>
      </c>
      <c r="W23" s="1164"/>
      <c r="X23" s="1164"/>
      <c r="Y23" s="1164"/>
      <c r="Z23" s="1164"/>
      <c r="AA23" s="1164">
        <v>816</v>
      </c>
      <c r="AB23" s="1164"/>
      <c r="AC23" s="1164"/>
      <c r="AD23" s="1164"/>
      <c r="AE23" s="1165"/>
      <c r="AF23" s="1166">
        <v>533</v>
      </c>
      <c r="AG23" s="1164"/>
      <c r="AH23" s="1164"/>
      <c r="AI23" s="1164"/>
      <c r="AJ23" s="1167"/>
      <c r="AK23" s="1168"/>
      <c r="AL23" s="1169"/>
      <c r="AM23" s="1169"/>
      <c r="AN23" s="1169"/>
      <c r="AO23" s="1169"/>
      <c r="AP23" s="1164">
        <v>24702</v>
      </c>
      <c r="AQ23" s="1164"/>
      <c r="AR23" s="1164"/>
      <c r="AS23" s="1164"/>
      <c r="AT23" s="1164"/>
      <c r="AU23" s="1170"/>
      <c r="AV23" s="1170"/>
      <c r="AW23" s="1170"/>
      <c r="AX23" s="1170"/>
      <c r="AY23" s="1171"/>
      <c r="AZ23" s="1160" t="s">
        <v>127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392</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393</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394</v>
      </c>
      <c r="R26" s="1097"/>
      <c r="S26" s="1097"/>
      <c r="T26" s="1097"/>
      <c r="U26" s="1098"/>
      <c r="V26" s="1096" t="s">
        <v>395</v>
      </c>
      <c r="W26" s="1097"/>
      <c r="X26" s="1097"/>
      <c r="Y26" s="1097"/>
      <c r="Z26" s="1098"/>
      <c r="AA26" s="1096" t="s">
        <v>396</v>
      </c>
      <c r="AB26" s="1097"/>
      <c r="AC26" s="1097"/>
      <c r="AD26" s="1097"/>
      <c r="AE26" s="1097"/>
      <c r="AF26" s="1154" t="s">
        <v>397</v>
      </c>
      <c r="AG26" s="1103"/>
      <c r="AH26" s="1103"/>
      <c r="AI26" s="1103"/>
      <c r="AJ26" s="1155"/>
      <c r="AK26" s="1097" t="s">
        <v>398</v>
      </c>
      <c r="AL26" s="1097"/>
      <c r="AM26" s="1097"/>
      <c r="AN26" s="1097"/>
      <c r="AO26" s="1098"/>
      <c r="AP26" s="1096" t="s">
        <v>399</v>
      </c>
      <c r="AQ26" s="1097"/>
      <c r="AR26" s="1097"/>
      <c r="AS26" s="1097"/>
      <c r="AT26" s="1098"/>
      <c r="AU26" s="1096" t="s">
        <v>400</v>
      </c>
      <c r="AV26" s="1097"/>
      <c r="AW26" s="1097"/>
      <c r="AX26" s="1097"/>
      <c r="AY26" s="1098"/>
      <c r="AZ26" s="1096" t="s">
        <v>401</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402</v>
      </c>
      <c r="C28" s="1146"/>
      <c r="D28" s="1146"/>
      <c r="E28" s="1146"/>
      <c r="F28" s="1146"/>
      <c r="G28" s="1146"/>
      <c r="H28" s="1146"/>
      <c r="I28" s="1146"/>
      <c r="J28" s="1146"/>
      <c r="K28" s="1146"/>
      <c r="L28" s="1146"/>
      <c r="M28" s="1146"/>
      <c r="N28" s="1146"/>
      <c r="O28" s="1146"/>
      <c r="P28" s="1147"/>
      <c r="Q28" s="1148">
        <v>3125</v>
      </c>
      <c r="R28" s="1149"/>
      <c r="S28" s="1149"/>
      <c r="T28" s="1149"/>
      <c r="U28" s="1149"/>
      <c r="V28" s="1149">
        <v>3035</v>
      </c>
      <c r="W28" s="1149"/>
      <c r="X28" s="1149"/>
      <c r="Y28" s="1149"/>
      <c r="Z28" s="1149"/>
      <c r="AA28" s="1149">
        <v>90</v>
      </c>
      <c r="AB28" s="1149"/>
      <c r="AC28" s="1149"/>
      <c r="AD28" s="1149"/>
      <c r="AE28" s="1150"/>
      <c r="AF28" s="1151">
        <v>90</v>
      </c>
      <c r="AG28" s="1149"/>
      <c r="AH28" s="1149"/>
      <c r="AI28" s="1149"/>
      <c r="AJ28" s="1152"/>
      <c r="AK28" s="1153">
        <v>238</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403</v>
      </c>
      <c r="C29" s="1133"/>
      <c r="D29" s="1133"/>
      <c r="E29" s="1133"/>
      <c r="F29" s="1133"/>
      <c r="G29" s="1133"/>
      <c r="H29" s="1133"/>
      <c r="I29" s="1133"/>
      <c r="J29" s="1133"/>
      <c r="K29" s="1133"/>
      <c r="L29" s="1133"/>
      <c r="M29" s="1133"/>
      <c r="N29" s="1133"/>
      <c r="O29" s="1133"/>
      <c r="P29" s="1134"/>
      <c r="Q29" s="1138">
        <v>490</v>
      </c>
      <c r="R29" s="1139"/>
      <c r="S29" s="1139"/>
      <c r="T29" s="1139"/>
      <c r="U29" s="1139"/>
      <c r="V29" s="1139">
        <v>479</v>
      </c>
      <c r="W29" s="1139"/>
      <c r="X29" s="1139"/>
      <c r="Y29" s="1139"/>
      <c r="Z29" s="1139"/>
      <c r="AA29" s="1139">
        <v>11</v>
      </c>
      <c r="AB29" s="1139"/>
      <c r="AC29" s="1139"/>
      <c r="AD29" s="1139"/>
      <c r="AE29" s="1140"/>
      <c r="AF29" s="1114">
        <v>11</v>
      </c>
      <c r="AG29" s="1115"/>
      <c r="AH29" s="1115"/>
      <c r="AI29" s="1115"/>
      <c r="AJ29" s="1116"/>
      <c r="AK29" s="1075">
        <v>129</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404</v>
      </c>
      <c r="C30" s="1133"/>
      <c r="D30" s="1133"/>
      <c r="E30" s="1133"/>
      <c r="F30" s="1133"/>
      <c r="G30" s="1133"/>
      <c r="H30" s="1133"/>
      <c r="I30" s="1133"/>
      <c r="J30" s="1133"/>
      <c r="K30" s="1133"/>
      <c r="L30" s="1133"/>
      <c r="M30" s="1133"/>
      <c r="N30" s="1133"/>
      <c r="O30" s="1133"/>
      <c r="P30" s="1134"/>
      <c r="Q30" s="1138">
        <v>4626</v>
      </c>
      <c r="R30" s="1139"/>
      <c r="S30" s="1139"/>
      <c r="T30" s="1139"/>
      <c r="U30" s="1139"/>
      <c r="V30" s="1139">
        <v>4469</v>
      </c>
      <c r="W30" s="1139"/>
      <c r="X30" s="1139"/>
      <c r="Y30" s="1139"/>
      <c r="Z30" s="1139"/>
      <c r="AA30" s="1139">
        <v>157</v>
      </c>
      <c r="AB30" s="1139"/>
      <c r="AC30" s="1139"/>
      <c r="AD30" s="1139"/>
      <c r="AE30" s="1140"/>
      <c r="AF30" s="1114">
        <v>157</v>
      </c>
      <c r="AG30" s="1115"/>
      <c r="AH30" s="1115"/>
      <c r="AI30" s="1115"/>
      <c r="AJ30" s="1116"/>
      <c r="AK30" s="1075">
        <v>723</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891</v>
      </c>
      <c r="R31" s="1139"/>
      <c r="S31" s="1139"/>
      <c r="T31" s="1139"/>
      <c r="U31" s="1139"/>
      <c r="V31" s="1139">
        <v>895</v>
      </c>
      <c r="W31" s="1139"/>
      <c r="X31" s="1139"/>
      <c r="Y31" s="1139"/>
      <c r="Z31" s="1139"/>
      <c r="AA31" s="1139">
        <v>-3</v>
      </c>
      <c r="AB31" s="1139"/>
      <c r="AC31" s="1139"/>
      <c r="AD31" s="1139"/>
      <c r="AE31" s="1140"/>
      <c r="AF31" s="1114">
        <v>454</v>
      </c>
      <c r="AG31" s="1115"/>
      <c r="AH31" s="1115"/>
      <c r="AI31" s="1115"/>
      <c r="AJ31" s="1116"/>
      <c r="AK31" s="1075">
        <v>169</v>
      </c>
      <c r="AL31" s="1066"/>
      <c r="AM31" s="1066"/>
      <c r="AN31" s="1066"/>
      <c r="AO31" s="1066"/>
      <c r="AP31" s="1066">
        <v>4091</v>
      </c>
      <c r="AQ31" s="1066"/>
      <c r="AR31" s="1066"/>
      <c r="AS31" s="1066"/>
      <c r="AT31" s="1066"/>
      <c r="AU31" s="1066">
        <v>2720</v>
      </c>
      <c r="AV31" s="1066"/>
      <c r="AW31" s="1066"/>
      <c r="AX31" s="1066"/>
      <c r="AY31" s="1066"/>
      <c r="AZ31" s="1137"/>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312</v>
      </c>
      <c r="R32" s="1139"/>
      <c r="S32" s="1139"/>
      <c r="T32" s="1139"/>
      <c r="U32" s="1139"/>
      <c r="V32" s="1139">
        <v>231</v>
      </c>
      <c r="W32" s="1139"/>
      <c r="X32" s="1139"/>
      <c r="Y32" s="1139"/>
      <c r="Z32" s="1139"/>
      <c r="AA32" s="1139">
        <v>81</v>
      </c>
      <c r="AB32" s="1139"/>
      <c r="AC32" s="1139"/>
      <c r="AD32" s="1139"/>
      <c r="AE32" s="1140"/>
      <c r="AF32" s="1114">
        <v>78</v>
      </c>
      <c r="AG32" s="1115"/>
      <c r="AH32" s="1115"/>
      <c r="AI32" s="1115"/>
      <c r="AJ32" s="1116"/>
      <c r="AK32" s="1075">
        <v>185</v>
      </c>
      <c r="AL32" s="1066"/>
      <c r="AM32" s="1066"/>
      <c r="AN32" s="1066"/>
      <c r="AO32" s="1066"/>
      <c r="AP32" s="1066">
        <v>1501</v>
      </c>
      <c r="AQ32" s="1066"/>
      <c r="AR32" s="1066"/>
      <c r="AS32" s="1066"/>
      <c r="AT32" s="1066"/>
      <c r="AU32" s="1066">
        <v>1370</v>
      </c>
      <c r="AV32" s="1066"/>
      <c r="AW32" s="1066"/>
      <c r="AX32" s="1066"/>
      <c r="AY32" s="1066"/>
      <c r="AZ32" s="1137"/>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409</v>
      </c>
      <c r="C33" s="1133"/>
      <c r="D33" s="1133"/>
      <c r="E33" s="1133"/>
      <c r="F33" s="1133"/>
      <c r="G33" s="1133"/>
      <c r="H33" s="1133"/>
      <c r="I33" s="1133"/>
      <c r="J33" s="1133"/>
      <c r="K33" s="1133"/>
      <c r="L33" s="1133"/>
      <c r="M33" s="1133"/>
      <c r="N33" s="1133"/>
      <c r="O33" s="1133"/>
      <c r="P33" s="1134"/>
      <c r="Q33" s="1138">
        <v>501</v>
      </c>
      <c r="R33" s="1139"/>
      <c r="S33" s="1139"/>
      <c r="T33" s="1139"/>
      <c r="U33" s="1139"/>
      <c r="V33" s="1139">
        <v>435</v>
      </c>
      <c r="W33" s="1139"/>
      <c r="X33" s="1139"/>
      <c r="Y33" s="1139"/>
      <c r="Z33" s="1139"/>
      <c r="AA33" s="1139">
        <v>66</v>
      </c>
      <c r="AB33" s="1139"/>
      <c r="AC33" s="1139"/>
      <c r="AD33" s="1139"/>
      <c r="AE33" s="1140"/>
      <c r="AF33" s="1114">
        <v>7</v>
      </c>
      <c r="AG33" s="1115"/>
      <c r="AH33" s="1115"/>
      <c r="AI33" s="1115"/>
      <c r="AJ33" s="1116"/>
      <c r="AK33" s="1075">
        <v>242</v>
      </c>
      <c r="AL33" s="1066"/>
      <c r="AM33" s="1066"/>
      <c r="AN33" s="1066"/>
      <c r="AO33" s="1066"/>
      <c r="AP33" s="1066">
        <v>2196</v>
      </c>
      <c r="AQ33" s="1066"/>
      <c r="AR33" s="1066"/>
      <c r="AS33" s="1066"/>
      <c r="AT33" s="1066"/>
      <c r="AU33" s="1066">
        <v>1904</v>
      </c>
      <c r="AV33" s="1066"/>
      <c r="AW33" s="1066"/>
      <c r="AX33" s="1066"/>
      <c r="AY33" s="1066"/>
      <c r="AZ33" s="1137"/>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410</v>
      </c>
      <c r="C34" s="1133"/>
      <c r="D34" s="1133"/>
      <c r="E34" s="1133"/>
      <c r="F34" s="1133"/>
      <c r="G34" s="1133"/>
      <c r="H34" s="1133"/>
      <c r="I34" s="1133"/>
      <c r="J34" s="1133"/>
      <c r="K34" s="1133"/>
      <c r="L34" s="1133"/>
      <c r="M34" s="1133"/>
      <c r="N34" s="1133"/>
      <c r="O34" s="1133"/>
      <c r="P34" s="1134"/>
      <c r="Q34" s="1138">
        <v>477</v>
      </c>
      <c r="R34" s="1139"/>
      <c r="S34" s="1139"/>
      <c r="T34" s="1139"/>
      <c r="U34" s="1139"/>
      <c r="V34" s="1139">
        <v>476</v>
      </c>
      <c r="W34" s="1139"/>
      <c r="X34" s="1139"/>
      <c r="Y34" s="1139"/>
      <c r="Z34" s="1139"/>
      <c r="AA34" s="1139">
        <v>1</v>
      </c>
      <c r="AB34" s="1139"/>
      <c r="AC34" s="1139"/>
      <c r="AD34" s="1139"/>
      <c r="AE34" s="1140"/>
      <c r="AF34" s="1114">
        <v>1</v>
      </c>
      <c r="AG34" s="1115"/>
      <c r="AH34" s="1115"/>
      <c r="AI34" s="1115"/>
      <c r="AJ34" s="1116"/>
      <c r="AK34" s="1075">
        <v>305</v>
      </c>
      <c r="AL34" s="1066"/>
      <c r="AM34" s="1066"/>
      <c r="AN34" s="1066"/>
      <c r="AO34" s="1066"/>
      <c r="AP34" s="1066">
        <v>1810</v>
      </c>
      <c r="AQ34" s="1066"/>
      <c r="AR34" s="1066"/>
      <c r="AS34" s="1066"/>
      <c r="AT34" s="1066"/>
      <c r="AU34" s="1066">
        <v>1803</v>
      </c>
      <c r="AV34" s="1066"/>
      <c r="AW34" s="1066"/>
      <c r="AX34" s="1066"/>
      <c r="AY34" s="1066"/>
      <c r="AZ34" s="1137"/>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412</v>
      </c>
      <c r="C35" s="1133"/>
      <c r="D35" s="1133"/>
      <c r="E35" s="1133"/>
      <c r="F35" s="1133"/>
      <c r="G35" s="1133"/>
      <c r="H35" s="1133"/>
      <c r="I35" s="1133"/>
      <c r="J35" s="1133"/>
      <c r="K35" s="1133"/>
      <c r="L35" s="1133"/>
      <c r="M35" s="1133"/>
      <c r="N35" s="1133"/>
      <c r="O35" s="1133"/>
      <c r="P35" s="1134"/>
      <c r="Q35" s="1138">
        <v>326</v>
      </c>
      <c r="R35" s="1139"/>
      <c r="S35" s="1139"/>
      <c r="T35" s="1139"/>
      <c r="U35" s="1139"/>
      <c r="V35" s="1139">
        <v>326</v>
      </c>
      <c r="W35" s="1139"/>
      <c r="X35" s="1139"/>
      <c r="Y35" s="1139"/>
      <c r="Z35" s="1139"/>
      <c r="AA35" s="1139">
        <v>0</v>
      </c>
      <c r="AB35" s="1139"/>
      <c r="AC35" s="1139"/>
      <c r="AD35" s="1139"/>
      <c r="AE35" s="1140"/>
      <c r="AF35" s="1114">
        <v>0</v>
      </c>
      <c r="AG35" s="1115"/>
      <c r="AH35" s="1115"/>
      <c r="AI35" s="1115"/>
      <c r="AJ35" s="1116"/>
      <c r="AK35" s="1075">
        <v>137</v>
      </c>
      <c r="AL35" s="1066"/>
      <c r="AM35" s="1066"/>
      <c r="AN35" s="1066"/>
      <c r="AO35" s="1066"/>
      <c r="AP35" s="1066">
        <v>368</v>
      </c>
      <c r="AQ35" s="1066"/>
      <c r="AR35" s="1066"/>
      <c r="AS35" s="1066"/>
      <c r="AT35" s="1066"/>
      <c r="AU35" s="1066">
        <v>275</v>
      </c>
      <c r="AV35" s="1066"/>
      <c r="AW35" s="1066"/>
      <c r="AX35" s="1066"/>
      <c r="AY35" s="1066"/>
      <c r="AZ35" s="1137"/>
      <c r="BA35" s="1137"/>
      <c r="BB35" s="1137"/>
      <c r="BC35" s="1137"/>
      <c r="BD35" s="1137"/>
      <c r="BE35" s="1127" t="s">
        <v>413</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797</v>
      </c>
      <c r="AG63" s="1054"/>
      <c r="AH63" s="1054"/>
      <c r="AI63" s="1054"/>
      <c r="AJ63" s="1125"/>
      <c r="AK63" s="1126"/>
      <c r="AL63" s="1058"/>
      <c r="AM63" s="1058"/>
      <c r="AN63" s="1058"/>
      <c r="AO63" s="1058"/>
      <c r="AP63" s="1054">
        <v>9966</v>
      </c>
      <c r="AQ63" s="1054"/>
      <c r="AR63" s="1054"/>
      <c r="AS63" s="1054"/>
      <c r="AT63" s="1054"/>
      <c r="AU63" s="1054">
        <v>8072</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394</v>
      </c>
      <c r="R66" s="1097"/>
      <c r="S66" s="1097"/>
      <c r="T66" s="1097"/>
      <c r="U66" s="1098"/>
      <c r="V66" s="1096" t="s">
        <v>419</v>
      </c>
      <c r="W66" s="1097"/>
      <c r="X66" s="1097"/>
      <c r="Y66" s="1097"/>
      <c r="Z66" s="1098"/>
      <c r="AA66" s="1096" t="s">
        <v>396</v>
      </c>
      <c r="AB66" s="1097"/>
      <c r="AC66" s="1097"/>
      <c r="AD66" s="1097"/>
      <c r="AE66" s="1098"/>
      <c r="AF66" s="1102" t="s">
        <v>420</v>
      </c>
      <c r="AG66" s="1103"/>
      <c r="AH66" s="1103"/>
      <c r="AI66" s="1103"/>
      <c r="AJ66" s="1104"/>
      <c r="AK66" s="1096" t="s">
        <v>421</v>
      </c>
      <c r="AL66" s="1091"/>
      <c r="AM66" s="1091"/>
      <c r="AN66" s="1091"/>
      <c r="AO66" s="1092"/>
      <c r="AP66" s="1096" t="s">
        <v>399</v>
      </c>
      <c r="AQ66" s="1097"/>
      <c r="AR66" s="1097"/>
      <c r="AS66" s="1097"/>
      <c r="AT66" s="1098"/>
      <c r="AU66" s="1096" t="s">
        <v>422</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578</v>
      </c>
      <c r="C68" s="1081"/>
      <c r="D68" s="1081"/>
      <c r="E68" s="1081"/>
      <c r="F68" s="1081"/>
      <c r="G68" s="1081"/>
      <c r="H68" s="1081"/>
      <c r="I68" s="1081"/>
      <c r="J68" s="1081"/>
      <c r="K68" s="1081"/>
      <c r="L68" s="1081"/>
      <c r="M68" s="1081"/>
      <c r="N68" s="1081"/>
      <c r="O68" s="1081"/>
      <c r="P68" s="1082"/>
      <c r="Q68" s="1083">
        <v>1393</v>
      </c>
      <c r="R68" s="1077"/>
      <c r="S68" s="1077"/>
      <c r="T68" s="1077"/>
      <c r="U68" s="1077"/>
      <c r="V68" s="1077">
        <v>1235</v>
      </c>
      <c r="W68" s="1077"/>
      <c r="X68" s="1077"/>
      <c r="Y68" s="1077"/>
      <c r="Z68" s="1077"/>
      <c r="AA68" s="1077">
        <v>158</v>
      </c>
      <c r="AB68" s="1077"/>
      <c r="AC68" s="1077"/>
      <c r="AD68" s="1077"/>
      <c r="AE68" s="1077"/>
      <c r="AF68" s="1077">
        <v>158</v>
      </c>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579</v>
      </c>
      <c r="C69" s="1070"/>
      <c r="D69" s="1070"/>
      <c r="E69" s="1070"/>
      <c r="F69" s="1070"/>
      <c r="G69" s="1070"/>
      <c r="H69" s="1070"/>
      <c r="I69" s="1070"/>
      <c r="J69" s="1070"/>
      <c r="K69" s="1070"/>
      <c r="L69" s="1070"/>
      <c r="M69" s="1070"/>
      <c r="N69" s="1070"/>
      <c r="O69" s="1070"/>
      <c r="P69" s="1071"/>
      <c r="Q69" s="1072">
        <v>421958</v>
      </c>
      <c r="R69" s="1066"/>
      <c r="S69" s="1066"/>
      <c r="T69" s="1066"/>
      <c r="U69" s="1066"/>
      <c r="V69" s="1066">
        <v>405722</v>
      </c>
      <c r="W69" s="1066"/>
      <c r="X69" s="1066"/>
      <c r="Y69" s="1066"/>
      <c r="Z69" s="1066"/>
      <c r="AA69" s="1066">
        <v>16237</v>
      </c>
      <c r="AB69" s="1066"/>
      <c r="AC69" s="1066"/>
      <c r="AD69" s="1066"/>
      <c r="AE69" s="1066"/>
      <c r="AF69" s="1066">
        <v>16237</v>
      </c>
      <c r="AG69" s="1066"/>
      <c r="AH69" s="1066"/>
      <c r="AI69" s="1066"/>
      <c r="AJ69" s="1066"/>
      <c r="AK69" s="1066">
        <v>816</v>
      </c>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580</v>
      </c>
      <c r="C70" s="1070"/>
      <c r="D70" s="1070"/>
      <c r="E70" s="1070"/>
      <c r="F70" s="1070"/>
      <c r="G70" s="1070"/>
      <c r="H70" s="1070"/>
      <c r="I70" s="1070"/>
      <c r="J70" s="1070"/>
      <c r="K70" s="1070"/>
      <c r="L70" s="1070"/>
      <c r="M70" s="1070"/>
      <c r="N70" s="1070"/>
      <c r="O70" s="1070"/>
      <c r="P70" s="1071"/>
      <c r="Q70" s="1072">
        <v>4673</v>
      </c>
      <c r="R70" s="1066"/>
      <c r="S70" s="1066"/>
      <c r="T70" s="1066"/>
      <c r="U70" s="1066"/>
      <c r="V70" s="1066">
        <v>4526</v>
      </c>
      <c r="W70" s="1066"/>
      <c r="X70" s="1066"/>
      <c r="Y70" s="1066"/>
      <c r="Z70" s="1066"/>
      <c r="AA70" s="1066">
        <v>147</v>
      </c>
      <c r="AB70" s="1066"/>
      <c r="AC70" s="1066"/>
      <c r="AD70" s="1066"/>
      <c r="AE70" s="1066"/>
      <c r="AF70" s="1066">
        <v>147</v>
      </c>
      <c r="AG70" s="1066"/>
      <c r="AH70" s="1066"/>
      <c r="AI70" s="1066"/>
      <c r="AJ70" s="1066"/>
      <c r="AK70" s="1066">
        <v>553</v>
      </c>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581</v>
      </c>
      <c r="C71" s="1070"/>
      <c r="D71" s="1070"/>
      <c r="E71" s="1070"/>
      <c r="F71" s="1070"/>
      <c r="G71" s="1070"/>
      <c r="H71" s="1070"/>
      <c r="I71" s="1070"/>
      <c r="J71" s="1070"/>
      <c r="K71" s="1070"/>
      <c r="L71" s="1070"/>
      <c r="M71" s="1070"/>
      <c r="N71" s="1070"/>
      <c r="O71" s="1070"/>
      <c r="P71" s="1071"/>
      <c r="Q71" s="1072">
        <v>707</v>
      </c>
      <c r="R71" s="1066"/>
      <c r="S71" s="1066"/>
      <c r="T71" s="1066"/>
      <c r="U71" s="1066"/>
      <c r="V71" s="1066">
        <v>687</v>
      </c>
      <c r="W71" s="1066"/>
      <c r="X71" s="1066"/>
      <c r="Y71" s="1066"/>
      <c r="Z71" s="1066"/>
      <c r="AA71" s="1066">
        <v>20</v>
      </c>
      <c r="AB71" s="1066"/>
      <c r="AC71" s="1066"/>
      <c r="AD71" s="1066"/>
      <c r="AE71" s="1066"/>
      <c r="AF71" s="1066">
        <v>20</v>
      </c>
      <c r="AG71" s="1066"/>
      <c r="AH71" s="1066"/>
      <c r="AI71" s="1066"/>
      <c r="AJ71" s="1066"/>
      <c r="AK71" s="1066">
        <v>90</v>
      </c>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16562</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130</v>
      </c>
      <c r="CS102" s="1046"/>
      <c r="CT102" s="1046"/>
      <c r="CU102" s="1046"/>
      <c r="CV102" s="1047"/>
      <c r="CW102" s="1045">
        <v>48</v>
      </c>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432</v>
      </c>
      <c r="AB109" s="989"/>
      <c r="AC109" s="989"/>
      <c r="AD109" s="989"/>
      <c r="AE109" s="990"/>
      <c r="AF109" s="991" t="s">
        <v>433</v>
      </c>
      <c r="AG109" s="989"/>
      <c r="AH109" s="989"/>
      <c r="AI109" s="989"/>
      <c r="AJ109" s="990"/>
      <c r="AK109" s="991" t="s">
        <v>305</v>
      </c>
      <c r="AL109" s="989"/>
      <c r="AM109" s="989"/>
      <c r="AN109" s="989"/>
      <c r="AO109" s="990"/>
      <c r="AP109" s="991" t="s">
        <v>434</v>
      </c>
      <c r="AQ109" s="989"/>
      <c r="AR109" s="989"/>
      <c r="AS109" s="989"/>
      <c r="AT109" s="1020"/>
      <c r="AU109" s="988" t="s">
        <v>431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432</v>
      </c>
      <c r="BR109" s="989"/>
      <c r="BS109" s="989"/>
      <c r="BT109" s="989"/>
      <c r="BU109" s="990"/>
      <c r="BV109" s="991" t="s">
        <v>433</v>
      </c>
      <c r="BW109" s="989"/>
      <c r="BX109" s="989"/>
      <c r="BY109" s="989"/>
      <c r="BZ109" s="990"/>
      <c r="CA109" s="991" t="s">
        <v>305</v>
      </c>
      <c r="CB109" s="989"/>
      <c r="CC109" s="989"/>
      <c r="CD109" s="989"/>
      <c r="CE109" s="990"/>
      <c r="CF109" s="1027" t="s">
        <v>434</v>
      </c>
      <c r="CG109" s="1027"/>
      <c r="CH109" s="1027"/>
      <c r="CI109" s="1027"/>
      <c r="CJ109" s="1027"/>
      <c r="CK109" s="991" t="s">
        <v>435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432</v>
      </c>
      <c r="DH109" s="989"/>
      <c r="DI109" s="989"/>
      <c r="DJ109" s="989"/>
      <c r="DK109" s="990"/>
      <c r="DL109" s="991" t="s">
        <v>433</v>
      </c>
      <c r="DM109" s="989"/>
      <c r="DN109" s="989"/>
      <c r="DO109" s="989"/>
      <c r="DP109" s="990"/>
      <c r="DQ109" s="991" t="s">
        <v>305</v>
      </c>
      <c r="DR109" s="989"/>
      <c r="DS109" s="989"/>
      <c r="DT109" s="989"/>
      <c r="DU109" s="990"/>
      <c r="DV109" s="991" t="s">
        <v>434</v>
      </c>
      <c r="DW109" s="989"/>
      <c r="DX109" s="989"/>
      <c r="DY109" s="989"/>
      <c r="DZ109" s="1020"/>
    </row>
    <row r="110" spans="1:131" s="248" customFormat="1" ht="26.25" customHeight="1" x14ac:dyDescent="0.15">
      <c r="A110" s="891" t="s">
        <v>436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3584284</v>
      </c>
      <c r="AB110" s="982"/>
      <c r="AC110" s="982"/>
      <c r="AD110" s="982"/>
      <c r="AE110" s="983"/>
      <c r="AF110" s="984">
        <v>3469777</v>
      </c>
      <c r="AG110" s="982"/>
      <c r="AH110" s="982"/>
      <c r="AI110" s="982"/>
      <c r="AJ110" s="983"/>
      <c r="AK110" s="984">
        <v>3090100</v>
      </c>
      <c r="AL110" s="982"/>
      <c r="AM110" s="982"/>
      <c r="AN110" s="982"/>
      <c r="AO110" s="983"/>
      <c r="AP110" s="985">
        <v>31.4</v>
      </c>
      <c r="AQ110" s="986"/>
      <c r="AR110" s="986"/>
      <c r="AS110" s="986"/>
      <c r="AT110" s="987"/>
      <c r="AU110" s="1021" t="s">
        <v>72</v>
      </c>
      <c r="AV110" s="1022"/>
      <c r="AW110" s="1022"/>
      <c r="AX110" s="1022"/>
      <c r="AY110" s="1022"/>
      <c r="AZ110" s="947" t="s">
        <v>437</v>
      </c>
      <c r="BA110" s="892"/>
      <c r="BB110" s="892"/>
      <c r="BC110" s="892"/>
      <c r="BD110" s="892"/>
      <c r="BE110" s="892"/>
      <c r="BF110" s="892"/>
      <c r="BG110" s="892"/>
      <c r="BH110" s="892"/>
      <c r="BI110" s="892"/>
      <c r="BJ110" s="892"/>
      <c r="BK110" s="892"/>
      <c r="BL110" s="892"/>
      <c r="BM110" s="892"/>
      <c r="BN110" s="892"/>
      <c r="BO110" s="892"/>
      <c r="BP110" s="893"/>
      <c r="BQ110" s="948">
        <v>27201008</v>
      </c>
      <c r="BR110" s="929"/>
      <c r="BS110" s="929"/>
      <c r="BT110" s="929"/>
      <c r="BU110" s="929"/>
      <c r="BV110" s="929">
        <v>26261904</v>
      </c>
      <c r="BW110" s="929"/>
      <c r="BX110" s="929"/>
      <c r="BY110" s="929"/>
      <c r="BZ110" s="929"/>
      <c r="CA110" s="929">
        <v>24701614</v>
      </c>
      <c r="CB110" s="929"/>
      <c r="CC110" s="929"/>
      <c r="CD110" s="929"/>
      <c r="CE110" s="929"/>
      <c r="CF110" s="953">
        <v>251.4</v>
      </c>
      <c r="CG110" s="954"/>
      <c r="CH110" s="954"/>
      <c r="CI110" s="954"/>
      <c r="CJ110" s="954"/>
      <c r="CK110" s="1017" t="s">
        <v>438</v>
      </c>
      <c r="CL110" s="903"/>
      <c r="CM110" s="978" t="s">
        <v>439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440</v>
      </c>
      <c r="DH110" s="929"/>
      <c r="DI110" s="929"/>
      <c r="DJ110" s="929"/>
      <c r="DK110" s="929"/>
      <c r="DL110" s="929" t="s">
        <v>416</v>
      </c>
      <c r="DM110" s="929"/>
      <c r="DN110" s="929"/>
      <c r="DO110" s="929"/>
      <c r="DP110" s="929"/>
      <c r="DQ110" s="929" t="s">
        <v>440</v>
      </c>
      <c r="DR110" s="929"/>
      <c r="DS110" s="929"/>
      <c r="DT110" s="929"/>
      <c r="DU110" s="929"/>
      <c r="DV110" s="930" t="s">
        <v>127</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416</v>
      </c>
      <c r="AB111" s="1010"/>
      <c r="AC111" s="1010"/>
      <c r="AD111" s="1010"/>
      <c r="AE111" s="1011"/>
      <c r="AF111" s="1012" t="s">
        <v>416</v>
      </c>
      <c r="AG111" s="1010"/>
      <c r="AH111" s="1010"/>
      <c r="AI111" s="1010"/>
      <c r="AJ111" s="1011"/>
      <c r="AK111" s="1012" t="s">
        <v>416</v>
      </c>
      <c r="AL111" s="1010"/>
      <c r="AM111" s="1010"/>
      <c r="AN111" s="1010"/>
      <c r="AO111" s="1011"/>
      <c r="AP111" s="1013" t="s">
        <v>127</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t="s">
        <v>416</v>
      </c>
      <c r="BR111" s="901"/>
      <c r="BS111" s="901"/>
      <c r="BT111" s="901"/>
      <c r="BU111" s="901"/>
      <c r="BV111" s="901" t="s">
        <v>440</v>
      </c>
      <c r="BW111" s="901"/>
      <c r="BX111" s="901"/>
      <c r="BY111" s="901"/>
      <c r="BZ111" s="901"/>
      <c r="CA111" s="901" t="s">
        <v>127</v>
      </c>
      <c r="CB111" s="901"/>
      <c r="CC111" s="901"/>
      <c r="CD111" s="901"/>
      <c r="CE111" s="901"/>
      <c r="CF111" s="962" t="s">
        <v>440</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127</v>
      </c>
      <c r="DH111" s="901"/>
      <c r="DI111" s="901"/>
      <c r="DJ111" s="901"/>
      <c r="DK111" s="901"/>
      <c r="DL111" s="901" t="s">
        <v>440</v>
      </c>
      <c r="DM111" s="901"/>
      <c r="DN111" s="901"/>
      <c r="DO111" s="901"/>
      <c r="DP111" s="901"/>
      <c r="DQ111" s="901" t="s">
        <v>127</v>
      </c>
      <c r="DR111" s="901"/>
      <c r="DS111" s="901"/>
      <c r="DT111" s="901"/>
      <c r="DU111" s="901"/>
      <c r="DV111" s="878" t="s">
        <v>440</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127</v>
      </c>
      <c r="AB112" s="864"/>
      <c r="AC112" s="864"/>
      <c r="AD112" s="864"/>
      <c r="AE112" s="865"/>
      <c r="AF112" s="866" t="s">
        <v>127</v>
      </c>
      <c r="AG112" s="864"/>
      <c r="AH112" s="864"/>
      <c r="AI112" s="864"/>
      <c r="AJ112" s="865"/>
      <c r="AK112" s="866" t="s">
        <v>127</v>
      </c>
      <c r="AL112" s="864"/>
      <c r="AM112" s="864"/>
      <c r="AN112" s="864"/>
      <c r="AO112" s="865"/>
      <c r="AP112" s="911" t="s">
        <v>127</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9224202</v>
      </c>
      <c r="BR112" s="901"/>
      <c r="BS112" s="901"/>
      <c r="BT112" s="901"/>
      <c r="BU112" s="901"/>
      <c r="BV112" s="901">
        <v>8783203</v>
      </c>
      <c r="BW112" s="901"/>
      <c r="BX112" s="901"/>
      <c r="BY112" s="901"/>
      <c r="BZ112" s="901"/>
      <c r="CA112" s="901">
        <v>8071857</v>
      </c>
      <c r="CB112" s="901"/>
      <c r="CC112" s="901"/>
      <c r="CD112" s="901"/>
      <c r="CE112" s="901"/>
      <c r="CF112" s="962">
        <v>82.1</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127</v>
      </c>
      <c r="DH112" s="901"/>
      <c r="DI112" s="901"/>
      <c r="DJ112" s="901"/>
      <c r="DK112" s="901"/>
      <c r="DL112" s="901" t="s">
        <v>127</v>
      </c>
      <c r="DM112" s="901"/>
      <c r="DN112" s="901"/>
      <c r="DO112" s="901"/>
      <c r="DP112" s="901"/>
      <c r="DQ112" s="901" t="s">
        <v>127</v>
      </c>
      <c r="DR112" s="901"/>
      <c r="DS112" s="901"/>
      <c r="DT112" s="901"/>
      <c r="DU112" s="901"/>
      <c r="DV112" s="878" t="s">
        <v>127</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754220</v>
      </c>
      <c r="AB113" s="1010"/>
      <c r="AC113" s="1010"/>
      <c r="AD113" s="1010"/>
      <c r="AE113" s="1011"/>
      <c r="AF113" s="1012">
        <v>722154</v>
      </c>
      <c r="AG113" s="1010"/>
      <c r="AH113" s="1010"/>
      <c r="AI113" s="1010"/>
      <c r="AJ113" s="1011"/>
      <c r="AK113" s="1012">
        <v>751678</v>
      </c>
      <c r="AL113" s="1010"/>
      <c r="AM113" s="1010"/>
      <c r="AN113" s="1010"/>
      <c r="AO113" s="1011"/>
      <c r="AP113" s="1013">
        <v>7.6</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t="s">
        <v>127</v>
      </c>
      <c r="BR113" s="901"/>
      <c r="BS113" s="901"/>
      <c r="BT113" s="901"/>
      <c r="BU113" s="901"/>
      <c r="BV113" s="901" t="s">
        <v>440</v>
      </c>
      <c r="BW113" s="901"/>
      <c r="BX113" s="901"/>
      <c r="BY113" s="901"/>
      <c r="BZ113" s="901"/>
      <c r="CA113" s="901" t="s">
        <v>127</v>
      </c>
      <c r="CB113" s="901"/>
      <c r="CC113" s="901"/>
      <c r="CD113" s="901"/>
      <c r="CE113" s="901"/>
      <c r="CF113" s="962" t="s">
        <v>440</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440</v>
      </c>
      <c r="DH113" s="864"/>
      <c r="DI113" s="864"/>
      <c r="DJ113" s="864"/>
      <c r="DK113" s="865"/>
      <c r="DL113" s="866" t="s">
        <v>127</v>
      </c>
      <c r="DM113" s="864"/>
      <c r="DN113" s="864"/>
      <c r="DO113" s="864"/>
      <c r="DP113" s="865"/>
      <c r="DQ113" s="866" t="s">
        <v>127</v>
      </c>
      <c r="DR113" s="864"/>
      <c r="DS113" s="864"/>
      <c r="DT113" s="864"/>
      <c r="DU113" s="865"/>
      <c r="DV113" s="911" t="s">
        <v>440</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440</v>
      </c>
      <c r="AB114" s="864"/>
      <c r="AC114" s="864"/>
      <c r="AD114" s="864"/>
      <c r="AE114" s="865"/>
      <c r="AF114" s="866" t="s">
        <v>440</v>
      </c>
      <c r="AG114" s="864"/>
      <c r="AH114" s="864"/>
      <c r="AI114" s="864"/>
      <c r="AJ114" s="865"/>
      <c r="AK114" s="866" t="s">
        <v>127</v>
      </c>
      <c r="AL114" s="864"/>
      <c r="AM114" s="864"/>
      <c r="AN114" s="864"/>
      <c r="AO114" s="865"/>
      <c r="AP114" s="911" t="s">
        <v>127</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2669168</v>
      </c>
      <c r="BR114" s="901"/>
      <c r="BS114" s="901"/>
      <c r="BT114" s="901"/>
      <c r="BU114" s="901"/>
      <c r="BV114" s="901">
        <v>2539374</v>
      </c>
      <c r="BW114" s="901"/>
      <c r="BX114" s="901"/>
      <c r="BY114" s="901"/>
      <c r="BZ114" s="901"/>
      <c r="CA114" s="901">
        <v>2792954</v>
      </c>
      <c r="CB114" s="901"/>
      <c r="CC114" s="901"/>
      <c r="CD114" s="901"/>
      <c r="CE114" s="901"/>
      <c r="CF114" s="962">
        <v>28.4</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127</v>
      </c>
      <c r="DH114" s="864"/>
      <c r="DI114" s="864"/>
      <c r="DJ114" s="864"/>
      <c r="DK114" s="865"/>
      <c r="DL114" s="866" t="s">
        <v>127</v>
      </c>
      <c r="DM114" s="864"/>
      <c r="DN114" s="864"/>
      <c r="DO114" s="864"/>
      <c r="DP114" s="865"/>
      <c r="DQ114" s="866" t="s">
        <v>440</v>
      </c>
      <c r="DR114" s="864"/>
      <c r="DS114" s="864"/>
      <c r="DT114" s="864"/>
      <c r="DU114" s="865"/>
      <c r="DV114" s="911" t="s">
        <v>127</v>
      </c>
      <c r="DW114" s="912"/>
      <c r="DX114" s="912"/>
      <c r="DY114" s="912"/>
      <c r="DZ114" s="913"/>
    </row>
    <row r="115" spans="1:130" s="248" customFormat="1" ht="26.25" customHeight="1" x14ac:dyDescent="0.15">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793</v>
      </c>
      <c r="AB115" s="1010"/>
      <c r="AC115" s="1010"/>
      <c r="AD115" s="1010"/>
      <c r="AE115" s="1011"/>
      <c r="AF115" s="1012">
        <v>614</v>
      </c>
      <c r="AG115" s="1010"/>
      <c r="AH115" s="1010"/>
      <c r="AI115" s="1010"/>
      <c r="AJ115" s="1011"/>
      <c r="AK115" s="1012">
        <v>360</v>
      </c>
      <c r="AL115" s="1010"/>
      <c r="AM115" s="1010"/>
      <c r="AN115" s="1010"/>
      <c r="AO115" s="1011"/>
      <c r="AP115" s="1013">
        <v>0</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v>67282</v>
      </c>
      <c r="BR115" s="901"/>
      <c r="BS115" s="901"/>
      <c r="BT115" s="901"/>
      <c r="BU115" s="901"/>
      <c r="BV115" s="901">
        <v>32857</v>
      </c>
      <c r="BW115" s="901"/>
      <c r="BX115" s="901"/>
      <c r="BY115" s="901"/>
      <c r="BZ115" s="901"/>
      <c r="CA115" s="901" t="s">
        <v>127</v>
      </c>
      <c r="CB115" s="901"/>
      <c r="CC115" s="901"/>
      <c r="CD115" s="901"/>
      <c r="CE115" s="901"/>
      <c r="CF115" s="962" t="s">
        <v>127</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440</v>
      </c>
      <c r="DH115" s="864"/>
      <c r="DI115" s="864"/>
      <c r="DJ115" s="864"/>
      <c r="DK115" s="865"/>
      <c r="DL115" s="866" t="s">
        <v>127</v>
      </c>
      <c r="DM115" s="864"/>
      <c r="DN115" s="864"/>
      <c r="DO115" s="864"/>
      <c r="DP115" s="865"/>
      <c r="DQ115" s="866" t="s">
        <v>127</v>
      </c>
      <c r="DR115" s="864"/>
      <c r="DS115" s="864"/>
      <c r="DT115" s="864"/>
      <c r="DU115" s="865"/>
      <c r="DV115" s="911" t="s">
        <v>127</v>
      </c>
      <c r="DW115" s="912"/>
      <c r="DX115" s="912"/>
      <c r="DY115" s="912"/>
      <c r="DZ115" s="913"/>
    </row>
    <row r="116" spans="1:130" s="248" customFormat="1" ht="26.25" customHeight="1" x14ac:dyDescent="0.15">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21</v>
      </c>
      <c r="AB116" s="864"/>
      <c r="AC116" s="864"/>
      <c r="AD116" s="864"/>
      <c r="AE116" s="865"/>
      <c r="AF116" s="866">
        <v>24</v>
      </c>
      <c r="AG116" s="864"/>
      <c r="AH116" s="864"/>
      <c r="AI116" s="864"/>
      <c r="AJ116" s="865"/>
      <c r="AK116" s="866">
        <v>24</v>
      </c>
      <c r="AL116" s="864"/>
      <c r="AM116" s="864"/>
      <c r="AN116" s="864"/>
      <c r="AO116" s="865"/>
      <c r="AP116" s="911">
        <v>0</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440</v>
      </c>
      <c r="BR116" s="901"/>
      <c r="BS116" s="901"/>
      <c r="BT116" s="901"/>
      <c r="BU116" s="901"/>
      <c r="BV116" s="901" t="s">
        <v>127</v>
      </c>
      <c r="BW116" s="901"/>
      <c r="BX116" s="901"/>
      <c r="BY116" s="901"/>
      <c r="BZ116" s="901"/>
      <c r="CA116" s="901" t="s">
        <v>127</v>
      </c>
      <c r="CB116" s="901"/>
      <c r="CC116" s="901"/>
      <c r="CD116" s="901"/>
      <c r="CE116" s="901"/>
      <c r="CF116" s="962" t="s">
        <v>440</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440</v>
      </c>
      <c r="DH116" s="864"/>
      <c r="DI116" s="864"/>
      <c r="DJ116" s="864"/>
      <c r="DK116" s="865"/>
      <c r="DL116" s="866" t="s">
        <v>127</v>
      </c>
      <c r="DM116" s="864"/>
      <c r="DN116" s="864"/>
      <c r="DO116" s="864"/>
      <c r="DP116" s="865"/>
      <c r="DQ116" s="866" t="s">
        <v>127</v>
      </c>
      <c r="DR116" s="864"/>
      <c r="DS116" s="864"/>
      <c r="DT116" s="864"/>
      <c r="DU116" s="865"/>
      <c r="DV116" s="911" t="s">
        <v>127</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4339318</v>
      </c>
      <c r="AB117" s="996"/>
      <c r="AC117" s="996"/>
      <c r="AD117" s="996"/>
      <c r="AE117" s="997"/>
      <c r="AF117" s="998">
        <v>4192569</v>
      </c>
      <c r="AG117" s="996"/>
      <c r="AH117" s="996"/>
      <c r="AI117" s="996"/>
      <c r="AJ117" s="997"/>
      <c r="AK117" s="998">
        <v>3842162</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127</v>
      </c>
      <c r="BR117" s="901"/>
      <c r="BS117" s="901"/>
      <c r="BT117" s="901"/>
      <c r="BU117" s="901"/>
      <c r="BV117" s="901" t="s">
        <v>127</v>
      </c>
      <c r="BW117" s="901"/>
      <c r="BX117" s="901"/>
      <c r="BY117" s="901"/>
      <c r="BZ117" s="901"/>
      <c r="CA117" s="901" t="s">
        <v>127</v>
      </c>
      <c r="CB117" s="901"/>
      <c r="CC117" s="901"/>
      <c r="CD117" s="901"/>
      <c r="CE117" s="901"/>
      <c r="CF117" s="962" t="s">
        <v>127</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127</v>
      </c>
      <c r="DH117" s="864"/>
      <c r="DI117" s="864"/>
      <c r="DJ117" s="864"/>
      <c r="DK117" s="865"/>
      <c r="DL117" s="866" t="s">
        <v>127</v>
      </c>
      <c r="DM117" s="864"/>
      <c r="DN117" s="864"/>
      <c r="DO117" s="864"/>
      <c r="DP117" s="865"/>
      <c r="DQ117" s="866" t="s">
        <v>127</v>
      </c>
      <c r="DR117" s="864"/>
      <c r="DS117" s="864"/>
      <c r="DT117" s="864"/>
      <c r="DU117" s="865"/>
      <c r="DV117" s="911" t="s">
        <v>127</v>
      </c>
      <c r="DW117" s="912"/>
      <c r="DX117" s="912"/>
      <c r="DY117" s="912"/>
      <c r="DZ117" s="913"/>
    </row>
    <row r="118" spans="1:130" s="248" customFormat="1" ht="26.25" customHeight="1" x14ac:dyDescent="0.15">
      <c r="A118" s="988" t="s">
        <v>435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432</v>
      </c>
      <c r="AB118" s="989"/>
      <c r="AC118" s="989"/>
      <c r="AD118" s="989"/>
      <c r="AE118" s="990"/>
      <c r="AF118" s="991" t="s">
        <v>433</v>
      </c>
      <c r="AG118" s="989"/>
      <c r="AH118" s="989"/>
      <c r="AI118" s="989"/>
      <c r="AJ118" s="990"/>
      <c r="AK118" s="991" t="s">
        <v>305</v>
      </c>
      <c r="AL118" s="989"/>
      <c r="AM118" s="989"/>
      <c r="AN118" s="989"/>
      <c r="AO118" s="990"/>
      <c r="AP118" s="992" t="s">
        <v>434</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127</v>
      </c>
      <c r="BR118" s="932"/>
      <c r="BS118" s="932"/>
      <c r="BT118" s="932"/>
      <c r="BU118" s="932"/>
      <c r="BV118" s="932" t="s">
        <v>127</v>
      </c>
      <c r="BW118" s="932"/>
      <c r="BX118" s="932"/>
      <c r="BY118" s="932"/>
      <c r="BZ118" s="932"/>
      <c r="CA118" s="932" t="s">
        <v>127</v>
      </c>
      <c r="CB118" s="932"/>
      <c r="CC118" s="932"/>
      <c r="CD118" s="932"/>
      <c r="CE118" s="932"/>
      <c r="CF118" s="962" t="s">
        <v>127</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127</v>
      </c>
      <c r="DH118" s="864"/>
      <c r="DI118" s="864"/>
      <c r="DJ118" s="864"/>
      <c r="DK118" s="865"/>
      <c r="DL118" s="866" t="s">
        <v>127</v>
      </c>
      <c r="DM118" s="864"/>
      <c r="DN118" s="864"/>
      <c r="DO118" s="864"/>
      <c r="DP118" s="865"/>
      <c r="DQ118" s="866" t="s">
        <v>127</v>
      </c>
      <c r="DR118" s="864"/>
      <c r="DS118" s="864"/>
      <c r="DT118" s="864"/>
      <c r="DU118" s="865"/>
      <c r="DV118" s="911" t="s">
        <v>127</v>
      </c>
      <c r="DW118" s="912"/>
      <c r="DX118" s="912"/>
      <c r="DY118" s="912"/>
      <c r="DZ118" s="913"/>
    </row>
    <row r="119" spans="1:130" s="248" customFormat="1" ht="26.25" customHeight="1" x14ac:dyDescent="0.15">
      <c r="A119" s="902" t="s">
        <v>438</v>
      </c>
      <c r="B119" s="903"/>
      <c r="C119" s="978" t="s">
        <v>439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465</v>
      </c>
      <c r="BP119" s="965"/>
      <c r="BQ119" s="969">
        <v>39161660</v>
      </c>
      <c r="BR119" s="932"/>
      <c r="BS119" s="932"/>
      <c r="BT119" s="932"/>
      <c r="BU119" s="932"/>
      <c r="BV119" s="932">
        <v>37617338</v>
      </c>
      <c r="BW119" s="932"/>
      <c r="BX119" s="932"/>
      <c r="BY119" s="932"/>
      <c r="BZ119" s="932"/>
      <c r="CA119" s="932">
        <v>35566425</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127</v>
      </c>
      <c r="DH119" s="847"/>
      <c r="DI119" s="847"/>
      <c r="DJ119" s="847"/>
      <c r="DK119" s="848"/>
      <c r="DL119" s="849" t="s">
        <v>127</v>
      </c>
      <c r="DM119" s="847"/>
      <c r="DN119" s="847"/>
      <c r="DO119" s="847"/>
      <c r="DP119" s="848"/>
      <c r="DQ119" s="849" t="s">
        <v>127</v>
      </c>
      <c r="DR119" s="847"/>
      <c r="DS119" s="847"/>
      <c r="DT119" s="847"/>
      <c r="DU119" s="848"/>
      <c r="DV119" s="935" t="s">
        <v>127</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127</v>
      </c>
      <c r="AB120" s="864"/>
      <c r="AC120" s="864"/>
      <c r="AD120" s="864"/>
      <c r="AE120" s="865"/>
      <c r="AF120" s="866" t="s">
        <v>127</v>
      </c>
      <c r="AG120" s="864"/>
      <c r="AH120" s="864"/>
      <c r="AI120" s="864"/>
      <c r="AJ120" s="865"/>
      <c r="AK120" s="866" t="s">
        <v>127</v>
      </c>
      <c r="AL120" s="864"/>
      <c r="AM120" s="864"/>
      <c r="AN120" s="864"/>
      <c r="AO120" s="865"/>
      <c r="AP120" s="911" t="s">
        <v>127</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4350261</v>
      </c>
      <c r="BR120" s="929"/>
      <c r="BS120" s="929"/>
      <c r="BT120" s="929"/>
      <c r="BU120" s="929"/>
      <c r="BV120" s="929">
        <v>3580376</v>
      </c>
      <c r="BW120" s="929"/>
      <c r="BX120" s="929"/>
      <c r="BY120" s="929"/>
      <c r="BZ120" s="929"/>
      <c r="CA120" s="929">
        <v>2532245</v>
      </c>
      <c r="CB120" s="929"/>
      <c r="CC120" s="929"/>
      <c r="CD120" s="929"/>
      <c r="CE120" s="929"/>
      <c r="CF120" s="953">
        <v>25.8</v>
      </c>
      <c r="CG120" s="954"/>
      <c r="CH120" s="954"/>
      <c r="CI120" s="954"/>
      <c r="CJ120" s="954"/>
      <c r="CK120" s="955" t="s">
        <v>469</v>
      </c>
      <c r="CL120" s="939"/>
      <c r="CM120" s="939"/>
      <c r="CN120" s="939"/>
      <c r="CO120" s="940"/>
      <c r="CP120" s="959" t="s">
        <v>405</v>
      </c>
      <c r="CQ120" s="960"/>
      <c r="CR120" s="960"/>
      <c r="CS120" s="960"/>
      <c r="CT120" s="960"/>
      <c r="CU120" s="960"/>
      <c r="CV120" s="960"/>
      <c r="CW120" s="960"/>
      <c r="CX120" s="960"/>
      <c r="CY120" s="960"/>
      <c r="CZ120" s="960"/>
      <c r="DA120" s="960"/>
      <c r="DB120" s="960"/>
      <c r="DC120" s="960"/>
      <c r="DD120" s="960"/>
      <c r="DE120" s="960"/>
      <c r="DF120" s="961"/>
      <c r="DG120" s="948">
        <v>2958208</v>
      </c>
      <c r="DH120" s="929"/>
      <c r="DI120" s="929"/>
      <c r="DJ120" s="929"/>
      <c r="DK120" s="929"/>
      <c r="DL120" s="929">
        <v>2870350</v>
      </c>
      <c r="DM120" s="929"/>
      <c r="DN120" s="929"/>
      <c r="DO120" s="929"/>
      <c r="DP120" s="929"/>
      <c r="DQ120" s="929">
        <v>2720371</v>
      </c>
      <c r="DR120" s="929"/>
      <c r="DS120" s="929"/>
      <c r="DT120" s="929"/>
      <c r="DU120" s="929"/>
      <c r="DV120" s="930">
        <v>27.7</v>
      </c>
      <c r="DW120" s="930"/>
      <c r="DX120" s="930"/>
      <c r="DY120" s="930"/>
      <c r="DZ120" s="931"/>
    </row>
    <row r="121" spans="1:130" s="248" customFormat="1" ht="26.25" customHeight="1" x14ac:dyDescent="0.15">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127</v>
      </c>
      <c r="AB121" s="864"/>
      <c r="AC121" s="864"/>
      <c r="AD121" s="864"/>
      <c r="AE121" s="865"/>
      <c r="AF121" s="866" t="s">
        <v>127</v>
      </c>
      <c r="AG121" s="864"/>
      <c r="AH121" s="864"/>
      <c r="AI121" s="864"/>
      <c r="AJ121" s="865"/>
      <c r="AK121" s="866" t="s">
        <v>127</v>
      </c>
      <c r="AL121" s="864"/>
      <c r="AM121" s="864"/>
      <c r="AN121" s="864"/>
      <c r="AO121" s="865"/>
      <c r="AP121" s="911" t="s">
        <v>127</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v>79110</v>
      </c>
      <c r="BR121" s="901"/>
      <c r="BS121" s="901"/>
      <c r="BT121" s="901"/>
      <c r="BU121" s="901"/>
      <c r="BV121" s="901">
        <v>47469</v>
      </c>
      <c r="BW121" s="901"/>
      <c r="BX121" s="901"/>
      <c r="BY121" s="901"/>
      <c r="BZ121" s="901"/>
      <c r="CA121" s="901">
        <v>21786</v>
      </c>
      <c r="CB121" s="901"/>
      <c r="CC121" s="901"/>
      <c r="CD121" s="901"/>
      <c r="CE121" s="901"/>
      <c r="CF121" s="962">
        <v>0.2</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t="s">
        <v>127</v>
      </c>
      <c r="DH121" s="901"/>
      <c r="DI121" s="901"/>
      <c r="DJ121" s="901"/>
      <c r="DK121" s="901"/>
      <c r="DL121" s="901" t="s">
        <v>127</v>
      </c>
      <c r="DM121" s="901"/>
      <c r="DN121" s="901"/>
      <c r="DO121" s="901"/>
      <c r="DP121" s="901"/>
      <c r="DQ121" s="901">
        <v>1903747</v>
      </c>
      <c r="DR121" s="901"/>
      <c r="DS121" s="901"/>
      <c r="DT121" s="901"/>
      <c r="DU121" s="901"/>
      <c r="DV121" s="878">
        <v>19.399999999999999</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127</v>
      </c>
      <c r="AB122" s="864"/>
      <c r="AC122" s="864"/>
      <c r="AD122" s="864"/>
      <c r="AE122" s="865"/>
      <c r="AF122" s="866" t="s">
        <v>127</v>
      </c>
      <c r="AG122" s="864"/>
      <c r="AH122" s="864"/>
      <c r="AI122" s="864"/>
      <c r="AJ122" s="865"/>
      <c r="AK122" s="866" t="s">
        <v>127</v>
      </c>
      <c r="AL122" s="864"/>
      <c r="AM122" s="864"/>
      <c r="AN122" s="864"/>
      <c r="AO122" s="865"/>
      <c r="AP122" s="911" t="s">
        <v>127</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25836746</v>
      </c>
      <c r="BR122" s="932"/>
      <c r="BS122" s="932"/>
      <c r="BT122" s="932"/>
      <c r="BU122" s="932"/>
      <c r="BV122" s="932">
        <v>25091979</v>
      </c>
      <c r="BW122" s="932"/>
      <c r="BX122" s="932"/>
      <c r="BY122" s="932"/>
      <c r="BZ122" s="932"/>
      <c r="CA122" s="932">
        <v>23703965</v>
      </c>
      <c r="CB122" s="932"/>
      <c r="CC122" s="932"/>
      <c r="CD122" s="932"/>
      <c r="CE122" s="932"/>
      <c r="CF122" s="933">
        <v>241.2</v>
      </c>
      <c r="CG122" s="934"/>
      <c r="CH122" s="934"/>
      <c r="CI122" s="934"/>
      <c r="CJ122" s="934"/>
      <c r="CK122" s="956"/>
      <c r="CL122" s="942"/>
      <c r="CM122" s="942"/>
      <c r="CN122" s="942"/>
      <c r="CO122" s="943"/>
      <c r="CP122" s="922" t="s">
        <v>410</v>
      </c>
      <c r="CQ122" s="923"/>
      <c r="CR122" s="923"/>
      <c r="CS122" s="923"/>
      <c r="CT122" s="923"/>
      <c r="CU122" s="923"/>
      <c r="CV122" s="923"/>
      <c r="CW122" s="923"/>
      <c r="CX122" s="923"/>
      <c r="CY122" s="923"/>
      <c r="CZ122" s="923"/>
      <c r="DA122" s="923"/>
      <c r="DB122" s="923"/>
      <c r="DC122" s="923"/>
      <c r="DD122" s="923"/>
      <c r="DE122" s="923"/>
      <c r="DF122" s="924"/>
      <c r="DG122" s="900">
        <v>2139509</v>
      </c>
      <c r="DH122" s="901"/>
      <c r="DI122" s="901"/>
      <c r="DJ122" s="901"/>
      <c r="DK122" s="901"/>
      <c r="DL122" s="901">
        <v>2015814</v>
      </c>
      <c r="DM122" s="901"/>
      <c r="DN122" s="901"/>
      <c r="DO122" s="901"/>
      <c r="DP122" s="901"/>
      <c r="DQ122" s="901">
        <v>1802894</v>
      </c>
      <c r="DR122" s="901"/>
      <c r="DS122" s="901"/>
      <c r="DT122" s="901"/>
      <c r="DU122" s="901"/>
      <c r="DV122" s="878">
        <v>18.3</v>
      </c>
      <c r="DW122" s="878"/>
      <c r="DX122" s="878"/>
      <c r="DY122" s="878"/>
      <c r="DZ122" s="879"/>
    </row>
    <row r="123" spans="1:130" s="248" customFormat="1" ht="26.25" customHeight="1" x14ac:dyDescent="0.15">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127</v>
      </c>
      <c r="AB123" s="864"/>
      <c r="AC123" s="864"/>
      <c r="AD123" s="864"/>
      <c r="AE123" s="865"/>
      <c r="AF123" s="866" t="s">
        <v>127</v>
      </c>
      <c r="AG123" s="864"/>
      <c r="AH123" s="864"/>
      <c r="AI123" s="864"/>
      <c r="AJ123" s="865"/>
      <c r="AK123" s="866" t="s">
        <v>127</v>
      </c>
      <c r="AL123" s="864"/>
      <c r="AM123" s="864"/>
      <c r="AN123" s="864"/>
      <c r="AO123" s="865"/>
      <c r="AP123" s="911" t="s">
        <v>127</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473</v>
      </c>
      <c r="BP123" s="965"/>
      <c r="BQ123" s="919">
        <v>30266117</v>
      </c>
      <c r="BR123" s="920"/>
      <c r="BS123" s="920"/>
      <c r="BT123" s="920"/>
      <c r="BU123" s="920"/>
      <c r="BV123" s="920">
        <v>28719824</v>
      </c>
      <c r="BW123" s="920"/>
      <c r="BX123" s="920"/>
      <c r="BY123" s="920"/>
      <c r="BZ123" s="920"/>
      <c r="CA123" s="920">
        <v>26257996</v>
      </c>
      <c r="CB123" s="920"/>
      <c r="CC123" s="920"/>
      <c r="CD123" s="920"/>
      <c r="CE123" s="920"/>
      <c r="CF123" s="830"/>
      <c r="CG123" s="831"/>
      <c r="CH123" s="831"/>
      <c r="CI123" s="831"/>
      <c r="CJ123" s="921"/>
      <c r="CK123" s="956"/>
      <c r="CL123" s="942"/>
      <c r="CM123" s="942"/>
      <c r="CN123" s="942"/>
      <c r="CO123" s="943"/>
      <c r="CP123" s="922" t="s">
        <v>407</v>
      </c>
      <c r="CQ123" s="923"/>
      <c r="CR123" s="923"/>
      <c r="CS123" s="923"/>
      <c r="CT123" s="923"/>
      <c r="CU123" s="923"/>
      <c r="CV123" s="923"/>
      <c r="CW123" s="923"/>
      <c r="CX123" s="923"/>
      <c r="CY123" s="923"/>
      <c r="CZ123" s="923"/>
      <c r="DA123" s="923"/>
      <c r="DB123" s="923"/>
      <c r="DC123" s="923"/>
      <c r="DD123" s="923"/>
      <c r="DE123" s="923"/>
      <c r="DF123" s="924"/>
      <c r="DG123" s="863" t="s">
        <v>127</v>
      </c>
      <c r="DH123" s="864"/>
      <c r="DI123" s="864"/>
      <c r="DJ123" s="864"/>
      <c r="DK123" s="865"/>
      <c r="DL123" s="866" t="s">
        <v>127</v>
      </c>
      <c r="DM123" s="864"/>
      <c r="DN123" s="864"/>
      <c r="DO123" s="864"/>
      <c r="DP123" s="865"/>
      <c r="DQ123" s="866">
        <v>1370129</v>
      </c>
      <c r="DR123" s="864"/>
      <c r="DS123" s="864"/>
      <c r="DT123" s="864"/>
      <c r="DU123" s="865"/>
      <c r="DV123" s="911">
        <v>13.9</v>
      </c>
      <c r="DW123" s="912"/>
      <c r="DX123" s="912"/>
      <c r="DY123" s="912"/>
      <c r="DZ123" s="913"/>
    </row>
    <row r="124" spans="1:130" s="248" customFormat="1" ht="26.25" customHeight="1" thickBot="1" x14ac:dyDescent="0.2">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127</v>
      </c>
      <c r="AB124" s="864"/>
      <c r="AC124" s="864"/>
      <c r="AD124" s="864"/>
      <c r="AE124" s="865"/>
      <c r="AF124" s="866" t="s">
        <v>127</v>
      </c>
      <c r="AG124" s="864"/>
      <c r="AH124" s="864"/>
      <c r="AI124" s="864"/>
      <c r="AJ124" s="865"/>
      <c r="AK124" s="866" t="s">
        <v>127</v>
      </c>
      <c r="AL124" s="864"/>
      <c r="AM124" s="864"/>
      <c r="AN124" s="864"/>
      <c r="AO124" s="865"/>
      <c r="AP124" s="911" t="s">
        <v>127</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92</v>
      </c>
      <c r="BR124" s="918"/>
      <c r="BS124" s="918"/>
      <c r="BT124" s="918"/>
      <c r="BU124" s="918"/>
      <c r="BV124" s="918">
        <v>94.1</v>
      </c>
      <c r="BW124" s="918"/>
      <c r="BX124" s="918"/>
      <c r="BY124" s="918"/>
      <c r="BZ124" s="918"/>
      <c r="CA124" s="918">
        <v>94.7</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v>4126485</v>
      </c>
      <c r="DH124" s="847"/>
      <c r="DI124" s="847"/>
      <c r="DJ124" s="847"/>
      <c r="DK124" s="848"/>
      <c r="DL124" s="849">
        <v>3897039</v>
      </c>
      <c r="DM124" s="847"/>
      <c r="DN124" s="847"/>
      <c r="DO124" s="847"/>
      <c r="DP124" s="848"/>
      <c r="DQ124" s="849">
        <v>274716</v>
      </c>
      <c r="DR124" s="847"/>
      <c r="DS124" s="847"/>
      <c r="DT124" s="847"/>
      <c r="DU124" s="848"/>
      <c r="DV124" s="935">
        <v>2.8</v>
      </c>
      <c r="DW124" s="936"/>
      <c r="DX124" s="936"/>
      <c r="DY124" s="936"/>
      <c r="DZ124" s="937"/>
    </row>
    <row r="125" spans="1:130" s="248" customFormat="1" ht="26.25" customHeight="1" x14ac:dyDescent="0.15">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127</v>
      </c>
      <c r="AG125" s="864"/>
      <c r="AH125" s="864"/>
      <c r="AI125" s="864"/>
      <c r="AJ125" s="865"/>
      <c r="AK125" s="866" t="s">
        <v>127</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127</v>
      </c>
      <c r="AB126" s="864"/>
      <c r="AC126" s="864"/>
      <c r="AD126" s="864"/>
      <c r="AE126" s="865"/>
      <c r="AF126" s="866" t="s">
        <v>127</v>
      </c>
      <c r="AG126" s="864"/>
      <c r="AH126" s="864"/>
      <c r="AI126" s="864"/>
      <c r="AJ126" s="865"/>
      <c r="AK126" s="866" t="s">
        <v>127</v>
      </c>
      <c r="AL126" s="864"/>
      <c r="AM126" s="864"/>
      <c r="AN126" s="864"/>
      <c r="AO126" s="865"/>
      <c r="AP126" s="911" t="s">
        <v>127</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15">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793</v>
      </c>
      <c r="AB127" s="864"/>
      <c r="AC127" s="864"/>
      <c r="AD127" s="864"/>
      <c r="AE127" s="865"/>
      <c r="AF127" s="866">
        <v>614</v>
      </c>
      <c r="AG127" s="864"/>
      <c r="AH127" s="864"/>
      <c r="AI127" s="864"/>
      <c r="AJ127" s="865"/>
      <c r="AK127" s="866">
        <v>360</v>
      </c>
      <c r="AL127" s="864"/>
      <c r="AM127" s="864"/>
      <c r="AN127" s="864"/>
      <c r="AO127" s="865"/>
      <c r="AP127" s="911">
        <v>0</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127</v>
      </c>
      <c r="DW127" s="878"/>
      <c r="DX127" s="878"/>
      <c r="DY127" s="878"/>
      <c r="DZ127" s="879"/>
    </row>
    <row r="128" spans="1:130" s="248" customFormat="1" ht="26.25" customHeight="1" thickBot="1" x14ac:dyDescent="0.2">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16974</v>
      </c>
      <c r="AB128" s="885"/>
      <c r="AC128" s="885"/>
      <c r="AD128" s="885"/>
      <c r="AE128" s="886"/>
      <c r="AF128" s="887">
        <v>20668</v>
      </c>
      <c r="AG128" s="885"/>
      <c r="AH128" s="885"/>
      <c r="AI128" s="885"/>
      <c r="AJ128" s="886"/>
      <c r="AK128" s="887">
        <v>27152</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127</v>
      </c>
      <c r="BG128" s="871"/>
      <c r="BH128" s="871"/>
      <c r="BI128" s="871"/>
      <c r="BJ128" s="871"/>
      <c r="BK128" s="871"/>
      <c r="BL128" s="894"/>
      <c r="BM128" s="870">
        <v>13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488</v>
      </c>
      <c r="CQ128" s="812"/>
      <c r="CR128" s="812"/>
      <c r="CS128" s="812"/>
      <c r="CT128" s="812"/>
      <c r="CU128" s="812"/>
      <c r="CV128" s="812"/>
      <c r="CW128" s="812"/>
      <c r="CX128" s="812"/>
      <c r="CY128" s="812"/>
      <c r="CZ128" s="812"/>
      <c r="DA128" s="812"/>
      <c r="DB128" s="812"/>
      <c r="DC128" s="812"/>
      <c r="DD128" s="812"/>
      <c r="DE128" s="812"/>
      <c r="DF128" s="813"/>
      <c r="DG128" s="874">
        <v>67282</v>
      </c>
      <c r="DH128" s="875"/>
      <c r="DI128" s="875"/>
      <c r="DJ128" s="875"/>
      <c r="DK128" s="875"/>
      <c r="DL128" s="875">
        <v>32857</v>
      </c>
      <c r="DM128" s="875"/>
      <c r="DN128" s="875"/>
      <c r="DO128" s="875"/>
      <c r="DP128" s="875"/>
      <c r="DQ128" s="875" t="s">
        <v>127</v>
      </c>
      <c r="DR128" s="875"/>
      <c r="DS128" s="875"/>
      <c r="DT128" s="875"/>
      <c r="DU128" s="875"/>
      <c r="DV128" s="876" t="s">
        <v>127</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12650524</v>
      </c>
      <c r="AB129" s="864"/>
      <c r="AC129" s="864"/>
      <c r="AD129" s="864"/>
      <c r="AE129" s="865"/>
      <c r="AF129" s="866">
        <v>12374140</v>
      </c>
      <c r="AG129" s="864"/>
      <c r="AH129" s="864"/>
      <c r="AI129" s="864"/>
      <c r="AJ129" s="865"/>
      <c r="AK129" s="866">
        <v>12490514</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127</v>
      </c>
      <c r="BG129" s="854"/>
      <c r="BH129" s="854"/>
      <c r="BI129" s="854"/>
      <c r="BJ129" s="854"/>
      <c r="BK129" s="854"/>
      <c r="BL129" s="855"/>
      <c r="BM129" s="853">
        <v>18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492</v>
      </c>
      <c r="X130" s="861"/>
      <c r="Y130" s="861"/>
      <c r="Z130" s="862"/>
      <c r="AA130" s="863">
        <v>2988870</v>
      </c>
      <c r="AB130" s="864"/>
      <c r="AC130" s="864"/>
      <c r="AD130" s="864"/>
      <c r="AE130" s="865"/>
      <c r="AF130" s="866">
        <v>2920012</v>
      </c>
      <c r="AG130" s="864"/>
      <c r="AH130" s="864"/>
      <c r="AI130" s="864"/>
      <c r="AJ130" s="865"/>
      <c r="AK130" s="866">
        <v>2664050</v>
      </c>
      <c r="AL130" s="864"/>
      <c r="AM130" s="864"/>
      <c r="AN130" s="864"/>
      <c r="AO130" s="865"/>
      <c r="AP130" s="867"/>
      <c r="AQ130" s="868"/>
      <c r="AR130" s="868"/>
      <c r="AS130" s="868"/>
      <c r="AT130" s="869"/>
      <c r="AU130" s="286"/>
      <c r="AV130" s="286"/>
      <c r="AW130" s="286"/>
      <c r="AX130" s="833" t="s">
        <v>493</v>
      </c>
      <c r="AY130" s="834"/>
      <c r="AZ130" s="834"/>
      <c r="BA130" s="834"/>
      <c r="BB130" s="834"/>
      <c r="BC130" s="834"/>
      <c r="BD130" s="834"/>
      <c r="BE130" s="835"/>
      <c r="BF130" s="836">
        <v>12.9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494</v>
      </c>
      <c r="X131" s="844"/>
      <c r="Y131" s="844"/>
      <c r="Z131" s="845"/>
      <c r="AA131" s="846">
        <v>9661654</v>
      </c>
      <c r="AB131" s="847"/>
      <c r="AC131" s="847"/>
      <c r="AD131" s="847"/>
      <c r="AE131" s="848"/>
      <c r="AF131" s="849">
        <v>9454128</v>
      </c>
      <c r="AG131" s="847"/>
      <c r="AH131" s="847"/>
      <c r="AI131" s="847"/>
      <c r="AJ131" s="848"/>
      <c r="AK131" s="849">
        <v>9826464</v>
      </c>
      <c r="AL131" s="847"/>
      <c r="AM131" s="847"/>
      <c r="AN131" s="847"/>
      <c r="AO131" s="848"/>
      <c r="AP131" s="850"/>
      <c r="AQ131" s="851"/>
      <c r="AR131" s="851"/>
      <c r="AS131" s="851"/>
      <c r="AT131" s="852"/>
      <c r="AU131" s="286"/>
      <c r="AV131" s="286"/>
      <c r="AW131" s="286"/>
      <c r="AX131" s="811" t="s">
        <v>495</v>
      </c>
      <c r="AY131" s="812"/>
      <c r="AZ131" s="812"/>
      <c r="BA131" s="812"/>
      <c r="BB131" s="812"/>
      <c r="BC131" s="812"/>
      <c r="BD131" s="812"/>
      <c r="BE131" s="813"/>
      <c r="BF131" s="814">
        <v>94.7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497</v>
      </c>
      <c r="W132" s="824"/>
      <c r="X132" s="824"/>
      <c r="Y132" s="824"/>
      <c r="Z132" s="825"/>
      <c r="AA132" s="826">
        <v>13.80171552</v>
      </c>
      <c r="AB132" s="827"/>
      <c r="AC132" s="827"/>
      <c r="AD132" s="827"/>
      <c r="AE132" s="828"/>
      <c r="AF132" s="829">
        <v>13.2417195</v>
      </c>
      <c r="AG132" s="827"/>
      <c r="AH132" s="827"/>
      <c r="AI132" s="827"/>
      <c r="AJ132" s="828"/>
      <c r="AK132" s="829">
        <v>11.712861029999999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498</v>
      </c>
      <c r="W133" s="803"/>
      <c r="X133" s="803"/>
      <c r="Y133" s="803"/>
      <c r="Z133" s="804"/>
      <c r="AA133" s="805">
        <v>14.2</v>
      </c>
      <c r="AB133" s="806"/>
      <c r="AC133" s="806"/>
      <c r="AD133" s="806"/>
      <c r="AE133" s="807"/>
      <c r="AF133" s="805">
        <v>13.8</v>
      </c>
      <c r="AG133" s="806"/>
      <c r="AH133" s="806"/>
      <c r="AI133" s="806"/>
      <c r="AJ133" s="807"/>
      <c r="AK133" s="805">
        <v>12.9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xzZvZuAdsYmlHQ4s0aFd1nhu8aAZ3y0rIm8vepydKFod7NCN+87v4tkDbY5x5W6vPgcnz4vBPp5QE7SZ8nVyg==" saltValue="XJVvPdSm5kFWce1k1lCX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HHeMiOWgvfaMuWc/GzZH5ng9j7IQSqiiFcx4w7Wyt24RcQA8mQrbMLeKvHg6RQ4bJJC/spU3jFAUq7TSRh13A==" saltValue="w4eMVRmB46BlpwU7MAe6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9+lKrVvIHpV9r9ksJxni4gRQLy95B4oOXYHe4yXuQlsQjEG03lv6qW33hCl1p/w/qw8TCr08gIh0TlUUHK7kA==" saltValue="GXfk50DmEm+vUUr6QNF3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507</v>
      </c>
      <c r="AL9" s="1228"/>
      <c r="AM9" s="1228"/>
      <c r="AN9" s="1229"/>
      <c r="AO9" s="314">
        <v>3316944</v>
      </c>
      <c r="AP9" s="314">
        <v>118276</v>
      </c>
      <c r="AQ9" s="315">
        <v>100177</v>
      </c>
      <c r="AR9" s="316">
        <v>18.100000000000001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508</v>
      </c>
      <c r="AL10" s="1228"/>
      <c r="AM10" s="1228"/>
      <c r="AN10" s="1229"/>
      <c r="AO10" s="317">
        <v>45418</v>
      </c>
      <c r="AP10" s="317">
        <v>1620</v>
      </c>
      <c r="AQ10" s="318">
        <v>9943</v>
      </c>
      <c r="AR10" s="319">
        <v>-83.7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509</v>
      </c>
      <c r="AL11" s="1228"/>
      <c r="AM11" s="1228"/>
      <c r="AN11" s="1229"/>
      <c r="AO11" s="317">
        <v>66671</v>
      </c>
      <c r="AP11" s="317">
        <v>2377</v>
      </c>
      <c r="AQ11" s="318">
        <v>1487</v>
      </c>
      <c r="AR11" s="319">
        <v>59.9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510</v>
      </c>
      <c r="AL12" s="1228"/>
      <c r="AM12" s="1228"/>
      <c r="AN12" s="1229"/>
      <c r="AO12" s="317" t="s">
        <v>511</v>
      </c>
      <c r="AP12" s="317" t="s">
        <v>511</v>
      </c>
      <c r="AQ12" s="318">
        <v>23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512</v>
      </c>
      <c r="AL13" s="1228"/>
      <c r="AM13" s="1228"/>
      <c r="AN13" s="1229"/>
      <c r="AO13" s="317">
        <v>127365</v>
      </c>
      <c r="AP13" s="317">
        <v>4542</v>
      </c>
      <c r="AQ13" s="318">
        <v>4025</v>
      </c>
      <c r="AR13" s="319">
        <v>12.8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513</v>
      </c>
      <c r="AL14" s="1228"/>
      <c r="AM14" s="1228"/>
      <c r="AN14" s="1229"/>
      <c r="AO14" s="317">
        <v>6394</v>
      </c>
      <c r="AP14" s="317">
        <v>228</v>
      </c>
      <c r="AQ14" s="318">
        <v>2366</v>
      </c>
      <c r="AR14" s="319">
        <v>-90.4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514</v>
      </c>
      <c r="AL15" s="1231"/>
      <c r="AM15" s="1231"/>
      <c r="AN15" s="1232"/>
      <c r="AO15" s="317">
        <v>-81410</v>
      </c>
      <c r="AP15" s="317">
        <v>-2903</v>
      </c>
      <c r="AQ15" s="318">
        <v>-7732</v>
      </c>
      <c r="AR15" s="319">
        <v>-62.5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3481382</v>
      </c>
      <c r="AP16" s="317">
        <v>124140</v>
      </c>
      <c r="AQ16" s="318">
        <v>110288</v>
      </c>
      <c r="AR16" s="319">
        <v>12.6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519</v>
      </c>
      <c r="AL21" s="1234"/>
      <c r="AM21" s="1234"/>
      <c r="AN21" s="1235"/>
      <c r="AO21" s="330">
        <v>12.27</v>
      </c>
      <c r="AP21" s="331">
        <v>10.26</v>
      </c>
      <c r="AQ21" s="332">
        <v>2.0099999999999998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520</v>
      </c>
      <c r="AL22" s="1234"/>
      <c r="AM22" s="1234"/>
      <c r="AN22" s="1235"/>
      <c r="AO22" s="335">
        <v>99.9</v>
      </c>
      <c r="AP22" s="336">
        <v>97.6</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524</v>
      </c>
      <c r="AL32" s="1217"/>
      <c r="AM32" s="1217"/>
      <c r="AN32" s="1218"/>
      <c r="AO32" s="345">
        <v>3090100</v>
      </c>
      <c r="AP32" s="345">
        <v>110188</v>
      </c>
      <c r="AQ32" s="346">
        <v>68741</v>
      </c>
      <c r="AR32" s="347">
        <v>60.3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525</v>
      </c>
      <c r="AL33" s="1217"/>
      <c r="AM33" s="1217"/>
      <c r="AN33" s="1218"/>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526</v>
      </c>
      <c r="AL34" s="1217"/>
      <c r="AM34" s="1217"/>
      <c r="AN34" s="1218"/>
      <c r="AO34" s="345" t="s">
        <v>511</v>
      </c>
      <c r="AP34" s="345" t="s">
        <v>511</v>
      </c>
      <c r="AQ34" s="346">
        <v>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527</v>
      </c>
      <c r="AL35" s="1217"/>
      <c r="AM35" s="1217"/>
      <c r="AN35" s="1218"/>
      <c r="AO35" s="345">
        <v>751678</v>
      </c>
      <c r="AP35" s="345">
        <v>26804</v>
      </c>
      <c r="AQ35" s="346">
        <v>17075</v>
      </c>
      <c r="AR35" s="347">
        <v>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528</v>
      </c>
      <c r="AL36" s="1217"/>
      <c r="AM36" s="1217"/>
      <c r="AN36" s="1218"/>
      <c r="AO36" s="345" t="s">
        <v>511</v>
      </c>
      <c r="AP36" s="345" t="s">
        <v>511</v>
      </c>
      <c r="AQ36" s="346">
        <v>2445</v>
      </c>
      <c r="AR36" s="347" t="s">
        <v>511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529</v>
      </c>
      <c r="AL37" s="1217"/>
      <c r="AM37" s="1217"/>
      <c r="AN37" s="1218"/>
      <c r="AO37" s="345">
        <v>360</v>
      </c>
      <c r="AP37" s="345">
        <v>13</v>
      </c>
      <c r="AQ37" s="346">
        <v>621</v>
      </c>
      <c r="AR37" s="347">
        <v>-97.9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530</v>
      </c>
      <c r="AL38" s="1214"/>
      <c r="AM38" s="1214"/>
      <c r="AN38" s="1215"/>
      <c r="AO38" s="348">
        <v>24</v>
      </c>
      <c r="AP38" s="348">
        <v>1</v>
      </c>
      <c r="AQ38" s="349">
        <v>4</v>
      </c>
      <c r="AR38" s="337">
        <v>-75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531</v>
      </c>
      <c r="AL39" s="1214"/>
      <c r="AM39" s="1214"/>
      <c r="AN39" s="1215"/>
      <c r="AO39" s="345">
        <v>-27152</v>
      </c>
      <c r="AP39" s="345">
        <v>-968</v>
      </c>
      <c r="AQ39" s="346">
        <v>-4161</v>
      </c>
      <c r="AR39" s="347">
        <v>-76.7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532</v>
      </c>
      <c r="AL40" s="1217"/>
      <c r="AM40" s="1217"/>
      <c r="AN40" s="1218"/>
      <c r="AO40" s="345">
        <v>-2664050</v>
      </c>
      <c r="AP40" s="345">
        <v>-94995</v>
      </c>
      <c r="AQ40" s="346">
        <v>-59663</v>
      </c>
      <c r="AR40" s="347">
        <v>59.2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1150960</v>
      </c>
      <c r="AP41" s="345">
        <v>41041</v>
      </c>
      <c r="AQ41" s="346">
        <v>25063</v>
      </c>
      <c r="AR41" s="347">
        <v>63.8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502</v>
      </c>
      <c r="AN49" s="1224" t="s">
        <v>536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1386385</v>
      </c>
      <c r="AN51" s="367">
        <v>46565</v>
      </c>
      <c r="AO51" s="368">
        <v>21.5</v>
      </c>
      <c r="AP51" s="369">
        <v>83280</v>
      </c>
      <c r="AQ51" s="370">
        <v>-2.5</v>
      </c>
      <c r="AR51" s="371">
        <v>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618539</v>
      </c>
      <c r="AN52" s="375">
        <v>20775</v>
      </c>
      <c r="AO52" s="376">
        <v>2.5</v>
      </c>
      <c r="AP52" s="377">
        <v>43123</v>
      </c>
      <c r="AQ52" s="378">
        <v>-2.8</v>
      </c>
      <c r="AR52" s="379">
        <v>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2870968</v>
      </c>
      <c r="AN53" s="367">
        <v>98059</v>
      </c>
      <c r="AO53" s="368">
        <v>110.6</v>
      </c>
      <c r="AP53" s="369">
        <v>88968</v>
      </c>
      <c r="AQ53" s="370">
        <v>6.8</v>
      </c>
      <c r="AR53" s="371">
        <v>103.8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1164996</v>
      </c>
      <c r="AN54" s="375">
        <v>39791</v>
      </c>
      <c r="AO54" s="376">
        <v>91.5</v>
      </c>
      <c r="AP54" s="377">
        <v>45482</v>
      </c>
      <c r="AQ54" s="378">
        <v>5.5</v>
      </c>
      <c r="AR54" s="379">
        <v>86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2690163</v>
      </c>
      <c r="AN55" s="367">
        <v>93382</v>
      </c>
      <c r="AO55" s="368">
        <v>-4.8</v>
      </c>
      <c r="AP55" s="369">
        <v>85173</v>
      </c>
      <c r="AQ55" s="370">
        <v>-4.3</v>
      </c>
      <c r="AR55" s="371">
        <v>-0.5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1427333</v>
      </c>
      <c r="AN56" s="375">
        <v>49546</v>
      </c>
      <c r="AO56" s="376">
        <v>24.5</v>
      </c>
      <c r="AP56" s="377">
        <v>43913</v>
      </c>
      <c r="AQ56" s="378">
        <v>-3.4</v>
      </c>
      <c r="AR56" s="379">
        <v>27.9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2909446</v>
      </c>
      <c r="AN57" s="367">
        <v>102147</v>
      </c>
      <c r="AO57" s="368">
        <v>9.4</v>
      </c>
      <c r="AP57" s="369">
        <v>94081</v>
      </c>
      <c r="AQ57" s="370">
        <v>10.5</v>
      </c>
      <c r="AR57" s="371">
        <v>-1.1000000000000001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2112781</v>
      </c>
      <c r="AN58" s="375">
        <v>74177</v>
      </c>
      <c r="AO58" s="376">
        <v>49.7</v>
      </c>
      <c r="AP58" s="377">
        <v>48949</v>
      </c>
      <c r="AQ58" s="378">
        <v>11.5</v>
      </c>
      <c r="AR58" s="379">
        <v>38.200000000000003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1540096</v>
      </c>
      <c r="AN59" s="367">
        <v>54917</v>
      </c>
      <c r="AO59" s="368">
        <v>-46.2</v>
      </c>
      <c r="AP59" s="369">
        <v>92632</v>
      </c>
      <c r="AQ59" s="370">
        <v>-1.5</v>
      </c>
      <c r="AR59" s="371">
        <v>-44.7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921114</v>
      </c>
      <c r="AN60" s="375">
        <v>32845</v>
      </c>
      <c r="AO60" s="376">
        <v>-55.7</v>
      </c>
      <c r="AP60" s="377">
        <v>47978</v>
      </c>
      <c r="AQ60" s="378">
        <v>-2</v>
      </c>
      <c r="AR60" s="379">
        <v>-53.7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2279412</v>
      </c>
      <c r="AN61" s="382">
        <v>79014</v>
      </c>
      <c r="AO61" s="383">
        <v>18.100000000000001</v>
      </c>
      <c r="AP61" s="384">
        <v>88827</v>
      </c>
      <c r="AQ61" s="385">
        <v>1.8</v>
      </c>
      <c r="AR61" s="371">
        <v>16.3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1248953</v>
      </c>
      <c r="AN62" s="375">
        <v>43427</v>
      </c>
      <c r="AO62" s="376">
        <v>22.5</v>
      </c>
      <c r="AP62" s="377">
        <v>45889</v>
      </c>
      <c r="AQ62" s="378">
        <v>1.8</v>
      </c>
      <c r="AR62" s="379">
        <v>20.7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CXp8CYwURXqJE7/YSk2MrqHbW+P/iTd9OxTqXfc55whmjMTOkqwt8uBNrJWdsx2bvnrk9yzwaUuoiRwdLzUsw==" saltValue="OgccZ3z0xROCKdkryCw6I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rTLvG/fuEfbd2t/zwqfCCIiITFFFInE3i/+7nSLYrydRS2D/gp8djhkhSi2tOFzNG4ApJSPql6icD1i7bWAL1w==" saltValue="gelQyqM+4XbgN/LxqNy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EH0jTKuJctK89jzMIgh5Ru44c/YPvKKvXIQtGF4T9pFcvNOCGxcTtMQIrxY6iftoNH76D8mrYDf2Mfo0nWEEfA==" saltValue="0PUPYFITFGI6KaUYbt1g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21.81</v>
      </c>
      <c r="G47" s="12">
        <v>17.93</v>
      </c>
      <c r="H47" s="12">
        <v>9.64</v>
      </c>
      <c r="I47" s="12">
        <v>6.7</v>
      </c>
      <c r="J47" s="13">
        <v>4.83</v>
      </c>
    </row>
    <row r="48" spans="2:10" ht="57.75" customHeight="1" x14ac:dyDescent="0.15">
      <c r="B48" s="14"/>
      <c r="C48" s="1240" t="s">
        <v>4</v>
      </c>
      <c r="D48" s="1240"/>
      <c r="E48" s="1241"/>
      <c r="F48" s="15">
        <v>2.79</v>
      </c>
      <c r="G48" s="16">
        <v>3.17</v>
      </c>
      <c r="H48" s="16">
        <v>1.61</v>
      </c>
      <c r="I48" s="16">
        <v>2.04</v>
      </c>
      <c r="J48" s="17">
        <v>4.2699999999999996</v>
      </c>
    </row>
    <row r="49" spans="2:10" ht="57.75" customHeight="1" thickBot="1" x14ac:dyDescent="0.2">
      <c r="B49" s="18"/>
      <c r="C49" s="1242" t="s">
        <v>5</v>
      </c>
      <c r="D49" s="1242"/>
      <c r="E49" s="1243"/>
      <c r="F49" s="19" t="s">
        <v>557</v>
      </c>
      <c r="G49" s="20" t="s">
        <v>558</v>
      </c>
      <c r="H49" s="20" t="s">
        <v>559</v>
      </c>
      <c r="I49" s="20" t="s">
        <v>560</v>
      </c>
      <c r="J49" s="21" t="s">
        <v>561</v>
      </c>
    </row>
    <row r="50" spans="2:10" ht="13.5" customHeight="1" x14ac:dyDescent="0.15"/>
  </sheetData>
  <sheetProtection algorithmName="SHA-512" hashValue="UY05HobUKKD+2dYyx5IH30+yNyQtEWbuBQc8EEfCD16B1vRP6GAxCn7uTA027ARFMZ1f8QW+0ijYoleki38r9g==" saltValue="CJu7QKALVr03CxWLTHz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2022-09-22T06:15:43Z</cp:lastPrinted>
  <dcterms:created xsi:type="dcterms:W3CDTF">2022-02-02T06:32:04Z</dcterms:created>
  <dcterms:modified xsi:type="dcterms:W3CDTF">2022-09-26T00:41:00Z</dcterms:modified>
  <cp:category/>
</cp:coreProperties>
</file>