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10健康福祉総務課\企画室\★統計・基金・予算★\厚生統計嘱託員\人口動態統計\年報作成\令和１年\HP用　標準化死亡比\"/>
    </mc:Choice>
  </mc:AlternateContent>
  <bookViews>
    <workbookView xWindow="240" yWindow="50" windowWidth="23580" windowHeight="9900"/>
  </bookViews>
  <sheets>
    <sheet name="ＳＭＲ" sheetId="1" r:id="rId1"/>
    <sheet name="男" sheetId="2" r:id="rId2"/>
    <sheet name="女" sheetId="3" r:id="rId3"/>
    <sheet name="実数" sheetId="4" r:id="rId4"/>
    <sheet name="実数（男）" sheetId="5" r:id="rId5"/>
    <sheet name="実数（女）" sheetId="6" r:id="rId6"/>
    <sheet name="期待死亡数" sheetId="7" r:id="rId7"/>
    <sheet name="期待死亡数（男）" sheetId="8" r:id="rId8"/>
    <sheet name="期待死亡数（女）" sheetId="9" r:id="rId9"/>
  </sheets>
  <externalReferences>
    <externalReference r:id="rId10"/>
  </externalReferences>
  <definedNames>
    <definedName name="_xlnm.Print_Area" localSheetId="3">実数!$A$1:$AM$83</definedName>
    <definedName name="_xlnm.Print_Area" localSheetId="5">'実数（女）'!$A$1:$AM$83</definedName>
    <definedName name="_xlnm.Print_Area" localSheetId="4">'実数（男）'!$A$1:$AM$83</definedName>
  </definedNames>
  <calcPr calcId="152511"/>
</workbook>
</file>

<file path=xl/calcChain.xml><?xml version="1.0" encoding="utf-8"?>
<calcChain xmlns="http://schemas.openxmlformats.org/spreadsheetml/2006/main">
  <c r="AM44" i="9" l="1"/>
  <c r="AM4" i="9"/>
  <c r="AM44" i="8"/>
  <c r="AM4" i="8"/>
  <c r="AM44" i="7"/>
  <c r="AM4" i="7"/>
  <c r="AM44" i="6"/>
  <c r="AM4" i="6"/>
  <c r="AM44" i="5"/>
  <c r="AM4" i="5"/>
  <c r="AM4" i="4"/>
  <c r="AM44" i="3"/>
  <c r="AM4" i="3"/>
  <c r="AM44" i="2"/>
  <c r="AM4" i="2"/>
  <c r="AM81" i="9" l="1"/>
  <c r="AM80" i="9"/>
  <c r="AM79" i="9"/>
  <c r="AM77" i="9"/>
  <c r="AM76" i="9"/>
  <c r="AM75" i="9"/>
  <c r="AM74" i="9"/>
  <c r="AM73" i="9"/>
  <c r="AM72" i="9"/>
  <c r="AM71" i="9"/>
  <c r="AM70" i="9"/>
  <c r="AM68" i="9"/>
  <c r="AM67" i="9"/>
  <c r="AM66" i="9"/>
  <c r="AM65" i="9"/>
  <c r="AM63" i="9"/>
  <c r="AM62" i="9"/>
  <c r="AM61" i="9"/>
  <c r="AM60" i="9"/>
  <c r="AM59" i="9"/>
  <c r="AM58" i="9"/>
  <c r="AM57" i="9"/>
  <c r="AM56" i="9"/>
  <c r="AM55" i="9"/>
  <c r="AM54" i="9"/>
  <c r="AM53" i="9"/>
  <c r="AM52" i="9"/>
  <c r="AM51" i="9"/>
  <c r="AM50" i="9"/>
  <c r="AM49" i="9"/>
  <c r="AM48" i="9"/>
  <c r="AM47" i="9"/>
  <c r="AM46" i="9"/>
  <c r="AM45" i="9"/>
  <c r="AM39" i="9"/>
  <c r="AM38" i="9"/>
  <c r="AM37" i="9"/>
  <c r="AM36" i="9"/>
  <c r="AM34" i="9"/>
  <c r="AM33" i="9"/>
  <c r="AM32" i="9"/>
  <c r="AM31" i="9"/>
  <c r="AM30" i="9"/>
  <c r="AM29" i="9"/>
  <c r="AM28" i="9"/>
  <c r="AM27" i="9"/>
  <c r="AM26" i="9"/>
  <c r="AM25" i="9"/>
  <c r="AM24" i="9"/>
  <c r="AM22" i="9"/>
  <c r="AM20" i="9"/>
  <c r="AM18" i="9"/>
  <c r="AM17" i="9"/>
  <c r="AM16" i="9"/>
  <c r="AM14" i="9"/>
  <c r="AM12" i="9"/>
  <c r="AM10" i="9"/>
  <c r="AM9" i="9"/>
  <c r="AM8" i="9"/>
  <c r="AM7" i="9"/>
  <c r="AM6" i="9"/>
  <c r="AM5" i="9"/>
  <c r="AM81" i="8"/>
  <c r="AM80" i="8"/>
  <c r="AM79" i="8"/>
  <c r="AM77" i="8"/>
  <c r="AM76" i="8"/>
  <c r="AM75" i="8"/>
  <c r="AM74" i="8"/>
  <c r="AM73" i="8"/>
  <c r="AM72" i="8"/>
  <c r="AM71" i="8"/>
  <c r="AM70" i="8"/>
  <c r="AM68" i="8"/>
  <c r="AM67" i="8"/>
  <c r="AM66" i="8"/>
  <c r="AM65" i="8"/>
  <c r="AM63" i="8"/>
  <c r="AM62" i="8"/>
  <c r="AM61" i="8"/>
  <c r="AM60" i="8"/>
  <c r="AM59" i="8"/>
  <c r="AM58" i="8"/>
  <c r="AM57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39" i="8"/>
  <c r="AM38" i="8"/>
  <c r="AM37" i="8"/>
  <c r="AM36" i="8"/>
  <c r="AM34" i="8"/>
  <c r="AM33" i="8"/>
  <c r="AM32" i="8"/>
  <c r="AM31" i="8"/>
  <c r="AM30" i="8"/>
  <c r="AM29" i="8"/>
  <c r="AM28" i="8"/>
  <c r="AM27" i="8"/>
  <c r="AM26" i="8"/>
  <c r="AM25" i="8"/>
  <c r="AM24" i="8"/>
  <c r="AM22" i="8"/>
  <c r="AM20" i="8"/>
  <c r="AM18" i="8"/>
  <c r="AM17" i="8"/>
  <c r="AM16" i="8"/>
  <c r="AM14" i="8"/>
  <c r="AM12" i="8"/>
  <c r="AM10" i="8"/>
  <c r="AM9" i="8"/>
  <c r="AM8" i="8"/>
  <c r="AM7" i="8"/>
  <c r="AM6" i="8"/>
  <c r="AM5" i="8"/>
  <c r="AM81" i="7"/>
  <c r="AM80" i="7"/>
  <c r="AM79" i="7"/>
  <c r="AM77" i="7"/>
  <c r="AM76" i="7"/>
  <c r="AM75" i="7"/>
  <c r="AM74" i="7"/>
  <c r="AM73" i="7"/>
  <c r="AM72" i="7"/>
  <c r="AM71" i="7"/>
  <c r="AM70" i="7"/>
  <c r="AM68" i="7"/>
  <c r="AM67" i="7"/>
  <c r="AM66" i="7"/>
  <c r="AM65" i="7"/>
  <c r="AM63" i="7"/>
  <c r="AM62" i="7"/>
  <c r="AM61" i="7"/>
  <c r="AM60" i="7"/>
  <c r="AM59" i="7"/>
  <c r="AM58" i="7"/>
  <c r="AM57" i="7"/>
  <c r="AM56" i="7"/>
  <c r="AM55" i="7"/>
  <c r="AM54" i="7"/>
  <c r="AM53" i="7"/>
  <c r="AM52" i="7"/>
  <c r="AM51" i="7"/>
  <c r="AM50" i="7"/>
  <c r="AM49" i="7"/>
  <c r="AM48" i="7"/>
  <c r="AM47" i="7"/>
  <c r="AM46" i="7"/>
  <c r="AM45" i="7"/>
  <c r="AM39" i="7"/>
  <c r="AM38" i="7"/>
  <c r="AM37" i="7"/>
  <c r="AM36" i="7"/>
  <c r="AM34" i="7"/>
  <c r="AM33" i="7"/>
  <c r="AM32" i="7"/>
  <c r="AM31" i="7"/>
  <c r="AM30" i="7"/>
  <c r="AM29" i="7"/>
  <c r="AM28" i="7"/>
  <c r="AM27" i="7"/>
  <c r="AM26" i="7"/>
  <c r="AM25" i="7"/>
  <c r="AM24" i="7"/>
  <c r="AM22" i="7"/>
  <c r="AM20" i="7"/>
  <c r="AM18" i="7"/>
  <c r="AM17" i="7"/>
  <c r="AM16" i="7"/>
  <c r="AM14" i="7"/>
  <c r="AM12" i="7"/>
  <c r="AM10" i="7"/>
  <c r="AM9" i="7"/>
  <c r="AM8" i="7"/>
  <c r="AM7" i="7"/>
  <c r="AM6" i="7"/>
  <c r="AM5" i="7"/>
  <c r="AM81" i="6"/>
  <c r="AM80" i="6"/>
  <c r="AO79" i="6"/>
  <c r="AO22" i="6" s="1"/>
  <c r="AM79" i="6"/>
  <c r="AM77" i="6"/>
  <c r="AM76" i="6"/>
  <c r="AO75" i="6"/>
  <c r="AM75" i="6"/>
  <c r="AM74" i="6"/>
  <c r="AM73" i="6"/>
  <c r="AM72" i="6"/>
  <c r="AO71" i="6"/>
  <c r="AO18" i="6" s="1"/>
  <c r="AM71" i="6"/>
  <c r="AM70" i="6"/>
  <c r="AM68" i="6"/>
  <c r="AM67" i="6"/>
  <c r="AM66" i="6"/>
  <c r="AO65" i="6"/>
  <c r="AM65" i="6"/>
  <c r="AM63" i="6"/>
  <c r="AO62" i="6"/>
  <c r="AO14" i="6" s="1"/>
  <c r="AM62" i="6"/>
  <c r="AM61" i="6"/>
  <c r="AM60" i="6"/>
  <c r="AM59" i="6"/>
  <c r="AM58" i="6"/>
  <c r="AM57" i="6"/>
  <c r="AM56" i="6"/>
  <c r="AM55" i="6"/>
  <c r="AO54" i="6"/>
  <c r="AM54" i="6"/>
  <c r="AM53" i="6"/>
  <c r="AM52" i="6"/>
  <c r="AO51" i="6"/>
  <c r="AO12" i="6" s="1"/>
  <c r="AM51" i="6"/>
  <c r="AM50" i="6"/>
  <c r="AM49" i="6"/>
  <c r="AM48" i="6"/>
  <c r="AM47" i="6"/>
  <c r="AM46" i="6"/>
  <c r="AM45" i="6"/>
  <c r="AM39" i="6"/>
  <c r="AM38" i="6"/>
  <c r="AM37" i="6"/>
  <c r="AM36" i="6"/>
  <c r="AM34" i="6"/>
  <c r="AM33" i="6"/>
  <c r="AM32" i="6"/>
  <c r="AM31" i="6"/>
  <c r="AM30" i="6"/>
  <c r="AM29" i="6"/>
  <c r="AM28" i="6"/>
  <c r="AM27" i="6"/>
  <c r="AO26" i="6"/>
  <c r="AM26" i="6"/>
  <c r="AM25" i="6"/>
  <c r="AO24" i="6"/>
  <c r="AM24" i="6"/>
  <c r="AM22" i="6"/>
  <c r="AO20" i="6"/>
  <c r="AM20" i="6"/>
  <c r="AM18" i="6"/>
  <c r="AM17" i="6"/>
  <c r="AO16" i="6"/>
  <c r="AM16" i="6"/>
  <c r="AM14" i="6"/>
  <c r="AM12" i="6"/>
  <c r="AO10" i="6"/>
  <c r="AM10" i="6"/>
  <c r="AM9" i="6"/>
  <c r="AM8" i="6"/>
  <c r="AM7" i="6"/>
  <c r="AM6" i="6"/>
  <c r="AM5" i="6"/>
  <c r="AM81" i="5"/>
  <c r="AM80" i="5"/>
  <c r="AO79" i="5"/>
  <c r="AO79" i="4" s="1"/>
  <c r="AM79" i="5"/>
  <c r="AM77" i="5"/>
  <c r="AM76" i="5"/>
  <c r="AO75" i="5"/>
  <c r="AM75" i="5"/>
  <c r="AM74" i="5"/>
  <c r="AM73" i="5"/>
  <c r="AM72" i="5"/>
  <c r="AO71" i="5"/>
  <c r="AO18" i="5" s="1"/>
  <c r="AM71" i="5"/>
  <c r="AM70" i="5"/>
  <c r="AM68" i="5"/>
  <c r="AM67" i="5"/>
  <c r="AM66" i="5"/>
  <c r="AO65" i="5"/>
  <c r="AM65" i="5"/>
  <c r="AM63" i="5"/>
  <c r="AO62" i="5"/>
  <c r="AM62" i="5"/>
  <c r="AM61" i="5"/>
  <c r="AM60" i="5"/>
  <c r="AM59" i="5"/>
  <c r="AM58" i="5"/>
  <c r="AM57" i="5"/>
  <c r="AM56" i="5"/>
  <c r="AM55" i="5"/>
  <c r="AO54" i="5"/>
  <c r="AO10" i="5" s="1"/>
  <c r="AM54" i="5"/>
  <c r="AM53" i="5"/>
  <c r="AM52" i="5"/>
  <c r="AO51" i="5"/>
  <c r="AM51" i="5"/>
  <c r="AO50" i="5"/>
  <c r="AM50" i="5"/>
  <c r="AM49" i="5"/>
  <c r="AM48" i="5"/>
  <c r="AM47" i="5"/>
  <c r="AM46" i="5"/>
  <c r="AM45" i="5"/>
  <c r="AM39" i="5"/>
  <c r="AM38" i="5"/>
  <c r="AM37" i="5"/>
  <c r="AM36" i="5"/>
  <c r="AM34" i="5"/>
  <c r="AM33" i="5"/>
  <c r="AM32" i="5"/>
  <c r="AM31" i="5"/>
  <c r="AM30" i="5"/>
  <c r="AM29" i="5"/>
  <c r="AM28" i="5"/>
  <c r="AM27" i="5"/>
  <c r="AO26" i="5"/>
  <c r="AO24" i="5" s="1"/>
  <c r="AO24" i="4" s="1"/>
  <c r="AM26" i="5"/>
  <c r="AM25" i="5"/>
  <c r="AM24" i="5"/>
  <c r="AO22" i="5"/>
  <c r="AO22" i="4" s="1"/>
  <c r="AM22" i="5"/>
  <c r="AO20" i="5"/>
  <c r="AM20" i="5"/>
  <c r="AM18" i="5"/>
  <c r="AM17" i="5"/>
  <c r="AM16" i="5"/>
  <c r="AO14" i="5"/>
  <c r="AO14" i="4" s="1"/>
  <c r="AM14" i="5"/>
  <c r="AM12" i="5"/>
  <c r="AM10" i="5"/>
  <c r="AM9" i="5"/>
  <c r="AM8" i="5"/>
  <c r="AM7" i="5"/>
  <c r="AM6" i="5"/>
  <c r="AM5" i="5"/>
  <c r="AO81" i="4"/>
  <c r="AM81" i="4"/>
  <c r="AO80" i="4"/>
  <c r="AM80" i="4"/>
  <c r="AM79" i="4"/>
  <c r="AO77" i="4"/>
  <c r="AM77" i="4"/>
  <c r="AO76" i="4"/>
  <c r="AM76" i="4"/>
  <c r="AO75" i="4"/>
  <c r="AM75" i="4"/>
  <c r="AO74" i="4"/>
  <c r="AM74" i="4"/>
  <c r="AO73" i="4"/>
  <c r="AM73" i="4"/>
  <c r="AO72" i="4"/>
  <c r="AM72" i="4"/>
  <c r="AM71" i="4"/>
  <c r="AM70" i="4"/>
  <c r="AO68" i="4"/>
  <c r="AM68" i="4"/>
  <c r="AO67" i="4"/>
  <c r="AM67" i="4"/>
  <c r="AO66" i="4"/>
  <c r="AM66" i="4"/>
  <c r="AM65" i="4"/>
  <c r="AO63" i="4"/>
  <c r="AM63" i="4"/>
  <c r="AO62" i="4"/>
  <c r="AM62" i="4"/>
  <c r="AO61" i="4"/>
  <c r="AM61" i="4"/>
  <c r="AO60" i="4"/>
  <c r="AM60" i="4"/>
  <c r="AO59" i="4"/>
  <c r="AM59" i="4"/>
  <c r="AO58" i="4"/>
  <c r="AM58" i="4"/>
  <c r="AO57" i="4"/>
  <c r="AM57" i="4"/>
  <c r="AO56" i="4"/>
  <c r="AM56" i="4"/>
  <c r="AO55" i="4"/>
  <c r="AM55" i="4"/>
  <c r="AM54" i="4"/>
  <c r="AO53" i="4"/>
  <c r="AM53" i="4"/>
  <c r="AO52" i="4"/>
  <c r="AM52" i="4"/>
  <c r="AM51" i="4"/>
  <c r="AM50" i="4"/>
  <c r="AM49" i="4"/>
  <c r="AM48" i="4"/>
  <c r="AM47" i="4"/>
  <c r="AM46" i="4"/>
  <c r="AM45" i="4"/>
  <c r="AM39" i="4"/>
  <c r="AO38" i="4"/>
  <c r="AM38" i="4"/>
  <c r="AM37" i="4"/>
  <c r="AO36" i="4"/>
  <c r="AM36" i="4"/>
  <c r="AO34" i="4"/>
  <c r="AM34" i="4"/>
  <c r="AO33" i="4"/>
  <c r="AM33" i="4"/>
  <c r="AO32" i="4"/>
  <c r="AM32" i="4"/>
  <c r="AO31" i="4"/>
  <c r="AM31" i="4"/>
  <c r="AO30" i="4"/>
  <c r="AM30" i="4"/>
  <c r="AO29" i="4"/>
  <c r="AM29" i="4"/>
  <c r="AO28" i="4"/>
  <c r="AM28" i="4"/>
  <c r="AO27" i="4"/>
  <c r="AM27" i="4"/>
  <c r="AO26" i="4"/>
  <c r="AM26" i="4"/>
  <c r="AM25" i="4"/>
  <c r="AM24" i="4"/>
  <c r="AM22" i="4"/>
  <c r="AO20" i="4"/>
  <c r="AM20" i="4"/>
  <c r="AM18" i="4"/>
  <c r="AM17" i="4"/>
  <c r="AM16" i="4"/>
  <c r="AM14" i="4"/>
  <c r="AM12" i="4"/>
  <c r="AO10" i="4"/>
  <c r="AM10" i="4"/>
  <c r="AM9" i="4"/>
  <c r="AM8" i="4"/>
  <c r="AM7" i="4"/>
  <c r="AM6" i="4"/>
  <c r="AM5" i="4"/>
  <c r="AM44" i="4"/>
  <c r="AM81" i="3"/>
  <c r="AM80" i="3"/>
  <c r="AM79" i="3"/>
  <c r="AM77" i="3"/>
  <c r="AM76" i="3"/>
  <c r="AM75" i="3"/>
  <c r="AM74" i="3"/>
  <c r="AM73" i="3"/>
  <c r="AM72" i="3"/>
  <c r="AM71" i="3"/>
  <c r="AM70" i="3"/>
  <c r="AM68" i="3"/>
  <c r="AM67" i="3"/>
  <c r="AM66" i="3"/>
  <c r="AM65" i="3"/>
  <c r="AM63" i="3"/>
  <c r="AM62" i="3"/>
  <c r="AM61" i="3"/>
  <c r="AM60" i="3"/>
  <c r="AM59" i="3"/>
  <c r="AM58" i="3"/>
  <c r="AM57" i="3"/>
  <c r="AM56" i="3"/>
  <c r="AM55" i="3"/>
  <c r="AM54" i="3"/>
  <c r="AM53" i="3"/>
  <c r="AM52" i="3"/>
  <c r="AM51" i="3"/>
  <c r="AM50" i="3"/>
  <c r="AM49" i="3"/>
  <c r="AM48" i="3"/>
  <c r="AM47" i="3"/>
  <c r="AM46" i="3"/>
  <c r="AM45" i="3"/>
  <c r="AM39" i="3"/>
  <c r="AM38" i="3"/>
  <c r="AM37" i="3"/>
  <c r="AM36" i="3"/>
  <c r="AM34" i="3"/>
  <c r="AM33" i="3"/>
  <c r="AM32" i="3"/>
  <c r="AM31" i="3"/>
  <c r="AM30" i="3"/>
  <c r="AM29" i="3"/>
  <c r="AM28" i="3"/>
  <c r="AM27" i="3"/>
  <c r="AM26" i="3"/>
  <c r="AM25" i="3"/>
  <c r="AM24" i="3"/>
  <c r="AM22" i="3"/>
  <c r="AM20" i="3"/>
  <c r="AM18" i="3"/>
  <c r="AM17" i="3"/>
  <c r="AM16" i="3"/>
  <c r="AM14" i="3"/>
  <c r="AM12" i="3"/>
  <c r="AM10" i="3"/>
  <c r="AM9" i="3"/>
  <c r="AM8" i="3"/>
  <c r="AM7" i="3"/>
  <c r="AM6" i="3"/>
  <c r="AM5" i="3"/>
  <c r="AM81" i="2"/>
  <c r="AM80" i="2"/>
  <c r="AM79" i="2"/>
  <c r="AM77" i="2"/>
  <c r="AM76" i="2"/>
  <c r="AM75" i="2"/>
  <c r="AM74" i="2"/>
  <c r="AM73" i="2"/>
  <c r="AM72" i="2"/>
  <c r="AM71" i="2"/>
  <c r="AM70" i="2"/>
  <c r="AM68" i="2"/>
  <c r="AM67" i="2"/>
  <c r="AM66" i="2"/>
  <c r="AM65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39" i="2"/>
  <c r="AM38" i="2"/>
  <c r="AM37" i="2"/>
  <c r="AM36" i="2"/>
  <c r="AM34" i="2"/>
  <c r="AM33" i="2"/>
  <c r="AM32" i="2"/>
  <c r="AM31" i="2"/>
  <c r="AM30" i="2"/>
  <c r="AM29" i="2"/>
  <c r="AM28" i="2"/>
  <c r="AM27" i="2"/>
  <c r="AM26" i="2"/>
  <c r="AM25" i="2"/>
  <c r="AM24" i="2"/>
  <c r="AM22" i="2"/>
  <c r="AM20" i="2"/>
  <c r="AM18" i="2"/>
  <c r="AM17" i="2"/>
  <c r="AM16" i="2"/>
  <c r="AM14" i="2"/>
  <c r="AM12" i="2"/>
  <c r="AM10" i="2"/>
  <c r="AM9" i="2"/>
  <c r="AM8" i="2"/>
  <c r="AM7" i="2"/>
  <c r="AM6" i="2"/>
  <c r="AM5" i="2"/>
  <c r="AM81" i="1"/>
  <c r="AM80" i="1"/>
  <c r="AM79" i="1"/>
  <c r="AM77" i="1"/>
  <c r="AM76" i="1"/>
  <c r="AM75" i="1"/>
  <c r="AM74" i="1"/>
  <c r="AM73" i="1"/>
  <c r="AM72" i="1"/>
  <c r="AM71" i="1"/>
  <c r="AM70" i="1"/>
  <c r="AM68" i="1"/>
  <c r="AM67" i="1"/>
  <c r="AM66" i="1"/>
  <c r="AM65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39" i="1"/>
  <c r="AM38" i="1"/>
  <c r="AM37" i="1"/>
  <c r="AM36" i="1"/>
  <c r="AM34" i="1"/>
  <c r="AM33" i="1"/>
  <c r="AM32" i="1"/>
  <c r="AM31" i="1"/>
  <c r="AM30" i="1"/>
  <c r="AM29" i="1"/>
  <c r="AM28" i="1"/>
  <c r="AM27" i="1"/>
  <c r="AM26" i="1"/>
  <c r="AM25" i="1"/>
  <c r="AM24" i="1"/>
  <c r="AM22" i="1"/>
  <c r="AM20" i="1"/>
  <c r="AM18" i="1"/>
  <c r="AM17" i="1"/>
  <c r="AM16" i="1"/>
  <c r="AM14" i="1"/>
  <c r="AM12" i="1"/>
  <c r="AM10" i="1"/>
  <c r="AM9" i="1"/>
  <c r="AM8" i="1"/>
  <c r="AM7" i="1"/>
  <c r="AM6" i="1"/>
  <c r="AM5" i="1"/>
  <c r="AO18" i="4" l="1"/>
  <c r="AO70" i="6"/>
  <c r="AO70" i="5"/>
  <c r="AO70" i="4" s="1"/>
  <c r="AO8" i="6"/>
  <c r="AO48" i="5"/>
  <c r="AO48" i="4" s="1"/>
  <c r="AO50" i="4"/>
  <c r="AO51" i="4"/>
  <c r="AO12" i="5"/>
  <c r="AO12" i="4" s="1"/>
  <c r="AO65" i="4"/>
  <c r="AO16" i="5"/>
  <c r="AO16" i="4" s="1"/>
  <c r="AO54" i="4"/>
  <c r="AO50" i="6"/>
  <c r="AO48" i="6" s="1"/>
  <c r="AO8" i="5" l="1"/>
  <c r="AO8" i="4" s="1"/>
</calcChain>
</file>

<file path=xl/sharedStrings.xml><?xml version="1.0" encoding="utf-8"?>
<sst xmlns="http://schemas.openxmlformats.org/spreadsheetml/2006/main" count="2674" uniqueCount="145">
  <si>
    <t>１　標準化死亡比，　選択死因・性(総数）・</t>
    <phoneticPr fontId="3"/>
  </si>
  <si>
    <t>保健医療圏･保健所･市町別（1）</t>
    <phoneticPr fontId="3"/>
  </si>
  <si>
    <t/>
  </si>
  <si>
    <t>Se01</t>
  </si>
  <si>
    <t>Se02</t>
  </si>
  <si>
    <t>Se03</t>
  </si>
  <si>
    <t>Se04</t>
  </si>
  <si>
    <t>Se05</t>
  </si>
  <si>
    <t>Se06</t>
  </si>
  <si>
    <t>Se07</t>
  </si>
  <si>
    <t>Se08</t>
  </si>
  <si>
    <t>Se09</t>
  </si>
  <si>
    <t>Se10</t>
  </si>
  <si>
    <t>Se11</t>
  </si>
  <si>
    <t>Se12</t>
  </si>
  <si>
    <t>Se13</t>
  </si>
  <si>
    <t>Se14</t>
  </si>
  <si>
    <t>Se15</t>
  </si>
  <si>
    <t>Se16</t>
  </si>
  <si>
    <t>Se17</t>
  </si>
  <si>
    <t>Se18</t>
  </si>
  <si>
    <t>Se19</t>
  </si>
  <si>
    <t>Se20</t>
  </si>
  <si>
    <t>Se21</t>
  </si>
  <si>
    <t>Se22</t>
  </si>
  <si>
    <t>Se23</t>
  </si>
  <si>
    <t>Se24</t>
  </si>
  <si>
    <t>Se25</t>
  </si>
  <si>
    <t>Se26</t>
  </si>
  <si>
    <t>Se27</t>
  </si>
  <si>
    <t>Se28</t>
  </si>
  <si>
    <t>Se29</t>
  </si>
  <si>
    <t>Se30</t>
  </si>
  <si>
    <t>Se31</t>
  </si>
  <si>
    <t>Se32</t>
  </si>
  <si>
    <t>Se33</t>
  </si>
  <si>
    <t>Se34</t>
  </si>
  <si>
    <t>保健医療圏
保　健　所
市　　　町</t>
    <phoneticPr fontId="3"/>
  </si>
  <si>
    <t>総　　　数</t>
  </si>
  <si>
    <t>結　　　核</t>
  </si>
  <si>
    <t>悪性新生物</t>
  </si>
  <si>
    <t>　　食道</t>
  </si>
  <si>
    <t>　　胃</t>
  </si>
  <si>
    <t>　　結腸</t>
  </si>
  <si>
    <t>　　直腸Ｓ状結腸移行部</t>
  </si>
  <si>
    <t>　　肝及び肝内胆管</t>
  </si>
  <si>
    <t>　　胆のう及び他の胆道</t>
  </si>
  <si>
    <t>　　膵</t>
  </si>
  <si>
    <t>　　気管　気管支及び肺</t>
  </si>
  <si>
    <t>　　乳房</t>
  </si>
  <si>
    <t>　　子宮</t>
  </si>
  <si>
    <t>　　白血病</t>
  </si>
  <si>
    <t>糖尿病</t>
  </si>
  <si>
    <t>高血圧性疾患</t>
  </si>
  <si>
    <t>心疾患</t>
  </si>
  <si>
    <t>　　急性心筋梗塞</t>
  </si>
  <si>
    <t>　　その他の虚血性心疾患</t>
  </si>
  <si>
    <t>　　不整脈及び伝導障害</t>
  </si>
  <si>
    <t>　　心不全</t>
  </si>
  <si>
    <t>脳血管疾患</t>
  </si>
  <si>
    <t>　　くも膜下出血</t>
  </si>
  <si>
    <t>　　脳内出血</t>
  </si>
  <si>
    <t>　　脳梗塞</t>
  </si>
  <si>
    <t>大動脈瘤及び解離</t>
  </si>
  <si>
    <t>肺炎</t>
  </si>
  <si>
    <t>慢性閉塞性肺疾患</t>
  </si>
  <si>
    <t>喘息</t>
  </si>
  <si>
    <t>肝疾患</t>
  </si>
  <si>
    <t>腎不全</t>
  </si>
  <si>
    <t>老衰</t>
  </si>
  <si>
    <t>不慮の事故</t>
  </si>
  <si>
    <t>　　交通事故</t>
  </si>
  <si>
    <t>自殺</t>
  </si>
  <si>
    <t>総数</t>
    <phoneticPr fontId="3"/>
  </si>
  <si>
    <t>広島二次保健医療圏</t>
    <rPh sb="2" eb="3">
      <t>２</t>
    </rPh>
    <rPh sb="3" eb="4">
      <t>ツギ</t>
    </rPh>
    <phoneticPr fontId="3"/>
  </si>
  <si>
    <t>広島西二次保健医療圏</t>
    <rPh sb="0" eb="2">
      <t>ヒロシマ</t>
    </rPh>
    <rPh sb="2" eb="3">
      <t>ニシ</t>
    </rPh>
    <rPh sb="3" eb="5">
      <t>２ジ</t>
    </rPh>
    <rPh sb="5" eb="7">
      <t>ホケン</t>
    </rPh>
    <rPh sb="7" eb="9">
      <t>イリョウ</t>
    </rPh>
    <rPh sb="9" eb="10">
      <t>ケン</t>
    </rPh>
    <phoneticPr fontId="3"/>
  </si>
  <si>
    <t>呉二次保健医療圏</t>
    <rPh sb="0" eb="1">
      <t>クレ</t>
    </rPh>
    <rPh sb="1" eb="3">
      <t>２ジ</t>
    </rPh>
    <rPh sb="3" eb="5">
      <t>ホケン</t>
    </rPh>
    <rPh sb="5" eb="7">
      <t>イリョウ</t>
    </rPh>
    <rPh sb="7" eb="8">
      <t>ケン</t>
    </rPh>
    <phoneticPr fontId="3"/>
  </si>
  <si>
    <t>広島中央二次保健医療圏</t>
    <rPh sb="0" eb="2">
      <t>ヒロシマ</t>
    </rPh>
    <rPh sb="2" eb="4">
      <t>チュウオウ</t>
    </rPh>
    <rPh sb="4" eb="6">
      <t>２ジ</t>
    </rPh>
    <rPh sb="6" eb="8">
      <t>ホケン</t>
    </rPh>
    <rPh sb="8" eb="10">
      <t>イリョウ</t>
    </rPh>
    <rPh sb="10" eb="11">
      <t>ケン</t>
    </rPh>
    <phoneticPr fontId="3"/>
  </si>
  <si>
    <t>尾三二次保健医療圏</t>
    <rPh sb="0" eb="1">
      <t>ビ</t>
    </rPh>
    <rPh sb="1" eb="2">
      <t>３</t>
    </rPh>
    <rPh sb="2" eb="4">
      <t>２ジ</t>
    </rPh>
    <rPh sb="4" eb="6">
      <t>ホケン</t>
    </rPh>
    <rPh sb="6" eb="8">
      <t>イリョウ</t>
    </rPh>
    <rPh sb="8" eb="9">
      <t>ケン</t>
    </rPh>
    <phoneticPr fontId="3"/>
  </si>
  <si>
    <t>福山・府中二次
保健医療圏</t>
    <rPh sb="0" eb="2">
      <t>フクヤマ</t>
    </rPh>
    <rPh sb="3" eb="5">
      <t>フチュウ</t>
    </rPh>
    <rPh sb="5" eb="7">
      <t>２ジ</t>
    </rPh>
    <rPh sb="8" eb="10">
      <t>ホケン</t>
    </rPh>
    <rPh sb="10" eb="12">
      <t>イリョウ</t>
    </rPh>
    <rPh sb="12" eb="13">
      <t>ケン</t>
    </rPh>
    <phoneticPr fontId="3"/>
  </si>
  <si>
    <t>備北二次保健医療圏</t>
    <rPh sb="0" eb="1">
      <t>ビ</t>
    </rPh>
    <rPh sb="1" eb="2">
      <t>キタ</t>
    </rPh>
    <rPh sb="2" eb="4">
      <t>２ジ</t>
    </rPh>
    <rPh sb="4" eb="6">
      <t>ホケン</t>
    </rPh>
    <rPh sb="6" eb="8">
      <t>イリョウ</t>
    </rPh>
    <rPh sb="8" eb="9">
      <t>ケン</t>
    </rPh>
    <phoneticPr fontId="3"/>
  </si>
  <si>
    <t>保健所設置市計</t>
    <rPh sb="0" eb="2">
      <t>ホケン</t>
    </rPh>
    <rPh sb="2" eb="3">
      <t>ショ</t>
    </rPh>
    <rPh sb="3" eb="5">
      <t>セッチ</t>
    </rPh>
    <rPh sb="5" eb="6">
      <t>シ</t>
    </rPh>
    <phoneticPr fontId="3"/>
  </si>
  <si>
    <t>広島市</t>
  </si>
  <si>
    <t>　　中区</t>
  </si>
  <si>
    <t>　　東区</t>
  </si>
  <si>
    <t>　　南区</t>
  </si>
  <si>
    <t>　　西区</t>
  </si>
  <si>
    <t>　　安佐南区</t>
  </si>
  <si>
    <t>　　安佐北区</t>
  </si>
  <si>
    <t>　　安芸区</t>
  </si>
  <si>
    <t>　　佐伯区</t>
  </si>
  <si>
    <t>福山市</t>
    <rPh sb="0" eb="2">
      <t>フクヤマ</t>
    </rPh>
    <rPh sb="2" eb="3">
      <t>シ</t>
    </rPh>
    <phoneticPr fontId="3"/>
  </si>
  <si>
    <t>呉市</t>
  </si>
  <si>
    <t>　注）総数の子宮の基礎人口は女子人口である。</t>
  </si>
  <si>
    <t>１　標準化死亡比，　選択死因・性(総数）・</t>
    <phoneticPr fontId="3"/>
  </si>
  <si>
    <t>保健医療圏･保健所･市町別（2）</t>
    <phoneticPr fontId="3"/>
  </si>
  <si>
    <t>県立保健所　　計</t>
  </si>
  <si>
    <t>西部</t>
    <rPh sb="0" eb="2">
      <t>セイブ</t>
    </rPh>
    <phoneticPr fontId="3"/>
  </si>
  <si>
    <t>　西部</t>
    <rPh sb="1" eb="3">
      <t>セイブ</t>
    </rPh>
    <phoneticPr fontId="3"/>
  </si>
  <si>
    <t>　　大竹市</t>
  </si>
  <si>
    <t>　　廿日市市</t>
  </si>
  <si>
    <t>　広島支所</t>
    <rPh sb="1" eb="3">
      <t>ヒロシマ</t>
    </rPh>
    <rPh sb="3" eb="5">
      <t>シショ</t>
    </rPh>
    <phoneticPr fontId="3"/>
  </si>
  <si>
    <t>　　府中町</t>
  </si>
  <si>
    <t>　　海田町</t>
  </si>
  <si>
    <t>　　熊野町</t>
  </si>
  <si>
    <t>　　坂町</t>
  </si>
  <si>
    <t>　　安芸高田市</t>
    <rPh sb="2" eb="4">
      <t>アキ</t>
    </rPh>
    <rPh sb="4" eb="6">
      <t>タカタ</t>
    </rPh>
    <rPh sb="6" eb="7">
      <t>シ</t>
    </rPh>
    <phoneticPr fontId="3"/>
  </si>
  <si>
    <t>　　安芸太田町</t>
    <rPh sb="2" eb="4">
      <t>アキ</t>
    </rPh>
    <rPh sb="4" eb="7">
      <t>オオタチョウ</t>
    </rPh>
    <phoneticPr fontId="3"/>
  </si>
  <si>
    <t xml:space="preserve">    北広島町</t>
    <rPh sb="4" eb="5">
      <t>キタ</t>
    </rPh>
    <rPh sb="5" eb="8">
      <t>ヒロシマチョウ</t>
    </rPh>
    <phoneticPr fontId="3"/>
  </si>
  <si>
    <t>　呉支所</t>
    <rPh sb="2" eb="4">
      <t>シショ</t>
    </rPh>
    <phoneticPr fontId="3"/>
  </si>
  <si>
    <t>　　江田島市</t>
    <rPh sb="2" eb="5">
      <t>エタジマ</t>
    </rPh>
    <rPh sb="5" eb="6">
      <t>シ</t>
    </rPh>
    <phoneticPr fontId="3"/>
  </si>
  <si>
    <t>西部東</t>
    <rPh sb="0" eb="2">
      <t>セイブ</t>
    </rPh>
    <rPh sb="2" eb="3">
      <t>ヒガシ</t>
    </rPh>
    <phoneticPr fontId="3"/>
  </si>
  <si>
    <t>　　竹原市</t>
    <rPh sb="2" eb="5">
      <t>タケハラシ</t>
    </rPh>
    <phoneticPr fontId="3"/>
  </si>
  <si>
    <t>　　東広島市</t>
  </si>
  <si>
    <t>　　大崎上島町</t>
    <rPh sb="2" eb="4">
      <t>オオサキ</t>
    </rPh>
    <rPh sb="4" eb="5">
      <t>ウエ</t>
    </rPh>
    <rPh sb="5" eb="7">
      <t>シマチョウ</t>
    </rPh>
    <phoneticPr fontId="3"/>
  </si>
  <si>
    <t>東部</t>
    <rPh sb="0" eb="2">
      <t>トウブ</t>
    </rPh>
    <phoneticPr fontId="3"/>
  </si>
  <si>
    <t>　東部</t>
    <rPh sb="1" eb="3">
      <t>トウブ</t>
    </rPh>
    <phoneticPr fontId="3"/>
  </si>
  <si>
    <t>　　三原市</t>
  </si>
  <si>
    <t>　　尾道市</t>
    <rPh sb="2" eb="5">
      <t>オノミチシ</t>
    </rPh>
    <phoneticPr fontId="3"/>
  </si>
  <si>
    <t>　　世羅町</t>
    <rPh sb="2" eb="5">
      <t>セラチョウ</t>
    </rPh>
    <phoneticPr fontId="3"/>
  </si>
  <si>
    <t>　福山支所</t>
    <rPh sb="3" eb="5">
      <t>シショ</t>
    </rPh>
    <phoneticPr fontId="3"/>
  </si>
  <si>
    <t>　　府中市</t>
  </si>
  <si>
    <t>　　神石高原町</t>
    <rPh sb="2" eb="4">
      <t>ジンセキ</t>
    </rPh>
    <rPh sb="4" eb="6">
      <t>コウゲン</t>
    </rPh>
    <rPh sb="6" eb="7">
      <t>チョウ</t>
    </rPh>
    <phoneticPr fontId="3"/>
  </si>
  <si>
    <t>北部</t>
    <rPh sb="0" eb="2">
      <t>ホクブ</t>
    </rPh>
    <phoneticPr fontId="3"/>
  </si>
  <si>
    <t>　　三次市</t>
  </si>
  <si>
    <t>　　庄原市</t>
  </si>
  <si>
    <t>１　標準化死亡比，選択死因・性(男）・</t>
    <rPh sb="16" eb="17">
      <t>オトコ</t>
    </rPh>
    <phoneticPr fontId="3"/>
  </si>
  <si>
    <t>保健医療圏･保健所･市町別（1）</t>
    <phoneticPr fontId="3"/>
  </si>
  <si>
    <t>保健医療圏
保　健　所
市　　　町</t>
    <phoneticPr fontId="3"/>
  </si>
  <si>
    <t>総数</t>
    <phoneticPr fontId="3"/>
  </si>
  <si>
    <t>保健医療圏･保健所･市町別（2）</t>
    <phoneticPr fontId="3"/>
  </si>
  <si>
    <t>　広島支所</t>
    <rPh sb="2" eb="3">
      <t>ヒロシマ</t>
    </rPh>
    <rPh sb="4" eb="5">
      <t>シショ</t>
    </rPh>
    <phoneticPr fontId="3"/>
  </si>
  <si>
    <t>　呉支所</t>
    <rPh sb="3" eb="4">
      <t>シショ</t>
    </rPh>
    <phoneticPr fontId="3"/>
  </si>
  <si>
    <t>　福山支所</t>
    <rPh sb="4" eb="5">
      <t>シショ</t>
    </rPh>
    <phoneticPr fontId="3"/>
  </si>
  <si>
    <t>１　標準化死亡比，選択死因・性（女）・</t>
    <rPh sb="16" eb="17">
      <t>オンナ</t>
    </rPh>
    <phoneticPr fontId="3"/>
  </si>
  <si>
    <t>２　実死亡数,選択死因・性（総数）・</t>
    <rPh sb="2" eb="3">
      <t>ジツ</t>
    </rPh>
    <rPh sb="3" eb="6">
      <t>シボウスウ</t>
    </rPh>
    <rPh sb="7" eb="9">
      <t>センタク</t>
    </rPh>
    <rPh sb="9" eb="11">
      <t>シイン</t>
    </rPh>
    <rPh sb="12" eb="13">
      <t>セイ</t>
    </rPh>
    <rPh sb="14" eb="16">
      <t>ソウスウ</t>
    </rPh>
    <phoneticPr fontId="3"/>
  </si>
  <si>
    <t>その他</t>
    <rPh sb="2" eb="3">
      <t>タ</t>
    </rPh>
    <phoneticPr fontId="3"/>
  </si>
  <si>
    <t>２　実死亡数,選択死因・性（男）・</t>
    <rPh sb="2" eb="3">
      <t>ジツ</t>
    </rPh>
    <rPh sb="3" eb="6">
      <t>シボウスウ</t>
    </rPh>
    <rPh sb="7" eb="9">
      <t>センタク</t>
    </rPh>
    <rPh sb="9" eb="11">
      <t>シイン</t>
    </rPh>
    <rPh sb="12" eb="13">
      <t>セイ</t>
    </rPh>
    <rPh sb="14" eb="15">
      <t>オトコ</t>
    </rPh>
    <phoneticPr fontId="3"/>
  </si>
  <si>
    <t>２　実死亡数,選択死因・性（女）・</t>
    <rPh sb="2" eb="3">
      <t>ジツ</t>
    </rPh>
    <rPh sb="3" eb="6">
      <t>シボウスウ</t>
    </rPh>
    <rPh sb="7" eb="9">
      <t>センタク</t>
    </rPh>
    <rPh sb="9" eb="11">
      <t>シイン</t>
    </rPh>
    <rPh sb="12" eb="13">
      <t>セイ</t>
    </rPh>
    <rPh sb="14" eb="15">
      <t>オンナ</t>
    </rPh>
    <phoneticPr fontId="3"/>
  </si>
  <si>
    <t>　広島支所</t>
    <phoneticPr fontId="3"/>
  </si>
  <si>
    <t>３　期待死亡数，選択死因・性(総数）・</t>
    <rPh sb="2" eb="4">
      <t>キタイ</t>
    </rPh>
    <rPh sb="4" eb="7">
      <t>シボウスウ</t>
    </rPh>
    <phoneticPr fontId="3"/>
  </si>
  <si>
    <t>３　期待死亡数，選択死因・性(男）・</t>
    <rPh sb="2" eb="4">
      <t>キタイ</t>
    </rPh>
    <rPh sb="4" eb="7">
      <t>シボウスウ</t>
    </rPh>
    <rPh sb="15" eb="16">
      <t>オトコ</t>
    </rPh>
    <phoneticPr fontId="3"/>
  </si>
  <si>
    <t>３　期待死亡数，選択死因・性(女）・</t>
    <rPh sb="2" eb="4">
      <t>キタイ</t>
    </rPh>
    <rPh sb="4" eb="7">
      <t>シボウスウ</t>
    </rPh>
    <rPh sb="15" eb="16">
      <t>オンナ</t>
    </rPh>
    <phoneticPr fontId="3"/>
  </si>
  <si>
    <t>平成27年～令和元年</t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</si>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</sst>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.0;\-#,##0.0"/>
    <numFmt numFmtId="177" formatCode="#,##0.0_ "/>
    <numFmt numFmtId="178" formatCode="#,##0.0;[Red]\-#,##0.0"/>
    <numFmt numFmtId="179" formatCode="#,##0.0"/>
    <numFmt numFmtId="180" formatCode="0_);[Red]\(0\)"/>
    <numFmt numFmtId="181" formatCode="#,##0_ "/>
    <numFmt numFmtId="182" formatCode="#,##0.0_ ;[Red]\-#,##0.0\ "/>
    <numFmt numFmtId="183" formatCode="#,##0.0_);[Red]\(#,##0.0\)"/>
  </numFmts>
  <fonts count="1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1"/>
      <charset val="128"/>
    </font>
    <font>
      <sz val="6"/>
      <name val="ＭＳ Ｐゴシック"/>
      <family val="3"/>
      <charset val="128"/>
    </font>
    <font>
      <b/>
      <sz val="35"/>
      <name val="ＭＳ Ｐゴシック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1" fontId="6" fillId="0" borderId="0"/>
  </cellStyleXfs>
  <cellXfs count="130">
    <xf numFmtId="0" fontId="0" fillId="0" borderId="0" xfId="0"/>
    <xf numFmtId="176" fontId="2" fillId="0" borderId="0" xfId="0" applyNumberFormat="1" applyFont="1" applyFill="1" applyProtection="1"/>
    <xf numFmtId="176" fontId="2" fillId="0" borderId="0" xfId="0" applyNumberFormat="1" applyFont="1" applyFill="1" applyBorder="1" applyProtection="1"/>
    <xf numFmtId="176" fontId="1" fillId="0" borderId="0" xfId="0" applyNumberFormat="1" applyFont="1" applyFill="1" applyProtection="1"/>
    <xf numFmtId="176" fontId="1" fillId="0" borderId="0" xfId="0" applyNumberFormat="1" applyFont="1" applyFill="1" applyAlignment="1" applyProtection="1"/>
    <xf numFmtId="176" fontId="2" fillId="0" borderId="0" xfId="0" applyNumberFormat="1" applyFont="1" applyFill="1" applyAlignment="1" applyProtection="1"/>
    <xf numFmtId="176" fontId="4" fillId="0" borderId="0" xfId="0" applyNumberFormat="1" applyFont="1" applyFill="1" applyAlignment="1" applyProtection="1">
      <alignment horizontal="right"/>
    </xf>
    <xf numFmtId="176" fontId="2" fillId="0" borderId="0" xfId="0" applyNumberFormat="1" applyFont="1" applyFill="1" applyBorder="1" applyAlignment="1" applyProtection="1"/>
    <xf numFmtId="176" fontId="4" fillId="0" borderId="0" xfId="0" applyNumberFormat="1" applyFont="1" applyFill="1" applyAlignment="1" applyProtection="1"/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 applyAlignment="1" applyProtection="1">
      <alignment horizontal="centerContinuous"/>
    </xf>
    <xf numFmtId="176" fontId="2" fillId="0" borderId="0" xfId="0" applyNumberFormat="1" applyFont="1" applyFill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center"/>
    </xf>
    <xf numFmtId="176" fontId="2" fillId="0" borderId="1" xfId="0" quotePrefix="1" applyNumberFormat="1" applyFont="1" applyFill="1" applyBorder="1" applyAlignment="1" applyProtection="1">
      <alignment horizontal="center"/>
    </xf>
    <xf numFmtId="176" fontId="2" fillId="0" borderId="1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3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 applyAlignment="1" applyProtection="1">
      <alignment horizontal="center"/>
    </xf>
    <xf numFmtId="176" fontId="5" fillId="0" borderId="5" xfId="0" quotePrefix="1" applyNumberFormat="1" applyFont="1" applyFill="1" applyBorder="1" applyAlignment="1" applyProtection="1">
      <alignment horizontal="center"/>
    </xf>
    <xf numFmtId="176" fontId="2" fillId="0" borderId="5" xfId="0" quotePrefix="1" applyNumberFormat="1" applyFont="1" applyFill="1" applyBorder="1" applyAlignment="1" applyProtection="1">
      <alignment horizontal="center" vertical="top" textRotation="255"/>
    </xf>
    <xf numFmtId="176" fontId="2" fillId="0" borderId="3" xfId="0" quotePrefix="1" applyNumberFormat="1" applyFont="1" applyFill="1" applyBorder="1" applyAlignment="1" applyProtection="1">
      <alignment horizontal="center" vertical="top" textRotation="255"/>
    </xf>
    <xf numFmtId="176" fontId="2" fillId="0" borderId="4" xfId="0" quotePrefix="1" applyNumberFormat="1" applyFont="1" applyFill="1" applyBorder="1" applyAlignment="1" applyProtection="1">
      <alignment horizontal="center" vertical="top" textRotation="255"/>
    </xf>
    <xf numFmtId="176" fontId="2" fillId="0" borderId="5" xfId="0" quotePrefix="1" applyNumberFormat="1" applyFont="1" applyFill="1" applyBorder="1" applyAlignment="1" applyProtection="1">
      <alignment horizontal="center"/>
    </xf>
    <xf numFmtId="176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center" vertical="top" textRotation="255"/>
    </xf>
    <xf numFmtId="176" fontId="5" fillId="0" borderId="7" xfId="0" applyNumberFormat="1" applyFont="1" applyFill="1" applyBorder="1" applyAlignment="1" applyProtection="1">
      <alignment horizontal="center" vertical="top" textRotation="255"/>
    </xf>
    <xf numFmtId="176" fontId="5" fillId="0" borderId="3" xfId="0" applyNumberFormat="1" applyFont="1" applyFill="1" applyBorder="1" applyAlignment="1" applyProtection="1">
      <alignment horizontal="center" vertical="top" textRotation="255"/>
    </xf>
    <xf numFmtId="176" fontId="5" fillId="0" borderId="4" xfId="0" applyNumberFormat="1" applyFont="1" applyFill="1" applyBorder="1" applyAlignment="1" applyProtection="1">
      <alignment horizontal="center" vertical="top" textRotation="255"/>
    </xf>
    <xf numFmtId="176" fontId="5" fillId="0" borderId="5" xfId="0" applyNumberFormat="1" applyFont="1" applyFill="1" applyBorder="1" applyAlignment="1" applyProtection="1">
      <alignment horizontal="distributed" justifyLastLine="1"/>
    </xf>
    <xf numFmtId="177" fontId="1" fillId="0" borderId="0" xfId="0" applyNumberFormat="1" applyFont="1" applyFill="1" applyProtection="1"/>
    <xf numFmtId="177" fontId="1" fillId="0" borderId="0" xfId="0" applyNumberFormat="1" applyFont="1" applyFill="1" applyBorder="1" applyProtection="1"/>
    <xf numFmtId="176" fontId="5" fillId="0" borderId="5" xfId="0" quotePrefix="1" applyNumberFormat="1" applyFont="1" applyFill="1" applyBorder="1" applyProtection="1"/>
    <xf numFmtId="177" fontId="1" fillId="0" borderId="0" xfId="0" applyNumberFormat="1" applyFont="1" applyFill="1" applyAlignment="1" applyProtection="1">
      <alignment horizontal="right"/>
    </xf>
    <xf numFmtId="176" fontId="5" fillId="0" borderId="5" xfId="0" applyNumberFormat="1" applyFont="1" applyFill="1" applyBorder="1" applyProtection="1"/>
    <xf numFmtId="176" fontId="5" fillId="0" borderId="5" xfId="0" applyNumberFormat="1" applyFont="1" applyFill="1" applyBorder="1" applyAlignment="1" applyProtection="1">
      <alignment shrinkToFit="1"/>
    </xf>
    <xf numFmtId="176" fontId="5" fillId="0" borderId="5" xfId="0" applyNumberFormat="1" applyFont="1" applyFill="1" applyBorder="1" applyAlignment="1" applyProtection="1">
      <alignment wrapText="1"/>
    </xf>
    <xf numFmtId="177" fontId="1" fillId="0" borderId="0" xfId="0" applyNumberFormat="1" applyFont="1" applyFill="1" applyBorder="1" applyAlignment="1" applyProtection="1">
      <alignment horizontal="right"/>
    </xf>
    <xf numFmtId="176" fontId="5" fillId="0" borderId="6" xfId="0" quotePrefix="1" applyNumberFormat="1" applyFont="1" applyFill="1" applyBorder="1" applyAlignment="1" applyProtection="1">
      <alignment horizontal="left"/>
    </xf>
    <xf numFmtId="177" fontId="1" fillId="0" borderId="8" xfId="0" applyNumberFormat="1" applyFont="1" applyFill="1" applyBorder="1" applyProtection="1"/>
    <xf numFmtId="177" fontId="1" fillId="0" borderId="8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Alignment="1" applyProtection="1">
      <alignment vertical="top"/>
    </xf>
    <xf numFmtId="176" fontId="5" fillId="0" borderId="5" xfId="0" applyNumberFormat="1" applyFont="1" applyFill="1" applyBorder="1" applyAlignment="1" applyProtection="1">
      <alignment horizontal="center"/>
    </xf>
    <xf numFmtId="41" fontId="1" fillId="0" borderId="0" xfId="0" applyNumberFormat="1" applyFont="1" applyFill="1" applyProtection="1"/>
    <xf numFmtId="176" fontId="5" fillId="0" borderId="7" xfId="0" applyNumberFormat="1" applyFont="1" applyFill="1" applyBorder="1" applyProtection="1"/>
    <xf numFmtId="177" fontId="1" fillId="0" borderId="7" xfId="0" applyNumberFormat="1" applyFont="1" applyFill="1" applyBorder="1" applyProtection="1"/>
    <xf numFmtId="176" fontId="5" fillId="0" borderId="6" xfId="0" applyNumberFormat="1" applyFont="1" applyFill="1" applyBorder="1" applyProtection="1"/>
    <xf numFmtId="178" fontId="1" fillId="0" borderId="0" xfId="1" applyNumberFormat="1" applyFont="1" applyFill="1" applyProtection="1"/>
    <xf numFmtId="176" fontId="5" fillId="0" borderId="9" xfId="0" applyNumberFormat="1" applyFont="1" applyFill="1" applyBorder="1" applyProtection="1"/>
    <xf numFmtId="179" fontId="1" fillId="0" borderId="0" xfId="0" applyNumberFormat="1" applyFont="1" applyFill="1" applyProtection="1"/>
    <xf numFmtId="179" fontId="1" fillId="0" borderId="0" xfId="0" applyNumberFormat="1" applyFont="1" applyFill="1" applyBorder="1" applyProtection="1"/>
    <xf numFmtId="179" fontId="1" fillId="0" borderId="0" xfId="0" applyNumberFormat="1" applyFont="1" applyFill="1" applyAlignment="1" applyProtection="1">
      <alignment horizontal="right"/>
    </xf>
    <xf numFmtId="179" fontId="1" fillId="0" borderId="0" xfId="0" applyNumberFormat="1" applyFont="1" applyFill="1" applyBorder="1" applyAlignment="1" applyProtection="1">
      <alignment horizontal="right"/>
    </xf>
    <xf numFmtId="179" fontId="1" fillId="0" borderId="8" xfId="0" applyNumberFormat="1" applyFont="1" applyFill="1" applyBorder="1" applyProtection="1"/>
    <xf numFmtId="179" fontId="1" fillId="0" borderId="8" xfId="0" applyNumberFormat="1" applyFont="1" applyFill="1" applyBorder="1" applyAlignment="1" applyProtection="1">
      <alignment horizontal="right"/>
    </xf>
    <xf numFmtId="180" fontId="2" fillId="0" borderId="0" xfId="0" applyNumberFormat="1" applyFont="1" applyFill="1" applyProtection="1"/>
    <xf numFmtId="180" fontId="2" fillId="0" borderId="0" xfId="0" applyNumberFormat="1" applyFont="1" applyFill="1" applyBorder="1" applyProtection="1"/>
    <xf numFmtId="180" fontId="1" fillId="0" borderId="0" xfId="0" applyNumberFormat="1" applyFont="1" applyFill="1" applyProtection="1"/>
    <xf numFmtId="180" fontId="1" fillId="0" borderId="0" xfId="0" applyNumberFormat="1" applyFont="1" applyFill="1" applyAlignment="1" applyProtection="1"/>
    <xf numFmtId="180" fontId="2" fillId="0" borderId="0" xfId="0" applyNumberFormat="1" applyFont="1" applyFill="1" applyAlignment="1" applyProtection="1"/>
    <xf numFmtId="180" fontId="4" fillId="0" borderId="0" xfId="0" applyNumberFormat="1" applyFont="1" applyFill="1" applyAlignment="1" applyProtection="1">
      <alignment horizontal="right"/>
    </xf>
    <xf numFmtId="180" fontId="2" fillId="0" borderId="0" xfId="0" applyNumberFormat="1" applyFont="1" applyFill="1" applyBorder="1" applyAlignment="1" applyProtection="1"/>
    <xf numFmtId="180" fontId="4" fillId="0" borderId="0" xfId="0" applyNumberFormat="1" applyFont="1" applyFill="1" applyAlignment="1" applyProtection="1"/>
    <xf numFmtId="180" fontId="8" fillId="0" borderId="0" xfId="0" applyNumberFormat="1" applyFont="1" applyFill="1" applyProtection="1"/>
    <xf numFmtId="180" fontId="2" fillId="0" borderId="0" xfId="0" applyNumberFormat="1" applyFont="1" applyFill="1" applyAlignment="1" applyProtection="1">
      <alignment horizontal="right"/>
    </xf>
    <xf numFmtId="180" fontId="5" fillId="0" borderId="1" xfId="0" quotePrefix="1" applyNumberFormat="1" applyFont="1" applyFill="1" applyBorder="1" applyAlignment="1" applyProtection="1">
      <alignment horizontal="center"/>
    </xf>
    <xf numFmtId="180" fontId="2" fillId="0" borderId="1" xfId="0" quotePrefix="1" applyNumberFormat="1" applyFont="1" applyFill="1" applyBorder="1" applyAlignment="1" applyProtection="1">
      <alignment horizontal="center"/>
    </xf>
    <xf numFmtId="180" fontId="2" fillId="0" borderId="1" xfId="0" applyNumberFormat="1" applyFont="1" applyFill="1" applyBorder="1" applyAlignment="1" applyProtection="1">
      <alignment horizontal="center"/>
    </xf>
    <xf numFmtId="180" fontId="2" fillId="0" borderId="2" xfId="0" applyNumberFormat="1" applyFont="1" applyFill="1" applyBorder="1" applyAlignment="1" applyProtection="1">
      <alignment horizontal="center"/>
    </xf>
    <xf numFmtId="180" fontId="2" fillId="0" borderId="3" xfId="0" applyNumberFormat="1" applyFont="1" applyFill="1" applyBorder="1" applyAlignment="1" applyProtection="1">
      <alignment horizontal="center"/>
    </xf>
    <xf numFmtId="180" fontId="2" fillId="0" borderId="4" xfId="0" applyNumberFormat="1" applyFont="1" applyFill="1" applyBorder="1" applyAlignment="1" applyProtection="1">
      <alignment horizontal="center"/>
    </xf>
    <xf numFmtId="180" fontId="5" fillId="0" borderId="5" xfId="0" quotePrefix="1" applyNumberFormat="1" applyFont="1" applyFill="1" applyBorder="1" applyAlignment="1" applyProtection="1">
      <alignment horizontal="center"/>
    </xf>
    <xf numFmtId="180" fontId="2" fillId="0" borderId="5" xfId="0" quotePrefix="1" applyNumberFormat="1" applyFont="1" applyFill="1" applyBorder="1" applyAlignment="1" applyProtection="1">
      <alignment horizontal="center" vertical="top" textRotation="255"/>
    </xf>
    <xf numFmtId="180" fontId="2" fillId="0" borderId="3" xfId="0" quotePrefix="1" applyNumberFormat="1" applyFont="1" applyFill="1" applyBorder="1" applyAlignment="1" applyProtection="1">
      <alignment horizontal="center" vertical="top" textRotation="255"/>
    </xf>
    <xf numFmtId="180" fontId="2" fillId="0" borderId="4" xfId="0" quotePrefix="1" applyNumberFormat="1" applyFont="1" applyFill="1" applyBorder="1" applyAlignment="1" applyProtection="1">
      <alignment horizontal="center" vertical="top" textRotation="255"/>
    </xf>
    <xf numFmtId="180" fontId="2" fillId="0" borderId="5" xfId="0" quotePrefix="1" applyNumberFormat="1" applyFont="1" applyFill="1" applyBorder="1" applyAlignment="1" applyProtection="1">
      <alignment horizontal="center"/>
    </xf>
    <xf numFmtId="180" fontId="5" fillId="0" borderId="6" xfId="0" applyNumberFormat="1" applyFont="1" applyFill="1" applyBorder="1" applyAlignment="1" applyProtection="1">
      <alignment horizontal="center" vertical="center" wrapText="1"/>
    </xf>
    <xf numFmtId="180" fontId="5" fillId="0" borderId="6" xfId="0" applyNumberFormat="1" applyFont="1" applyFill="1" applyBorder="1" applyAlignment="1" applyProtection="1">
      <alignment horizontal="center" vertical="top" textRotation="255"/>
    </xf>
    <xf numFmtId="180" fontId="5" fillId="0" borderId="7" xfId="0" applyNumberFormat="1" applyFont="1" applyFill="1" applyBorder="1" applyAlignment="1" applyProtection="1">
      <alignment horizontal="center" vertical="top" textRotation="255"/>
    </xf>
    <xf numFmtId="180" fontId="5" fillId="0" borderId="3" xfId="0" applyNumberFormat="1" applyFont="1" applyFill="1" applyBorder="1" applyAlignment="1" applyProtection="1">
      <alignment horizontal="center" vertical="top" textRotation="255"/>
    </xf>
    <xf numFmtId="180" fontId="5" fillId="0" borderId="4" xfId="0" applyNumberFormat="1" applyFont="1" applyFill="1" applyBorder="1" applyAlignment="1" applyProtection="1">
      <alignment horizontal="center" vertical="top" textRotation="255"/>
    </xf>
    <xf numFmtId="180" fontId="1" fillId="0" borderId="0" xfId="0" applyNumberFormat="1" applyFont="1" applyFill="1" applyAlignment="1" applyProtection="1">
      <alignment vertical="center" textRotation="255"/>
    </xf>
    <xf numFmtId="180" fontId="5" fillId="0" borderId="5" xfId="0" applyNumberFormat="1" applyFont="1" applyFill="1" applyBorder="1" applyAlignment="1" applyProtection="1">
      <alignment horizontal="distributed" justifyLastLine="1"/>
    </xf>
    <xf numFmtId="181" fontId="1" fillId="0" borderId="0" xfId="1" applyNumberFormat="1" applyFont="1" applyFill="1" applyProtection="1"/>
    <xf numFmtId="181" fontId="1" fillId="0" borderId="0" xfId="1" applyNumberFormat="1" applyFont="1" applyFill="1" applyBorder="1" applyProtection="1"/>
    <xf numFmtId="38" fontId="1" fillId="0" borderId="0" xfId="1" applyFont="1" applyFill="1" applyProtection="1"/>
    <xf numFmtId="180" fontId="5" fillId="0" borderId="5" xfId="0" quotePrefix="1" applyNumberFormat="1" applyFont="1" applyFill="1" applyBorder="1" applyProtection="1"/>
    <xf numFmtId="181" fontId="1" fillId="0" borderId="0" xfId="1" applyNumberFormat="1" applyFont="1" applyFill="1" applyAlignment="1" applyProtection="1">
      <alignment horizontal="right"/>
    </xf>
    <xf numFmtId="180" fontId="5" fillId="0" borderId="5" xfId="0" applyNumberFormat="1" applyFont="1" applyFill="1" applyBorder="1" applyProtection="1"/>
    <xf numFmtId="180" fontId="5" fillId="0" borderId="5" xfId="0" applyNumberFormat="1" applyFont="1" applyFill="1" applyBorder="1" applyAlignment="1" applyProtection="1">
      <alignment shrinkToFit="1"/>
    </xf>
    <xf numFmtId="180" fontId="5" fillId="0" borderId="5" xfId="0" applyNumberFormat="1" applyFont="1" applyFill="1" applyBorder="1" applyAlignment="1" applyProtection="1">
      <alignment wrapText="1"/>
    </xf>
    <xf numFmtId="181" fontId="1" fillId="0" borderId="0" xfId="1" applyNumberFormat="1" applyFont="1" applyFill="1" applyBorder="1" applyAlignment="1" applyProtection="1">
      <alignment horizontal="right"/>
    </xf>
    <xf numFmtId="38" fontId="1" fillId="0" borderId="0" xfId="1" applyFont="1" applyFill="1" applyBorder="1" applyProtection="1"/>
    <xf numFmtId="180" fontId="5" fillId="0" borderId="6" xfId="0" quotePrefix="1" applyNumberFormat="1" applyFont="1" applyFill="1" applyBorder="1" applyAlignment="1" applyProtection="1">
      <alignment horizontal="left"/>
    </xf>
    <xf numFmtId="181" fontId="1" fillId="0" borderId="8" xfId="1" applyNumberFormat="1" applyFont="1" applyFill="1" applyBorder="1" applyProtection="1"/>
    <xf numFmtId="181" fontId="1" fillId="0" borderId="8" xfId="1" applyNumberFormat="1" applyFont="1" applyFill="1" applyBorder="1" applyAlignment="1" applyProtection="1">
      <alignment horizontal="right"/>
    </xf>
    <xf numFmtId="180" fontId="6" fillId="0" borderId="0" xfId="0" applyNumberFormat="1" applyFont="1" applyFill="1" applyAlignment="1" applyProtection="1">
      <alignment vertical="top"/>
    </xf>
    <xf numFmtId="38" fontId="2" fillId="0" borderId="0" xfId="1" applyFont="1" applyFill="1" applyProtection="1"/>
    <xf numFmtId="38" fontId="2" fillId="0" borderId="0" xfId="1" applyFont="1" applyFill="1" applyBorder="1" applyProtection="1"/>
    <xf numFmtId="180" fontId="5" fillId="0" borderId="5" xfId="0" applyNumberFormat="1" applyFont="1" applyFill="1" applyBorder="1" applyAlignment="1" applyProtection="1">
      <alignment horizontal="center"/>
    </xf>
    <xf numFmtId="180" fontId="5" fillId="0" borderId="7" xfId="0" applyNumberFormat="1" applyFont="1" applyFill="1" applyBorder="1" applyProtection="1"/>
    <xf numFmtId="181" fontId="1" fillId="0" borderId="7" xfId="0" applyNumberFormat="1" applyFont="1" applyFill="1" applyBorder="1" applyProtection="1"/>
    <xf numFmtId="181" fontId="1" fillId="0" borderId="8" xfId="0" applyNumberFormat="1" applyFont="1" applyFill="1" applyBorder="1" applyProtection="1"/>
    <xf numFmtId="181" fontId="1" fillId="0" borderId="8" xfId="0" applyNumberFormat="1" applyFont="1" applyFill="1" applyBorder="1" applyAlignment="1" applyProtection="1">
      <alignment horizontal="right"/>
    </xf>
    <xf numFmtId="181" fontId="1" fillId="0" borderId="0" xfId="0" applyNumberFormat="1" applyFont="1" applyFill="1" applyBorder="1" applyProtection="1"/>
    <xf numFmtId="180" fontId="5" fillId="0" borderId="6" xfId="0" applyNumberFormat="1" applyFont="1" applyFill="1" applyBorder="1" applyProtection="1"/>
    <xf numFmtId="180" fontId="1" fillId="0" borderId="0" xfId="0" applyNumberFormat="1" applyFont="1" applyFill="1" applyBorder="1" applyProtection="1"/>
    <xf numFmtId="180" fontId="2" fillId="0" borderId="0" xfId="0" applyNumberFormat="1" applyFont="1" applyFill="1" applyAlignment="1" applyProtection="1">
      <alignment horizontal="left"/>
    </xf>
    <xf numFmtId="180" fontId="2" fillId="0" borderId="0" xfId="0" applyNumberFormat="1" applyFont="1" applyFill="1" applyAlignment="1" applyProtection="1">
      <alignment horizontal="centerContinuous"/>
    </xf>
    <xf numFmtId="41" fontId="1" fillId="0" borderId="0" xfId="1" applyNumberFormat="1" applyFont="1" applyFill="1" applyAlignment="1" applyProtection="1">
      <alignment horizontal="right"/>
    </xf>
    <xf numFmtId="41" fontId="1" fillId="0" borderId="0" xfId="1" applyNumberFormat="1" applyFont="1" applyFill="1" applyProtection="1"/>
    <xf numFmtId="41" fontId="1" fillId="0" borderId="0" xfId="1" applyNumberFormat="1" applyFont="1" applyFill="1" applyBorder="1" applyProtection="1"/>
    <xf numFmtId="177" fontId="9" fillId="0" borderId="0" xfId="1" applyNumberFormat="1" applyFont="1" applyFill="1" applyProtection="1"/>
    <xf numFmtId="177" fontId="9" fillId="0" borderId="0" xfId="1" applyNumberFormat="1" applyFont="1" applyFill="1" applyBorder="1" applyProtection="1"/>
    <xf numFmtId="177" fontId="9" fillId="0" borderId="0" xfId="1" applyNumberFormat="1" applyFont="1" applyFill="1" applyAlignment="1" applyProtection="1">
      <alignment horizontal="right"/>
    </xf>
    <xf numFmtId="179" fontId="9" fillId="0" borderId="8" xfId="1" applyNumberFormat="1" applyFont="1" applyFill="1" applyBorder="1" applyProtection="1"/>
    <xf numFmtId="179" fontId="9" fillId="0" borderId="8" xfId="1" applyNumberFormat="1" applyFont="1" applyFill="1" applyBorder="1" applyAlignment="1" applyProtection="1">
      <alignment horizontal="right"/>
    </xf>
    <xf numFmtId="179" fontId="9" fillId="0" borderId="0" xfId="1" applyNumberFormat="1" applyFont="1" applyFill="1" applyBorder="1" applyProtection="1"/>
    <xf numFmtId="182" fontId="9" fillId="0" borderId="0" xfId="1" applyNumberFormat="1" applyFont="1" applyFill="1" applyProtection="1"/>
    <xf numFmtId="182" fontId="9" fillId="0" borderId="0" xfId="1" applyNumberFormat="1" applyFont="1" applyFill="1" applyBorder="1" applyProtection="1"/>
    <xf numFmtId="177" fontId="9" fillId="0" borderId="7" xfId="1" applyNumberFormat="1" applyFont="1" applyFill="1" applyBorder="1" applyProtection="1"/>
    <xf numFmtId="177" fontId="9" fillId="0" borderId="8" xfId="1" applyNumberFormat="1" applyFont="1" applyFill="1" applyBorder="1" applyProtection="1"/>
    <xf numFmtId="177" fontId="9" fillId="0" borderId="8" xfId="1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>
      <alignment horizontal="right"/>
    </xf>
    <xf numFmtId="183" fontId="9" fillId="0" borderId="0" xfId="0" applyNumberFormat="1" applyFont="1" applyFill="1" applyProtection="1"/>
    <xf numFmtId="183" fontId="9" fillId="0" borderId="0" xfId="0" applyNumberFormat="1" applyFont="1" applyFill="1" applyAlignment="1" applyProtection="1">
      <alignment horizontal="right"/>
    </xf>
    <xf numFmtId="183" fontId="9" fillId="0" borderId="0" xfId="0" applyNumberFormat="1" applyFont="1" applyFill="1" applyBorder="1" applyProtection="1"/>
    <xf numFmtId="183" fontId="9" fillId="0" borderId="0" xfId="0" applyNumberFormat="1" applyFont="1" applyFill="1" applyBorder="1" applyAlignment="1" applyProtection="1">
      <alignment horizontal="right"/>
    </xf>
    <xf numFmtId="183" fontId="9" fillId="0" borderId="8" xfId="0" applyNumberFormat="1" applyFont="1" applyFill="1" applyBorder="1" applyProtection="1"/>
    <xf numFmtId="183" fontId="9" fillId="0" borderId="8" xfId="0" applyNumberFormat="1" applyFont="1" applyFill="1" applyBorder="1" applyAlignment="1" applyProtection="1">
      <alignment horizontal="right"/>
    </xf>
    <xf numFmtId="183" fontId="9" fillId="0" borderId="7" xfId="0" applyNumberFormat="1" applyFont="1" applyFill="1" applyBorder="1" applyProtection="1"/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0&#20581;&#24247;&#31119;&#31049;&#23616;/010&#20581;&#24247;&#31119;&#31049;&#32207;&#21209;&#35506;/&#20225;&#30011;&#23460;/&#9733;&#32113;&#35336;&#12539;&#22522;&#37329;&#12539;&#20104;&#31639;&#9733;/&#21402;&#29983;&#32113;&#35336;&#22065;&#35351;&#21729;/&#20154;&#21475;&#21205;&#24907;&#32113;&#35336;/&#24180;&#22577;&#20316;&#25104;/&#20196;&#21644;&#65297;&#24180;/03_&#20837;&#21147;&#29992;/&#20196;&#21644;&#20803;&#24180;&#65288;&#27161;&#28310;&#21270;&#27515;&#20129;&#27604;&#65289;/&#65320;32&#24180;&#29992;&#27161;&#28310;&#21270;&#27515;&#20129;&#27604;/&#8545;&#12288;&#27161;&#28310;&#21270;&#27515;&#20129;&#27604;&#12288;H32&#24180;&#29992;&#24180;&#22577;/&#27161;&#28310;&#21270;&#27515;&#20129;&#27604;&#65292;&#23455;&#27515;&#20129;&#25968;&#65292;&#26399;&#24453;&#27515;&#20129;&#25968;&#12539;&#36984;&#25246;&#27515;&#22240;&#12539;&#24615;&#12539;&#20445;&#20581;&#21307;&#30274;&#22287;&#12539;&#20445;&#20581;&#25152;&#12539;&#24066;&#30010;&#21029;&#65288;&#24179;&#25104;27&#65374;&#20196;&#21644;&#20803;&#24180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修正履歴"/>
      <sheetName val="ＳＭＲ"/>
      <sheetName val="男"/>
      <sheetName val="女"/>
      <sheetName val="実数"/>
      <sheetName val="実数（男）"/>
      <sheetName val="貼り付けシート(男)"/>
      <sheetName val="実数（女）"/>
      <sheetName val="貼り付けシート(女)"/>
      <sheetName val="期待死亡数"/>
      <sheetName val="期待死亡数（男）"/>
      <sheetName val="期待死亡数（女）"/>
      <sheetName val="（H27期待死亡数）"/>
      <sheetName val="（H27期待死亡数（男））"/>
      <sheetName val="（H27期待死亡数（女））"/>
      <sheetName val="（H28期待死亡数）"/>
      <sheetName val="（H28期待死亡数（男））"/>
      <sheetName val="（H28期待死亡数（女））"/>
      <sheetName val="（H29期待死亡数）"/>
      <sheetName val="（H29期待死亡数（男））"/>
      <sheetName val="（H29期待死亡数（女））"/>
      <sheetName val="（H30期待死亡数）"/>
      <sheetName val="（H30期待死亡数（男））"/>
      <sheetName val="（H30期待死亡数（女））"/>
      <sheetName val="（H31期待死亡数）"/>
      <sheetName val="（H31期待死亡数（男））"/>
      <sheetName val="（H31期待死亡数（女））"/>
      <sheetName val="mc160000"/>
    </sheetNames>
    <sheetDataSet>
      <sheetData sheetId="0"/>
      <sheetData sheetId="1">
        <row r="4">
          <cell r="AM4" t="str">
            <v>平成27年～令和元年</v>
          </cell>
        </row>
        <row r="44">
          <cell r="AM44" t="str">
            <v>平成27年～令和元年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M83"/>
  <sheetViews>
    <sheetView tabSelected="1" defaultGridColor="0" view="pageBreakPreview" colorId="22" zoomScale="40" zoomScaleNormal="75" zoomScaleSheetLayoutView="40" workbookViewId="0">
      <selection activeCell="AM44" sqref="AM44"/>
    </sheetView>
  </sheetViews>
  <sheetFormatPr defaultColWidth="7.58203125" defaultRowHeight="16.5"/>
  <cols>
    <col min="1" max="1" width="24.5" style="1" customWidth="1"/>
    <col min="2" max="2" width="11.08203125" style="1" customWidth="1"/>
    <col min="3" max="18" width="7.58203125" style="1" customWidth="1"/>
    <col min="19" max="19" width="7.75" style="1" customWidth="1"/>
    <col min="20" max="20" width="7.08203125" style="2" customWidth="1"/>
    <col min="21" max="38" width="7.58203125" style="1" customWidth="1"/>
    <col min="39" max="39" width="22.58203125" style="1" customWidth="1"/>
    <col min="40" max="16384" width="7.58203125" style="3"/>
  </cols>
  <sheetData>
    <row r="1" spans="1:39" ht="6.75" customHeight="1"/>
    <row r="2" spans="1:39" ht="6.75" customHeight="1"/>
    <row r="3" spans="1:39" s="4" customFormat="1" ht="41.2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0</v>
      </c>
      <c r="Q3" s="5"/>
      <c r="S3" s="6"/>
      <c r="T3" s="7"/>
      <c r="U3" s="5"/>
      <c r="V3" s="5"/>
      <c r="W3" s="8" t="s">
        <v>1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1.25" customHeight="1">
      <c r="A4" s="9"/>
      <c r="AH4" s="10"/>
      <c r="AI4" s="10"/>
      <c r="AJ4" s="10"/>
      <c r="AK4" s="10"/>
      <c r="AL4" s="10"/>
      <c r="AM4" s="11" t="s">
        <v>143</v>
      </c>
    </row>
    <row r="5" spans="1:39" ht="19.899999999999999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37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73</v>
      </c>
      <c r="B8" s="29">
        <v>101.5983262865461</v>
      </c>
      <c r="C8" s="29">
        <v>88.865129832547112</v>
      </c>
      <c r="D8" s="29">
        <v>98.900767265073128</v>
      </c>
      <c r="E8" s="29">
        <v>91.445485904695346</v>
      </c>
      <c r="F8" s="29">
        <v>94.650848323673614</v>
      </c>
      <c r="G8" s="29">
        <v>93.975052725944522</v>
      </c>
      <c r="H8" s="29">
        <v>93.262929332203512</v>
      </c>
      <c r="I8" s="29">
        <v>124.97421944492777</v>
      </c>
      <c r="J8" s="29">
        <v>84.718110671044755</v>
      </c>
      <c r="K8" s="29">
        <v>99.195157961721904</v>
      </c>
      <c r="L8" s="29">
        <v>98.093438464899407</v>
      </c>
      <c r="M8" s="29">
        <v>98.633318851640126</v>
      </c>
      <c r="N8" s="29">
        <v>85.989808711256657</v>
      </c>
      <c r="O8" s="29">
        <v>92.830842174498542</v>
      </c>
      <c r="P8" s="29">
        <v>105.15642083402466</v>
      </c>
      <c r="Q8" s="29">
        <v>90.492543223514815</v>
      </c>
      <c r="R8" s="29">
        <v>107.63352801227062</v>
      </c>
      <c r="S8" s="29"/>
      <c r="T8" s="30"/>
      <c r="U8" s="29">
        <v>102.41239360667041</v>
      </c>
      <c r="V8" s="29">
        <v>121.62888061726025</v>
      </c>
      <c r="W8" s="29">
        <v>80.076014374577838</v>
      </c>
      <c r="X8" s="29">
        <v>119.9675655564749</v>
      </c>
      <c r="Y8" s="29">
        <v>95.80515390251621</v>
      </c>
      <c r="Z8" s="29">
        <v>90.121044752928555</v>
      </c>
      <c r="AA8" s="29">
        <v>102.9793861819945</v>
      </c>
      <c r="AB8" s="29">
        <v>93.349519506346255</v>
      </c>
      <c r="AC8" s="29">
        <v>91.61556689635259</v>
      </c>
      <c r="AD8" s="29">
        <v>103.48525055501239</v>
      </c>
      <c r="AE8" s="29">
        <v>101.42728558232896</v>
      </c>
      <c r="AF8" s="29">
        <v>90.373910475434826</v>
      </c>
      <c r="AG8" s="29">
        <v>96.728720144588181</v>
      </c>
      <c r="AH8" s="29">
        <v>112.63005282698491</v>
      </c>
      <c r="AI8" s="29">
        <v>104.84874199708982</v>
      </c>
      <c r="AJ8" s="29">
        <v>109.47670171257266</v>
      </c>
      <c r="AK8" s="29">
        <v>115.8062794869255</v>
      </c>
      <c r="AL8" s="29">
        <v>96.087625394997303</v>
      </c>
      <c r="AM8" s="28" t="str">
        <f t="shared" si="0"/>
        <v>総数</v>
      </c>
    </row>
    <row r="9" spans="1:39" ht="25.5" customHeight="1">
      <c r="A9" s="31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2"/>
      <c r="O9" s="29"/>
      <c r="P9" s="29"/>
      <c r="Q9" s="29"/>
      <c r="R9" s="29"/>
      <c r="S9" s="29"/>
      <c r="T9" s="30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1" t="str">
        <f t="shared" si="0"/>
        <v/>
      </c>
    </row>
    <row r="10" spans="1:39" ht="33" customHeight="1">
      <c r="A10" s="33" t="s">
        <v>74</v>
      </c>
      <c r="B10" s="29">
        <v>98.887410748033986</v>
      </c>
      <c r="C10" s="29">
        <v>98.381615105228491</v>
      </c>
      <c r="D10" s="29">
        <v>99.562867971193398</v>
      </c>
      <c r="E10" s="29">
        <v>100.7998188109829</v>
      </c>
      <c r="F10" s="29">
        <v>93.054812361906585</v>
      </c>
      <c r="G10" s="29">
        <v>95.595816521781956</v>
      </c>
      <c r="H10" s="29">
        <v>92.859743638233226</v>
      </c>
      <c r="I10" s="29">
        <v>115.17052908428258</v>
      </c>
      <c r="J10" s="29">
        <v>86.178068925779854</v>
      </c>
      <c r="K10" s="29">
        <v>97.435467187272423</v>
      </c>
      <c r="L10" s="29">
        <v>100.21463111517845</v>
      </c>
      <c r="M10" s="29">
        <v>102.63203841257946</v>
      </c>
      <c r="N10" s="29">
        <v>83.785632056101093</v>
      </c>
      <c r="O10" s="29">
        <v>103.72452603967911</v>
      </c>
      <c r="P10" s="29">
        <v>97.802254030471431</v>
      </c>
      <c r="Q10" s="29">
        <v>81.564403824467931</v>
      </c>
      <c r="R10" s="29">
        <v>104.17171982373696</v>
      </c>
      <c r="S10" s="29"/>
      <c r="T10" s="30"/>
      <c r="U10" s="29">
        <v>87.247358243778692</v>
      </c>
      <c r="V10" s="29">
        <v>128.8218746550495</v>
      </c>
      <c r="W10" s="29">
        <v>76.36123750497481</v>
      </c>
      <c r="X10" s="29">
        <v>113.81139238214027</v>
      </c>
      <c r="Y10" s="29">
        <v>93.081843156980398</v>
      </c>
      <c r="Z10" s="29">
        <v>81.44646616254812</v>
      </c>
      <c r="AA10" s="29">
        <v>103.32300882939029</v>
      </c>
      <c r="AB10" s="29">
        <v>91.025956130497349</v>
      </c>
      <c r="AC10" s="29">
        <v>95.455024907029653</v>
      </c>
      <c r="AD10" s="29">
        <v>96.448271288381605</v>
      </c>
      <c r="AE10" s="29">
        <v>99.541709340979779</v>
      </c>
      <c r="AF10" s="29">
        <v>89.455648068598876</v>
      </c>
      <c r="AG10" s="29">
        <v>90.105442029231554</v>
      </c>
      <c r="AH10" s="29">
        <v>100.60731472591984</v>
      </c>
      <c r="AI10" s="29">
        <v>101.62903509719179</v>
      </c>
      <c r="AJ10" s="29">
        <v>95.152856819740961</v>
      </c>
      <c r="AK10" s="29">
        <v>94.939795430939441</v>
      </c>
      <c r="AL10" s="29">
        <v>88.944267741223115</v>
      </c>
      <c r="AM10" s="33" t="str">
        <f t="shared" si="0"/>
        <v>広島二次保健医療圏</v>
      </c>
    </row>
    <row r="11" spans="1:39" ht="26.15" customHeight="1">
      <c r="A11" s="3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2"/>
      <c r="O11" s="29"/>
      <c r="P11" s="29"/>
      <c r="Q11" s="29"/>
      <c r="R11" s="29"/>
      <c r="S11" s="29"/>
      <c r="T11" s="30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33"/>
    </row>
    <row r="12" spans="1:39" ht="33" customHeight="1">
      <c r="A12" s="33" t="s">
        <v>75</v>
      </c>
      <c r="B12" s="29">
        <v>93.884531012159869</v>
      </c>
      <c r="C12" s="29">
        <v>71.947656640840648</v>
      </c>
      <c r="D12" s="29">
        <v>91.681445583827269</v>
      </c>
      <c r="E12" s="29">
        <v>96.331427499910902</v>
      </c>
      <c r="F12" s="29">
        <v>92.83695286230828</v>
      </c>
      <c r="G12" s="29">
        <v>83.250679679956221</v>
      </c>
      <c r="H12" s="29">
        <v>94.606300235609453</v>
      </c>
      <c r="I12" s="29">
        <v>106.25862372417865</v>
      </c>
      <c r="J12" s="29">
        <v>72.849882516654333</v>
      </c>
      <c r="K12" s="29">
        <v>94.858300670458462</v>
      </c>
      <c r="L12" s="29">
        <v>85.100537248425653</v>
      </c>
      <c r="M12" s="29">
        <v>102.77741721331599</v>
      </c>
      <c r="N12" s="29">
        <v>83.692490356532787</v>
      </c>
      <c r="O12" s="29">
        <v>82.645157040885948</v>
      </c>
      <c r="P12" s="29">
        <v>101.98676408490937</v>
      </c>
      <c r="Q12" s="29">
        <v>80.878619557408911</v>
      </c>
      <c r="R12" s="29">
        <v>95.299426423422489</v>
      </c>
      <c r="S12" s="29"/>
      <c r="T12" s="30"/>
      <c r="U12" s="29">
        <v>129.69339983683028</v>
      </c>
      <c r="V12" s="29">
        <v>74.468315908711872</v>
      </c>
      <c r="W12" s="29">
        <v>64.156685676057023</v>
      </c>
      <c r="X12" s="29">
        <v>107.76075541647627</v>
      </c>
      <c r="Y12" s="29">
        <v>80.984190053623735</v>
      </c>
      <c r="Z12" s="29">
        <v>109.55688566551885</v>
      </c>
      <c r="AA12" s="29">
        <v>74.633647231301424</v>
      </c>
      <c r="AB12" s="29">
        <v>76.728248479720946</v>
      </c>
      <c r="AC12" s="29">
        <v>75.547589178581518</v>
      </c>
      <c r="AD12" s="29">
        <v>97.290539036810088</v>
      </c>
      <c r="AE12" s="29">
        <v>90.063463655455777</v>
      </c>
      <c r="AF12" s="29">
        <v>85.46922712528314</v>
      </c>
      <c r="AG12" s="29">
        <v>102.17639670404843</v>
      </c>
      <c r="AH12" s="29">
        <v>101.07822041133809</v>
      </c>
      <c r="AI12" s="29">
        <v>103.53184515758356</v>
      </c>
      <c r="AJ12" s="29">
        <v>78.016784684532681</v>
      </c>
      <c r="AK12" s="29">
        <v>93.392094255452278</v>
      </c>
      <c r="AL12" s="29">
        <v>80.946177166695591</v>
      </c>
      <c r="AM12" s="33" t="str">
        <f t="shared" si="0"/>
        <v>広島西二次保健医療圏</v>
      </c>
    </row>
    <row r="13" spans="1:39" ht="26.15" customHeight="1">
      <c r="A13" s="3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2"/>
      <c r="O13" s="29"/>
      <c r="P13" s="29"/>
      <c r="Q13" s="29"/>
      <c r="R13" s="29"/>
      <c r="S13" s="29"/>
      <c r="T13" s="30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33"/>
    </row>
    <row r="14" spans="1:39" ht="33" customHeight="1">
      <c r="A14" s="33" t="s">
        <v>76</v>
      </c>
      <c r="B14" s="29">
        <v>107.47314062606978</v>
      </c>
      <c r="C14" s="29">
        <v>102.56937380334968</v>
      </c>
      <c r="D14" s="29">
        <v>101.2747769885397</v>
      </c>
      <c r="E14" s="29">
        <v>107.34613003942894</v>
      </c>
      <c r="F14" s="29">
        <v>95.451459268943509</v>
      </c>
      <c r="G14" s="29">
        <v>99.229928534810782</v>
      </c>
      <c r="H14" s="29">
        <v>86.278975675549461</v>
      </c>
      <c r="I14" s="29">
        <v>138.86311586848771</v>
      </c>
      <c r="J14" s="29">
        <v>83.134590064786906</v>
      </c>
      <c r="K14" s="29">
        <v>91.62796141011853</v>
      </c>
      <c r="L14" s="29">
        <v>102.17807002871484</v>
      </c>
      <c r="M14" s="29">
        <v>111.60628447223948</v>
      </c>
      <c r="N14" s="29">
        <v>92.467245692218</v>
      </c>
      <c r="O14" s="29">
        <v>91.261150254408804</v>
      </c>
      <c r="P14" s="29">
        <v>105.51051252838455</v>
      </c>
      <c r="Q14" s="29">
        <v>124.97828160263317</v>
      </c>
      <c r="R14" s="29">
        <v>112.39210549276144</v>
      </c>
      <c r="S14" s="29"/>
      <c r="T14" s="30"/>
      <c r="U14" s="29">
        <v>139.81253147329065</v>
      </c>
      <c r="V14" s="29">
        <v>110.00179289425265</v>
      </c>
      <c r="W14" s="29">
        <v>104.64302339337203</v>
      </c>
      <c r="X14" s="29">
        <v>105.81524403586688</v>
      </c>
      <c r="Y14" s="29">
        <v>104.75593511393353</v>
      </c>
      <c r="Z14" s="29">
        <v>90.086475727258147</v>
      </c>
      <c r="AA14" s="29">
        <v>123.75151545686751</v>
      </c>
      <c r="AB14" s="29">
        <v>97.426143426905796</v>
      </c>
      <c r="AC14" s="29">
        <v>97.110584140574005</v>
      </c>
      <c r="AD14" s="29">
        <v>109.87004012943456</v>
      </c>
      <c r="AE14" s="29">
        <v>110.44900701751739</v>
      </c>
      <c r="AF14" s="29">
        <v>89.490739523132675</v>
      </c>
      <c r="AG14" s="29">
        <v>99.56827503886268</v>
      </c>
      <c r="AH14" s="29">
        <v>141.63913626272858</v>
      </c>
      <c r="AI14" s="29">
        <v>102.54938270464959</v>
      </c>
      <c r="AJ14" s="29">
        <v>130.50852245466629</v>
      </c>
      <c r="AK14" s="29">
        <v>122.14752302426919</v>
      </c>
      <c r="AL14" s="29">
        <v>102.4479580778801</v>
      </c>
      <c r="AM14" s="31" t="str">
        <f t="shared" si="0"/>
        <v>呉二次保健医療圏</v>
      </c>
    </row>
    <row r="15" spans="1:39" ht="26.15" customHeight="1">
      <c r="A15" s="3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2"/>
      <c r="O15" s="29"/>
      <c r="P15" s="29"/>
      <c r="Q15" s="29"/>
      <c r="R15" s="29"/>
      <c r="S15" s="29"/>
      <c r="T15" s="30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33"/>
    </row>
    <row r="16" spans="1:39" ht="33" customHeight="1">
      <c r="A16" s="34" t="s">
        <v>77</v>
      </c>
      <c r="B16" s="29">
        <v>101.03404367637651</v>
      </c>
      <c r="C16" s="29">
        <v>53.486995528487178</v>
      </c>
      <c r="D16" s="29">
        <v>94.488953640056209</v>
      </c>
      <c r="E16" s="29">
        <v>71.452422673841582</v>
      </c>
      <c r="F16" s="29">
        <v>90.51002099716942</v>
      </c>
      <c r="G16" s="29">
        <v>89.848972650462485</v>
      </c>
      <c r="H16" s="29">
        <v>90.719850314156886</v>
      </c>
      <c r="I16" s="29">
        <v>116.66602675047177</v>
      </c>
      <c r="J16" s="29">
        <v>81.490706341035633</v>
      </c>
      <c r="K16" s="29">
        <v>104.94342153939709</v>
      </c>
      <c r="L16" s="29">
        <v>91.68544465960737</v>
      </c>
      <c r="M16" s="29">
        <v>81.781356741974548</v>
      </c>
      <c r="N16" s="29">
        <v>78.248382387026894</v>
      </c>
      <c r="O16" s="29">
        <v>83.132755599195391</v>
      </c>
      <c r="P16" s="29">
        <v>98.895070550035143</v>
      </c>
      <c r="Q16" s="29">
        <v>80.651784906851361</v>
      </c>
      <c r="R16" s="29">
        <v>114.75276497274993</v>
      </c>
      <c r="S16" s="29"/>
      <c r="T16" s="30"/>
      <c r="U16" s="29">
        <v>109.54900181804244</v>
      </c>
      <c r="V16" s="29">
        <v>170.97065634135905</v>
      </c>
      <c r="W16" s="29">
        <v>82.529306660022456</v>
      </c>
      <c r="X16" s="29">
        <v>113.69124906694768</v>
      </c>
      <c r="Y16" s="29">
        <v>100.99775351977738</v>
      </c>
      <c r="Z16" s="29">
        <v>84.993211976652532</v>
      </c>
      <c r="AA16" s="29">
        <v>102.25085568856652</v>
      </c>
      <c r="AB16" s="29">
        <v>104.66679969194131</v>
      </c>
      <c r="AC16" s="29">
        <v>83.591577377379508</v>
      </c>
      <c r="AD16" s="29">
        <v>116.91378827609967</v>
      </c>
      <c r="AE16" s="29">
        <v>95.696843222329733</v>
      </c>
      <c r="AF16" s="29">
        <v>118.50348115826253</v>
      </c>
      <c r="AG16" s="29">
        <v>80.01753510191449</v>
      </c>
      <c r="AH16" s="29">
        <v>142.97840053118085</v>
      </c>
      <c r="AI16" s="29">
        <v>98.331585529866203</v>
      </c>
      <c r="AJ16" s="29">
        <v>125.03299927976938</v>
      </c>
      <c r="AK16" s="29">
        <v>138.2026373621471</v>
      </c>
      <c r="AL16" s="29">
        <v>103.17460581310721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2"/>
      <c r="O17" s="29"/>
      <c r="P17" s="29"/>
      <c r="Q17" s="29"/>
      <c r="R17" s="29"/>
      <c r="S17" s="29"/>
      <c r="T17" s="30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31" t="str">
        <f t="shared" si="0"/>
        <v/>
      </c>
    </row>
    <row r="18" spans="1:39" ht="33" customHeight="1">
      <c r="A18" s="33" t="s">
        <v>78</v>
      </c>
      <c r="B18" s="29">
        <v>105.97027109671002</v>
      </c>
      <c r="C18" s="29">
        <v>91.759431334335289</v>
      </c>
      <c r="D18" s="29">
        <v>99.298278901351296</v>
      </c>
      <c r="E18" s="29">
        <v>66.766949203797381</v>
      </c>
      <c r="F18" s="29">
        <v>90.509408868692205</v>
      </c>
      <c r="G18" s="29">
        <v>97.060704411853067</v>
      </c>
      <c r="H18" s="29">
        <v>98.594549980097597</v>
      </c>
      <c r="I18" s="29">
        <v>144.11122742301535</v>
      </c>
      <c r="J18" s="29">
        <v>86.596855762405028</v>
      </c>
      <c r="K18" s="29">
        <v>107.19839086387211</v>
      </c>
      <c r="L18" s="29">
        <v>95.148036258464487</v>
      </c>
      <c r="M18" s="29">
        <v>89.744906922685189</v>
      </c>
      <c r="N18" s="29">
        <v>96.43515987869435</v>
      </c>
      <c r="O18" s="29">
        <v>80.439289059230617</v>
      </c>
      <c r="P18" s="29">
        <v>129.2747081451285</v>
      </c>
      <c r="Q18" s="29">
        <v>94.958735681409649</v>
      </c>
      <c r="R18" s="29">
        <v>114.75162615031481</v>
      </c>
      <c r="S18" s="29"/>
      <c r="T18" s="30"/>
      <c r="U18" s="29">
        <v>117.91304770565911</v>
      </c>
      <c r="V18" s="29">
        <v>105.21167900878167</v>
      </c>
      <c r="W18" s="29">
        <v>96.45970656716112</v>
      </c>
      <c r="X18" s="29">
        <v>135.23639880754831</v>
      </c>
      <c r="Y18" s="29">
        <v>108.76237807682794</v>
      </c>
      <c r="Z18" s="29">
        <v>104.23191525338848</v>
      </c>
      <c r="AA18" s="29">
        <v>111.86893393267403</v>
      </c>
      <c r="AB18" s="29">
        <v>106.45562669037101</v>
      </c>
      <c r="AC18" s="29">
        <v>85.623121194201772</v>
      </c>
      <c r="AD18" s="29">
        <v>106.40588235185049</v>
      </c>
      <c r="AE18" s="29">
        <v>97.648022087464128</v>
      </c>
      <c r="AF18" s="29">
        <v>105.81800880136475</v>
      </c>
      <c r="AG18" s="29">
        <v>101.91991565046933</v>
      </c>
      <c r="AH18" s="29">
        <v>103.61526464735651</v>
      </c>
      <c r="AI18" s="29">
        <v>111.50673035171515</v>
      </c>
      <c r="AJ18" s="29">
        <v>118.17251850813086</v>
      </c>
      <c r="AK18" s="29">
        <v>142.14684049317972</v>
      </c>
      <c r="AL18" s="29">
        <v>115.53202245703815</v>
      </c>
      <c r="AM18" s="33" t="str">
        <f t="shared" si="0"/>
        <v>尾三二次保健医療圏</v>
      </c>
    </row>
    <row r="19" spans="1:39" ht="26.15" customHeight="1">
      <c r="A19" s="3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2"/>
      <c r="O19" s="29"/>
      <c r="P19" s="29"/>
      <c r="Q19" s="29"/>
      <c r="R19" s="29"/>
      <c r="S19" s="29"/>
      <c r="T19" s="30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33"/>
    </row>
    <row r="20" spans="1:39" ht="32.25" customHeight="1">
      <c r="A20" s="35" t="s">
        <v>79</v>
      </c>
      <c r="B20" s="29">
        <v>102.43044603242839</v>
      </c>
      <c r="C20" s="29">
        <v>71.691799267587314</v>
      </c>
      <c r="D20" s="29">
        <v>100.56417919298633</v>
      </c>
      <c r="E20" s="29">
        <v>80.838701951601237</v>
      </c>
      <c r="F20" s="29">
        <v>101.7720603926262</v>
      </c>
      <c r="G20" s="29">
        <v>89.574432245055476</v>
      </c>
      <c r="H20" s="29">
        <v>93.959490906431355</v>
      </c>
      <c r="I20" s="29">
        <v>137.13953216818425</v>
      </c>
      <c r="J20" s="29">
        <v>82.769691094408159</v>
      </c>
      <c r="K20" s="29">
        <v>101.87647105703164</v>
      </c>
      <c r="L20" s="29">
        <v>102.06023891541838</v>
      </c>
      <c r="M20" s="29">
        <v>99.309170380543407</v>
      </c>
      <c r="N20" s="29">
        <v>86.205723386596716</v>
      </c>
      <c r="O20" s="29">
        <v>90.565697907435649</v>
      </c>
      <c r="P20" s="29">
        <v>115.03662391444871</v>
      </c>
      <c r="Q20" s="29">
        <v>78.892913805895745</v>
      </c>
      <c r="R20" s="29">
        <v>102.33467532790542</v>
      </c>
      <c r="S20" s="29"/>
      <c r="T20" s="30"/>
      <c r="U20" s="29">
        <v>98.935642670472589</v>
      </c>
      <c r="V20" s="29">
        <v>117.46507967543012</v>
      </c>
      <c r="W20" s="29">
        <v>62.458852575971022</v>
      </c>
      <c r="X20" s="29">
        <v>122.43037793169466</v>
      </c>
      <c r="Y20" s="29">
        <v>91.408671183856441</v>
      </c>
      <c r="Z20" s="29">
        <v>93.821888390756598</v>
      </c>
      <c r="AA20" s="29">
        <v>94.090140564511643</v>
      </c>
      <c r="AB20" s="29">
        <v>90.210674823319565</v>
      </c>
      <c r="AC20" s="29">
        <v>93.072422137991182</v>
      </c>
      <c r="AD20" s="29">
        <v>105.66702840012721</v>
      </c>
      <c r="AE20" s="29">
        <v>108.1868851452077</v>
      </c>
      <c r="AF20" s="29">
        <v>83.36458218674872</v>
      </c>
      <c r="AG20" s="29">
        <v>109.67461637781865</v>
      </c>
      <c r="AH20" s="29">
        <v>118.86511281558111</v>
      </c>
      <c r="AI20" s="29">
        <v>109.42840797161293</v>
      </c>
      <c r="AJ20" s="29">
        <v>124.56823702182072</v>
      </c>
      <c r="AK20" s="29">
        <v>131.56785885843277</v>
      </c>
      <c r="AL20" s="29">
        <v>93.759578889375462</v>
      </c>
      <c r="AM20" s="35" t="str">
        <f t="shared" si="0"/>
        <v>福山・府中二次
保健医療圏</v>
      </c>
    </row>
    <row r="21" spans="1:39" ht="26.15" customHeight="1">
      <c r="A21" s="3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2"/>
      <c r="O21" s="29"/>
      <c r="P21" s="29"/>
      <c r="Q21" s="29"/>
      <c r="R21" s="29"/>
      <c r="S21" s="29"/>
      <c r="T21" s="30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33"/>
    </row>
    <row r="22" spans="1:39" ht="33" customHeight="1">
      <c r="A22" s="33" t="s">
        <v>80</v>
      </c>
      <c r="B22" s="29">
        <v>106.68065900110588</v>
      </c>
      <c r="C22" s="29">
        <v>103.52763240109088</v>
      </c>
      <c r="D22" s="29">
        <v>94.733916381316391</v>
      </c>
      <c r="E22" s="29">
        <v>92.908251243731797</v>
      </c>
      <c r="F22" s="29">
        <v>97.601717749136924</v>
      </c>
      <c r="G22" s="29">
        <v>95.290584468373225</v>
      </c>
      <c r="H22" s="29">
        <v>100.87074949077193</v>
      </c>
      <c r="I22" s="29">
        <v>120.08064050731105</v>
      </c>
      <c r="J22" s="29">
        <v>96.546893741474321</v>
      </c>
      <c r="K22" s="29">
        <v>99.558187390388326</v>
      </c>
      <c r="L22" s="29">
        <v>85.050984859655472</v>
      </c>
      <c r="M22" s="29">
        <v>66.552699553935938</v>
      </c>
      <c r="N22" s="29">
        <v>82.465575570134007</v>
      </c>
      <c r="O22" s="29">
        <v>58.427943364906398</v>
      </c>
      <c r="P22" s="29">
        <v>86.006576761662629</v>
      </c>
      <c r="Q22" s="29">
        <v>137.80989400741464</v>
      </c>
      <c r="R22" s="29">
        <v>130.19231385314137</v>
      </c>
      <c r="S22" s="29"/>
      <c r="T22" s="30"/>
      <c r="U22" s="29">
        <v>82.708208172000411</v>
      </c>
      <c r="V22" s="29">
        <v>119.69801998096573</v>
      </c>
      <c r="W22" s="29">
        <v>94.19569262958143</v>
      </c>
      <c r="X22" s="29">
        <v>174.06846592953883</v>
      </c>
      <c r="Y22" s="29">
        <v>92.03861210910425</v>
      </c>
      <c r="Z22" s="29">
        <v>110.45004158025695</v>
      </c>
      <c r="AA22" s="29">
        <v>97.327836042149386</v>
      </c>
      <c r="AB22" s="29">
        <v>84.631496390418619</v>
      </c>
      <c r="AC22" s="29">
        <v>84.184063641805167</v>
      </c>
      <c r="AD22" s="29">
        <v>116.65010818639149</v>
      </c>
      <c r="AE22" s="29">
        <v>100.34440584507553</v>
      </c>
      <c r="AF22" s="29">
        <v>55.123698129840349</v>
      </c>
      <c r="AG22" s="29">
        <v>111.06964654474274</v>
      </c>
      <c r="AH22" s="29">
        <v>110.95210104677295</v>
      </c>
      <c r="AI22" s="29">
        <v>112.09705981029722</v>
      </c>
      <c r="AJ22" s="29">
        <v>120.40576972836283</v>
      </c>
      <c r="AK22" s="29">
        <v>187.00945374865827</v>
      </c>
      <c r="AL22" s="29">
        <v>147.96828838765745</v>
      </c>
      <c r="AM22" s="33" t="str">
        <f t="shared" si="0"/>
        <v>備北二次保健医療圏</v>
      </c>
    </row>
    <row r="23" spans="1:39" ht="26.15" customHeight="1">
      <c r="A23" s="3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2"/>
      <c r="O23" s="29"/>
      <c r="P23" s="29"/>
      <c r="Q23" s="29"/>
      <c r="R23" s="29"/>
      <c r="S23" s="29"/>
      <c r="T23" s="30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33"/>
    </row>
    <row r="24" spans="1:39" ht="26.15" customHeight="1">
      <c r="A24" s="33" t="s">
        <v>81</v>
      </c>
      <c r="B24" s="29">
        <v>101.03605975107264</v>
      </c>
      <c r="C24" s="29">
        <v>94.363361177459169</v>
      </c>
      <c r="D24" s="29">
        <v>100.61498727973247</v>
      </c>
      <c r="E24" s="29">
        <v>95.139565568704441</v>
      </c>
      <c r="F24" s="29">
        <v>95.940932143057367</v>
      </c>
      <c r="G24" s="29">
        <v>95.207785764726509</v>
      </c>
      <c r="H24" s="29">
        <v>90.795542832862381</v>
      </c>
      <c r="I24" s="29">
        <v>126.60373811247716</v>
      </c>
      <c r="J24" s="29">
        <v>85.28100786266792</v>
      </c>
      <c r="K24" s="29">
        <v>98.337676431456558</v>
      </c>
      <c r="L24" s="29">
        <v>102.15174287069458</v>
      </c>
      <c r="M24" s="29">
        <v>104.06195874298567</v>
      </c>
      <c r="N24" s="29">
        <v>89.054902946336938</v>
      </c>
      <c r="O24" s="29">
        <v>101.11050291112618</v>
      </c>
      <c r="P24" s="29">
        <v>102.75943856293577</v>
      </c>
      <c r="Q24" s="29">
        <v>88.73791080216624</v>
      </c>
      <c r="R24" s="29">
        <v>104.53378563251256</v>
      </c>
      <c r="S24" s="29"/>
      <c r="T24" s="30"/>
      <c r="U24" s="29">
        <v>98.184196439694404</v>
      </c>
      <c r="V24" s="29">
        <v>122.31140548170694</v>
      </c>
      <c r="W24" s="29">
        <v>78.326798904507839</v>
      </c>
      <c r="X24" s="29">
        <v>113.82524556970243</v>
      </c>
      <c r="Y24" s="29">
        <v>93.862829883972267</v>
      </c>
      <c r="Z24" s="29">
        <v>86.458654209568138</v>
      </c>
      <c r="AA24" s="29">
        <v>105.80322735356668</v>
      </c>
      <c r="AB24" s="29">
        <v>89.995246716770978</v>
      </c>
      <c r="AC24" s="29">
        <v>94.117959088856722</v>
      </c>
      <c r="AD24" s="29">
        <v>100.66771217579881</v>
      </c>
      <c r="AE24" s="29">
        <v>104.4548695084862</v>
      </c>
      <c r="AF24" s="29">
        <v>91.618919435318801</v>
      </c>
      <c r="AG24" s="29">
        <v>95.781679154491627</v>
      </c>
      <c r="AH24" s="29">
        <v>115.20642359702455</v>
      </c>
      <c r="AI24" s="29">
        <v>102.32092437929789</v>
      </c>
      <c r="AJ24" s="29">
        <v>104.82515041218309</v>
      </c>
      <c r="AK24" s="29">
        <v>100.47264909630982</v>
      </c>
      <c r="AL24" s="29">
        <v>90.499730858736768</v>
      </c>
      <c r="AM24" s="33" t="str">
        <f t="shared" si="0"/>
        <v>保健所設置市計</v>
      </c>
    </row>
    <row r="25" spans="1:39" ht="26.15" customHeight="1">
      <c r="A25" s="31" t="s">
        <v>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2"/>
      <c r="O25" s="29"/>
      <c r="P25" s="29"/>
      <c r="Q25" s="29"/>
      <c r="R25" s="29"/>
      <c r="S25" s="29"/>
      <c r="T25" s="30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31" t="str">
        <f t="shared" si="0"/>
        <v/>
      </c>
    </row>
    <row r="26" spans="1:39" ht="26.15" customHeight="1">
      <c r="A26" s="33" t="s">
        <v>82</v>
      </c>
      <c r="B26" s="29">
        <v>98.679321020340922</v>
      </c>
      <c r="C26" s="29">
        <v>95.952618798842622</v>
      </c>
      <c r="D26" s="29">
        <v>100.56742929394211</v>
      </c>
      <c r="E26" s="29">
        <v>99.530505098168007</v>
      </c>
      <c r="F26" s="29">
        <v>93.743341607139271</v>
      </c>
      <c r="G26" s="29">
        <v>97.125386738237367</v>
      </c>
      <c r="H26" s="29">
        <v>93.545562435389357</v>
      </c>
      <c r="I26" s="29">
        <v>117.68952520437065</v>
      </c>
      <c r="J26" s="29">
        <v>86.657596853566417</v>
      </c>
      <c r="K26" s="29">
        <v>97.720895314373976</v>
      </c>
      <c r="L26" s="29">
        <v>101.99148935076185</v>
      </c>
      <c r="M26" s="29">
        <v>103.31151811922975</v>
      </c>
      <c r="N26" s="29">
        <v>88.371417415639868</v>
      </c>
      <c r="O26" s="29">
        <v>107.15969792657374</v>
      </c>
      <c r="P26" s="29">
        <v>95.473456881454453</v>
      </c>
      <c r="Q26" s="29">
        <v>82.394612953473924</v>
      </c>
      <c r="R26" s="29">
        <v>103.37738755639035</v>
      </c>
      <c r="S26" s="29"/>
      <c r="T26" s="30"/>
      <c r="U26" s="29">
        <v>87.691170148315152</v>
      </c>
      <c r="V26" s="29">
        <v>128.07359834471168</v>
      </c>
      <c r="W26" s="29">
        <v>77.128277046693469</v>
      </c>
      <c r="X26" s="29">
        <v>111.73845727115935</v>
      </c>
      <c r="Y26" s="29">
        <v>91.802238573491309</v>
      </c>
      <c r="Z26" s="29">
        <v>81.868436445815021</v>
      </c>
      <c r="AA26" s="29">
        <v>104.34786343272036</v>
      </c>
      <c r="AB26" s="29">
        <v>87.99946509006746</v>
      </c>
      <c r="AC26" s="29">
        <v>95.160698795879455</v>
      </c>
      <c r="AD26" s="29">
        <v>95.589718580372661</v>
      </c>
      <c r="AE26" s="29">
        <v>101.63385386896368</v>
      </c>
      <c r="AF26" s="29">
        <v>90.849204014788185</v>
      </c>
      <c r="AG26" s="29">
        <v>87.768260265843892</v>
      </c>
      <c r="AH26" s="29">
        <v>101.30520844933899</v>
      </c>
      <c r="AI26" s="29">
        <v>100.44178862244596</v>
      </c>
      <c r="AJ26" s="29">
        <v>89.298319666278431</v>
      </c>
      <c r="AK26" s="29">
        <v>85.40042017006725</v>
      </c>
      <c r="AL26" s="29">
        <v>86.495348639672699</v>
      </c>
      <c r="AM26" s="33" t="str">
        <f t="shared" si="0"/>
        <v>広島市</v>
      </c>
    </row>
    <row r="27" spans="1:39" ht="26.15" customHeight="1">
      <c r="A27" s="33" t="s">
        <v>83</v>
      </c>
      <c r="B27" s="29">
        <v>104.40234661295482</v>
      </c>
      <c r="C27" s="29">
        <v>129.58316766485299</v>
      </c>
      <c r="D27" s="29">
        <v>108.79795135109636</v>
      </c>
      <c r="E27" s="29">
        <v>138.40230315083082</v>
      </c>
      <c r="F27" s="29">
        <v>97.971245902106475</v>
      </c>
      <c r="G27" s="29">
        <v>105.83288829448882</v>
      </c>
      <c r="H27" s="29">
        <v>107.01809004223286</v>
      </c>
      <c r="I27" s="29">
        <v>135.75293143121888</v>
      </c>
      <c r="J27" s="29">
        <v>76.644769874016646</v>
      </c>
      <c r="K27" s="29">
        <v>99.813878670344693</v>
      </c>
      <c r="L27" s="29">
        <v>109.36718202519191</v>
      </c>
      <c r="M27" s="29">
        <v>131.38645085108783</v>
      </c>
      <c r="N27" s="29">
        <v>97.097085403410318</v>
      </c>
      <c r="O27" s="29">
        <v>102.31638301903403</v>
      </c>
      <c r="P27" s="29">
        <v>144.99739882721917</v>
      </c>
      <c r="Q27" s="29">
        <v>82.294867234619829</v>
      </c>
      <c r="R27" s="29">
        <v>112.13975572556292</v>
      </c>
      <c r="S27" s="29"/>
      <c r="T27" s="30"/>
      <c r="U27" s="29">
        <v>64.553039928560622</v>
      </c>
      <c r="V27" s="29">
        <v>198.76458751234304</v>
      </c>
      <c r="W27" s="29">
        <v>92.780331822188174</v>
      </c>
      <c r="X27" s="29">
        <v>104.41038033281116</v>
      </c>
      <c r="Y27" s="29">
        <v>91.855033716267855</v>
      </c>
      <c r="Z27" s="29">
        <v>72.186339351502582</v>
      </c>
      <c r="AA27" s="29">
        <v>99.501673956597017</v>
      </c>
      <c r="AB27" s="29">
        <v>92.718412265281174</v>
      </c>
      <c r="AC27" s="29">
        <v>98.018151630571268</v>
      </c>
      <c r="AD27" s="29">
        <v>83.132634263441318</v>
      </c>
      <c r="AE27" s="29">
        <v>99.477304357723753</v>
      </c>
      <c r="AF27" s="29">
        <v>142.01198893613</v>
      </c>
      <c r="AG27" s="29">
        <v>105.35278484926226</v>
      </c>
      <c r="AH27" s="29">
        <v>113.56073948304896</v>
      </c>
      <c r="AI27" s="29">
        <v>83.153534935921627</v>
      </c>
      <c r="AJ27" s="29">
        <v>97.615302529789304</v>
      </c>
      <c r="AK27" s="29">
        <v>100.02125034814688</v>
      </c>
      <c r="AL27" s="29">
        <v>107.08307458770017</v>
      </c>
      <c r="AM27" s="33" t="str">
        <f t="shared" si="0"/>
        <v>　　中区</v>
      </c>
    </row>
    <row r="28" spans="1:39" ht="26.15" customHeight="1">
      <c r="A28" s="33" t="s">
        <v>84</v>
      </c>
      <c r="B28" s="29">
        <v>100.77252957747265</v>
      </c>
      <c r="C28" s="29">
        <v>140.85077388697079</v>
      </c>
      <c r="D28" s="29">
        <v>98.8505419703597</v>
      </c>
      <c r="E28" s="29">
        <v>101.74089848863694</v>
      </c>
      <c r="F28" s="29">
        <v>98.055131009756408</v>
      </c>
      <c r="G28" s="29">
        <v>102.97781277737124</v>
      </c>
      <c r="H28" s="29">
        <v>106.05825675479063</v>
      </c>
      <c r="I28" s="29">
        <v>102.55022151586554</v>
      </c>
      <c r="J28" s="29">
        <v>78.014657605436085</v>
      </c>
      <c r="K28" s="29">
        <v>96.251544359442434</v>
      </c>
      <c r="L28" s="29">
        <v>84.678717004195406</v>
      </c>
      <c r="M28" s="29">
        <v>112.42464211371816</v>
      </c>
      <c r="N28" s="29">
        <v>97.530586096268351</v>
      </c>
      <c r="O28" s="29">
        <v>122.01852702788626</v>
      </c>
      <c r="P28" s="29">
        <v>89.811573074400584</v>
      </c>
      <c r="Q28" s="29">
        <v>49.05976243820092</v>
      </c>
      <c r="R28" s="29">
        <v>110.18328158645991</v>
      </c>
      <c r="S28" s="29"/>
      <c r="T28" s="30"/>
      <c r="U28" s="29">
        <v>66.525234475390093</v>
      </c>
      <c r="V28" s="29">
        <v>175.41862338831947</v>
      </c>
      <c r="W28" s="29">
        <v>73.756202857428292</v>
      </c>
      <c r="X28" s="29">
        <v>119.7961177115159</v>
      </c>
      <c r="Y28" s="29">
        <v>90.181340719024917</v>
      </c>
      <c r="Z28" s="29">
        <v>75.667268019668057</v>
      </c>
      <c r="AA28" s="29">
        <v>106.8200162223998</v>
      </c>
      <c r="AB28" s="29">
        <v>86.698896331799119</v>
      </c>
      <c r="AC28" s="29">
        <v>98.833770609913458</v>
      </c>
      <c r="AD28" s="29">
        <v>99.383205483007302</v>
      </c>
      <c r="AE28" s="29">
        <v>98.716058052318928</v>
      </c>
      <c r="AF28" s="29">
        <v>77.150052377170553</v>
      </c>
      <c r="AG28" s="29">
        <v>100.0335756530226</v>
      </c>
      <c r="AH28" s="29">
        <v>98.081503671762817</v>
      </c>
      <c r="AI28" s="29">
        <v>94.134580670131626</v>
      </c>
      <c r="AJ28" s="29">
        <v>81.933587695857298</v>
      </c>
      <c r="AK28" s="29">
        <v>67.306747855954768</v>
      </c>
      <c r="AL28" s="29">
        <v>71.992004362304101</v>
      </c>
      <c r="AM28" s="33" t="str">
        <f t="shared" si="0"/>
        <v>　　東区</v>
      </c>
    </row>
    <row r="29" spans="1:39" ht="26.15" customHeight="1">
      <c r="A29" s="33" t="s">
        <v>85</v>
      </c>
      <c r="B29" s="29">
        <v>103.51251624208808</v>
      </c>
      <c r="C29" s="29">
        <v>103.1481006618188</v>
      </c>
      <c r="D29" s="29">
        <v>107.39685851242994</v>
      </c>
      <c r="E29" s="29">
        <v>111.30705141660486</v>
      </c>
      <c r="F29" s="29">
        <v>97.69293734612107</v>
      </c>
      <c r="G29" s="29">
        <v>104.15801177440476</v>
      </c>
      <c r="H29" s="29">
        <v>100.19015155657355</v>
      </c>
      <c r="I29" s="29">
        <v>144.3387121128535</v>
      </c>
      <c r="J29" s="29">
        <v>79.918809071532309</v>
      </c>
      <c r="K29" s="29">
        <v>99.540820029244728</v>
      </c>
      <c r="L29" s="29">
        <v>114.74991475649958</v>
      </c>
      <c r="M29" s="29">
        <v>98.362300938600782</v>
      </c>
      <c r="N29" s="29">
        <v>95.468512470798188</v>
      </c>
      <c r="O29" s="29">
        <v>89.708401895340245</v>
      </c>
      <c r="P29" s="29">
        <v>104.18125651113701</v>
      </c>
      <c r="Q29" s="29">
        <v>91.317337055563286</v>
      </c>
      <c r="R29" s="29">
        <v>114.28349727881707</v>
      </c>
      <c r="S29" s="29"/>
      <c r="T29" s="30"/>
      <c r="U29" s="29">
        <v>63.820195582398888</v>
      </c>
      <c r="V29" s="29">
        <v>164.49615780940698</v>
      </c>
      <c r="W29" s="29">
        <v>116.78948901233086</v>
      </c>
      <c r="X29" s="29">
        <v>114.56184230455482</v>
      </c>
      <c r="Y29" s="29">
        <v>97.421976489125257</v>
      </c>
      <c r="Z29" s="29">
        <v>73.537939167110295</v>
      </c>
      <c r="AA29" s="29">
        <v>110.70175561334975</v>
      </c>
      <c r="AB29" s="29">
        <v>95.481468223923017</v>
      </c>
      <c r="AC29" s="29">
        <v>102.48613043105817</v>
      </c>
      <c r="AD29" s="29">
        <v>97.316548712024371</v>
      </c>
      <c r="AE29" s="29">
        <v>118.46259198246176</v>
      </c>
      <c r="AF29" s="29">
        <v>162.61129896480293</v>
      </c>
      <c r="AG29" s="29">
        <v>92.597372503256537</v>
      </c>
      <c r="AH29" s="29">
        <v>106.6727161949273</v>
      </c>
      <c r="AI29" s="29">
        <v>74.891500298843752</v>
      </c>
      <c r="AJ29" s="29">
        <v>82.669547765348398</v>
      </c>
      <c r="AK29" s="29">
        <v>58.732758509299934</v>
      </c>
      <c r="AL29" s="29">
        <v>95.744016829022456</v>
      </c>
      <c r="AM29" s="33" t="str">
        <f t="shared" si="0"/>
        <v>　　南区</v>
      </c>
    </row>
    <row r="30" spans="1:39" ht="26.15" customHeight="1">
      <c r="A30" s="33" t="s">
        <v>86</v>
      </c>
      <c r="B30" s="29">
        <v>98.232303698284554</v>
      </c>
      <c r="C30" s="29">
        <v>101.61300483881131</v>
      </c>
      <c r="D30" s="29">
        <v>101.96882869861435</v>
      </c>
      <c r="E30" s="29">
        <v>101.92179428753896</v>
      </c>
      <c r="F30" s="29">
        <v>96.560424513120552</v>
      </c>
      <c r="G30" s="29">
        <v>99.485789346017555</v>
      </c>
      <c r="H30" s="29">
        <v>92.763008585856198</v>
      </c>
      <c r="I30" s="29">
        <v>100.37434801293325</v>
      </c>
      <c r="J30" s="29">
        <v>93.711904437419321</v>
      </c>
      <c r="K30" s="29">
        <v>108.58206290354448</v>
      </c>
      <c r="L30" s="29">
        <v>103.87311359034747</v>
      </c>
      <c r="M30" s="29">
        <v>100.76587373206058</v>
      </c>
      <c r="N30" s="29">
        <v>81.149494177813608</v>
      </c>
      <c r="O30" s="29">
        <v>99.873029344957303</v>
      </c>
      <c r="P30" s="29">
        <v>89.273359490427666</v>
      </c>
      <c r="Q30" s="29">
        <v>89.203869365123808</v>
      </c>
      <c r="R30" s="29">
        <v>102.2743779594022</v>
      </c>
      <c r="S30" s="29"/>
      <c r="T30" s="30"/>
      <c r="U30" s="29">
        <v>77.224082092917826</v>
      </c>
      <c r="V30" s="29">
        <v>131.71543519433524</v>
      </c>
      <c r="W30" s="29">
        <v>88.31984556155534</v>
      </c>
      <c r="X30" s="29">
        <v>112.11557422308769</v>
      </c>
      <c r="Y30" s="29">
        <v>94.370683436843805</v>
      </c>
      <c r="Z30" s="29">
        <v>87.455461484250378</v>
      </c>
      <c r="AA30" s="29">
        <v>118.26489526255986</v>
      </c>
      <c r="AB30" s="29">
        <v>82.67466494982979</v>
      </c>
      <c r="AC30" s="29">
        <v>113.00385934329312</v>
      </c>
      <c r="AD30" s="29">
        <v>100.42431091129413</v>
      </c>
      <c r="AE30" s="29">
        <v>99.291229518688837</v>
      </c>
      <c r="AF30" s="29">
        <v>66.191514556727554</v>
      </c>
      <c r="AG30" s="29">
        <v>77.822898832652669</v>
      </c>
      <c r="AH30" s="29">
        <v>104.92652915875934</v>
      </c>
      <c r="AI30" s="29">
        <v>83.748367302168774</v>
      </c>
      <c r="AJ30" s="29">
        <v>86.278932751932885</v>
      </c>
      <c r="AK30" s="29">
        <v>57.696735391171408</v>
      </c>
      <c r="AL30" s="29">
        <v>99.806847971248018</v>
      </c>
      <c r="AM30" s="33" t="str">
        <f t="shared" si="0"/>
        <v>　　西区</v>
      </c>
    </row>
    <row r="31" spans="1:39" ht="26.15" customHeight="1">
      <c r="A31" s="33" t="s">
        <v>87</v>
      </c>
      <c r="B31" s="29">
        <v>93.449294799840516</v>
      </c>
      <c r="C31" s="29">
        <v>38.240098873599642</v>
      </c>
      <c r="D31" s="29">
        <v>95.852739369706015</v>
      </c>
      <c r="E31" s="29">
        <v>96.826712847697522</v>
      </c>
      <c r="F31" s="29">
        <v>88.671248418048464</v>
      </c>
      <c r="G31" s="29">
        <v>86.729434863760929</v>
      </c>
      <c r="H31" s="29">
        <v>81.660715435583668</v>
      </c>
      <c r="I31" s="29">
        <v>114.94236092742428</v>
      </c>
      <c r="J31" s="29">
        <v>89.912263361321564</v>
      </c>
      <c r="K31" s="29">
        <v>90.722070097891233</v>
      </c>
      <c r="L31" s="29">
        <v>101.95261883966511</v>
      </c>
      <c r="M31" s="29">
        <v>91.491452910056154</v>
      </c>
      <c r="N31" s="29">
        <v>86.172539829599216</v>
      </c>
      <c r="O31" s="29">
        <v>129.89525503217428</v>
      </c>
      <c r="P31" s="29">
        <v>92.428761103263184</v>
      </c>
      <c r="Q31" s="29">
        <v>95.321360359916994</v>
      </c>
      <c r="R31" s="29">
        <v>94.144691973560725</v>
      </c>
      <c r="S31" s="29"/>
      <c r="T31" s="30"/>
      <c r="U31" s="29">
        <v>130.61194268462509</v>
      </c>
      <c r="V31" s="29">
        <v>57.370675183364639</v>
      </c>
      <c r="W31" s="29">
        <v>64.096022571895077</v>
      </c>
      <c r="X31" s="29">
        <v>102.03082043159888</v>
      </c>
      <c r="Y31" s="29">
        <v>94.001370509023488</v>
      </c>
      <c r="Z31" s="29">
        <v>84.134839906350649</v>
      </c>
      <c r="AA31" s="29">
        <v>121.20375043624838</v>
      </c>
      <c r="AB31" s="29">
        <v>83.562738866594643</v>
      </c>
      <c r="AC31" s="29">
        <v>76.474314387008334</v>
      </c>
      <c r="AD31" s="29">
        <v>94.03045647401072</v>
      </c>
      <c r="AE31" s="29">
        <v>119.42435818409885</v>
      </c>
      <c r="AF31" s="29">
        <v>49.15416496019791</v>
      </c>
      <c r="AG31" s="29">
        <v>92.080317418612495</v>
      </c>
      <c r="AH31" s="29">
        <v>95.01345212331843</v>
      </c>
      <c r="AI31" s="29">
        <v>90.720022805406046</v>
      </c>
      <c r="AJ31" s="29">
        <v>85.875774636645005</v>
      </c>
      <c r="AK31" s="29">
        <v>90.044921160043728</v>
      </c>
      <c r="AL31" s="29">
        <v>72.988635664060297</v>
      </c>
      <c r="AM31" s="33" t="str">
        <f t="shared" si="0"/>
        <v>　　安佐南区</v>
      </c>
    </row>
    <row r="32" spans="1:39" ht="26.15" customHeight="1">
      <c r="A32" s="33" t="s">
        <v>88</v>
      </c>
      <c r="B32" s="29">
        <v>100.51790268786948</v>
      </c>
      <c r="C32" s="29">
        <v>98.649431734058894</v>
      </c>
      <c r="D32" s="29">
        <v>101.19948690588613</v>
      </c>
      <c r="E32" s="29">
        <v>95.515313165102128</v>
      </c>
      <c r="F32" s="29">
        <v>89.145502310444883</v>
      </c>
      <c r="G32" s="29">
        <v>90.730880833350241</v>
      </c>
      <c r="H32" s="29">
        <v>99.494870759583037</v>
      </c>
      <c r="I32" s="29">
        <v>111.32340364483598</v>
      </c>
      <c r="J32" s="29">
        <v>101.37576132397621</v>
      </c>
      <c r="K32" s="29">
        <v>92.581722203410578</v>
      </c>
      <c r="L32" s="29">
        <v>108.31115862736083</v>
      </c>
      <c r="M32" s="29">
        <v>122.40904398820001</v>
      </c>
      <c r="N32" s="29">
        <v>81.751376080037872</v>
      </c>
      <c r="O32" s="29">
        <v>102.27783144367912</v>
      </c>
      <c r="P32" s="29">
        <v>74.675183427543701</v>
      </c>
      <c r="Q32" s="29">
        <v>105.16116433794008</v>
      </c>
      <c r="R32" s="29">
        <v>97.034273386274123</v>
      </c>
      <c r="S32" s="29"/>
      <c r="T32" s="30"/>
      <c r="U32" s="29">
        <v>106.64739301672775</v>
      </c>
      <c r="V32" s="29">
        <v>106.53210963575765</v>
      </c>
      <c r="W32" s="29">
        <v>65.108803542307356</v>
      </c>
      <c r="X32" s="29">
        <v>105.30846974436101</v>
      </c>
      <c r="Y32" s="29">
        <v>91.125698723729727</v>
      </c>
      <c r="Z32" s="29">
        <v>91.404727774483419</v>
      </c>
      <c r="AA32" s="29">
        <v>98.727216399280195</v>
      </c>
      <c r="AB32" s="29">
        <v>88.079854340705538</v>
      </c>
      <c r="AC32" s="29">
        <v>84.429259927787015</v>
      </c>
      <c r="AD32" s="29">
        <v>90.082415324708222</v>
      </c>
      <c r="AE32" s="29">
        <v>91.826963575281667</v>
      </c>
      <c r="AF32" s="29">
        <v>109.00138922270564</v>
      </c>
      <c r="AG32" s="29">
        <v>91.328815110264074</v>
      </c>
      <c r="AH32" s="29">
        <v>105.37706403632627</v>
      </c>
      <c r="AI32" s="29">
        <v>159.59700742366084</v>
      </c>
      <c r="AJ32" s="29">
        <v>87.336552996069585</v>
      </c>
      <c r="AK32" s="29">
        <v>101.07166284110423</v>
      </c>
      <c r="AL32" s="29">
        <v>76.136836134270993</v>
      </c>
      <c r="AM32" s="33" t="str">
        <f t="shared" si="0"/>
        <v>　　安佐北区</v>
      </c>
    </row>
    <row r="33" spans="1:39" ht="26.15" customHeight="1">
      <c r="A33" s="33" t="s">
        <v>89</v>
      </c>
      <c r="B33" s="29">
        <v>94.337639876100539</v>
      </c>
      <c r="C33" s="29">
        <v>111.53722461923981</v>
      </c>
      <c r="D33" s="29">
        <v>95.733207987431328</v>
      </c>
      <c r="E33" s="29">
        <v>64.328930855313473</v>
      </c>
      <c r="F33" s="29">
        <v>99.142891016291273</v>
      </c>
      <c r="G33" s="29">
        <v>102.60418208783094</v>
      </c>
      <c r="H33" s="29">
        <v>66.997684513817902</v>
      </c>
      <c r="I33" s="29">
        <v>109.03401903122842</v>
      </c>
      <c r="J33" s="29">
        <v>51.517962335176527</v>
      </c>
      <c r="K33" s="29">
        <v>101.19268438450784</v>
      </c>
      <c r="L33" s="29">
        <v>103.8883188281585</v>
      </c>
      <c r="M33" s="29">
        <v>72.89161725991859</v>
      </c>
      <c r="N33" s="29">
        <v>107.20493837404521</v>
      </c>
      <c r="O33" s="29">
        <v>114.28915695501358</v>
      </c>
      <c r="P33" s="29">
        <v>107.81744974749961</v>
      </c>
      <c r="Q33" s="29">
        <v>73.03923992080172</v>
      </c>
      <c r="R33" s="29">
        <v>100.30311224854425</v>
      </c>
      <c r="S33" s="29"/>
      <c r="T33" s="30"/>
      <c r="U33" s="29">
        <v>56.93313511578949</v>
      </c>
      <c r="V33" s="29">
        <v>141.23409360243181</v>
      </c>
      <c r="W33" s="29">
        <v>80.346910766350064</v>
      </c>
      <c r="X33" s="29">
        <v>106.81934395060249</v>
      </c>
      <c r="Y33" s="29">
        <v>80.911439515943457</v>
      </c>
      <c r="Z33" s="29">
        <v>67.749220663041015</v>
      </c>
      <c r="AA33" s="29">
        <v>78.382188004471743</v>
      </c>
      <c r="AB33" s="29">
        <v>82.596159457648653</v>
      </c>
      <c r="AC33" s="29">
        <v>79.328726015849597</v>
      </c>
      <c r="AD33" s="29">
        <v>82.195997741357658</v>
      </c>
      <c r="AE33" s="29">
        <v>97.280804735116646</v>
      </c>
      <c r="AF33" s="29">
        <v>73.010802434958933</v>
      </c>
      <c r="AG33" s="29">
        <v>59.582951683248176</v>
      </c>
      <c r="AH33" s="29">
        <v>101.80711581291828</v>
      </c>
      <c r="AI33" s="29">
        <v>116.22589126829904</v>
      </c>
      <c r="AJ33" s="29">
        <v>111.80057907109928</v>
      </c>
      <c r="AK33" s="29">
        <v>137.0842602799658</v>
      </c>
      <c r="AL33" s="29">
        <v>84.582776268297195</v>
      </c>
      <c r="AM33" s="33" t="str">
        <f t="shared" si="0"/>
        <v>　　安芸区</v>
      </c>
    </row>
    <row r="34" spans="1:39" ht="26.15" customHeight="1">
      <c r="A34" s="33" t="s">
        <v>90</v>
      </c>
      <c r="B34" s="29">
        <v>94.437782355878724</v>
      </c>
      <c r="C34" s="29">
        <v>75.249438451065558</v>
      </c>
      <c r="D34" s="29">
        <v>94.486383736880626</v>
      </c>
      <c r="E34" s="29">
        <v>76.566812348368359</v>
      </c>
      <c r="F34" s="29">
        <v>88.532086975506516</v>
      </c>
      <c r="G34" s="29">
        <v>93.515884332360727</v>
      </c>
      <c r="H34" s="29">
        <v>88.990924836354196</v>
      </c>
      <c r="I34" s="29">
        <v>125.95916649558501</v>
      </c>
      <c r="J34" s="29">
        <v>98.604376230913772</v>
      </c>
      <c r="K34" s="29">
        <v>96.494842923583874</v>
      </c>
      <c r="L34" s="29">
        <v>86.251718814031122</v>
      </c>
      <c r="M34" s="29">
        <v>88.725965569192894</v>
      </c>
      <c r="N34" s="29">
        <v>74.619898177865679</v>
      </c>
      <c r="O34" s="29">
        <v>93.792821552333564</v>
      </c>
      <c r="P34" s="29">
        <v>75.875619357970237</v>
      </c>
      <c r="Q34" s="29">
        <v>52.588282184304788</v>
      </c>
      <c r="R34" s="29">
        <v>101.78603897692031</v>
      </c>
      <c r="S34" s="29"/>
      <c r="T34" s="30"/>
      <c r="U34" s="29">
        <v>98.494782420501025</v>
      </c>
      <c r="V34" s="29">
        <v>96.940324051509364</v>
      </c>
      <c r="W34" s="29">
        <v>41.988305388716491</v>
      </c>
      <c r="X34" s="29">
        <v>133.10489334547682</v>
      </c>
      <c r="Y34" s="29">
        <v>88.215907621757808</v>
      </c>
      <c r="Z34" s="29">
        <v>90.880977475402176</v>
      </c>
      <c r="AA34" s="29">
        <v>80.752753199997159</v>
      </c>
      <c r="AB34" s="29">
        <v>92.673153237678534</v>
      </c>
      <c r="AC34" s="29">
        <v>108.82276087252593</v>
      </c>
      <c r="AD34" s="29">
        <v>113.72585934823944</v>
      </c>
      <c r="AE34" s="29">
        <v>82.338845189976951</v>
      </c>
      <c r="AF34" s="29">
        <v>56.196160565917808</v>
      </c>
      <c r="AG34" s="29">
        <v>73.466501202441876</v>
      </c>
      <c r="AH34" s="29">
        <v>85.193665093918412</v>
      </c>
      <c r="AI34" s="29">
        <v>99.258258288797037</v>
      </c>
      <c r="AJ34" s="29">
        <v>92.965973078171942</v>
      </c>
      <c r="AK34" s="29">
        <v>94.929221168235372</v>
      </c>
      <c r="AL34" s="29">
        <v>86.528143161389707</v>
      </c>
      <c r="AM34" s="33" t="str">
        <f t="shared" si="0"/>
        <v>　　佐伯区</v>
      </c>
    </row>
    <row r="35" spans="1:39" ht="26.15" customHeight="1">
      <c r="A35" s="3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2"/>
      <c r="O35" s="29"/>
      <c r="P35" s="29"/>
      <c r="Q35" s="29"/>
      <c r="R35" s="29"/>
      <c r="S35" s="29"/>
      <c r="T35" s="30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33"/>
    </row>
    <row r="36" spans="1:39" ht="26.15" customHeight="1">
      <c r="A36" s="33" t="s">
        <v>91</v>
      </c>
      <c r="B36" s="29">
        <v>102.79058454705205</v>
      </c>
      <c r="C36" s="29">
        <v>81.655752195913706</v>
      </c>
      <c r="D36" s="29">
        <v>101.5007158737387</v>
      </c>
      <c r="E36" s="29">
        <v>82.998161888164248</v>
      </c>
      <c r="F36" s="29">
        <v>103.12495362179396</v>
      </c>
      <c r="G36" s="29">
        <v>91.261708803319081</v>
      </c>
      <c r="H36" s="29">
        <v>91.316773894429701</v>
      </c>
      <c r="I36" s="29">
        <v>136.21447570521786</v>
      </c>
      <c r="J36" s="29">
        <v>83.295859520712384</v>
      </c>
      <c r="K36" s="29">
        <v>102.12541042422991</v>
      </c>
      <c r="L36" s="29">
        <v>104.75704447956871</v>
      </c>
      <c r="M36" s="29">
        <v>100.61084948549586</v>
      </c>
      <c r="N36" s="29">
        <v>89.681341157468793</v>
      </c>
      <c r="O36" s="29">
        <v>95.076419746185522</v>
      </c>
      <c r="P36" s="29">
        <v>120.55318333226293</v>
      </c>
      <c r="Q36" s="29">
        <v>83.258737309538759</v>
      </c>
      <c r="R36" s="29">
        <v>103.18220877571052</v>
      </c>
      <c r="S36" s="29"/>
      <c r="T36" s="30"/>
      <c r="U36" s="29">
        <v>96.808712959591546</v>
      </c>
      <c r="V36" s="29">
        <v>124.69846163643209</v>
      </c>
      <c r="W36" s="29">
        <v>62.00689111836477</v>
      </c>
      <c r="X36" s="29">
        <v>123.49677837603019</v>
      </c>
      <c r="Y36" s="29">
        <v>92.833451447461584</v>
      </c>
      <c r="Z36" s="29">
        <v>94.410003496071511</v>
      </c>
      <c r="AA36" s="29">
        <v>95.633172649023976</v>
      </c>
      <c r="AB36" s="29">
        <v>91.473030844811831</v>
      </c>
      <c r="AC36" s="29">
        <v>90.840228101531338</v>
      </c>
      <c r="AD36" s="29">
        <v>103.22755889693202</v>
      </c>
      <c r="AE36" s="29">
        <v>107.53241521217409</v>
      </c>
      <c r="AF36" s="29">
        <v>93.996049346045979</v>
      </c>
      <c r="AG36" s="29">
        <v>112.8831325329984</v>
      </c>
      <c r="AH36" s="29">
        <v>125.21511052028029</v>
      </c>
      <c r="AI36" s="29">
        <v>104.8302038742175</v>
      </c>
      <c r="AJ36" s="29">
        <v>122.24664246924984</v>
      </c>
      <c r="AK36" s="29">
        <v>125.33280756220562</v>
      </c>
      <c r="AL36" s="29">
        <v>95.262773086072897</v>
      </c>
      <c r="AM36" s="33" t="str">
        <f t="shared" si="0"/>
        <v>福山市</v>
      </c>
    </row>
    <row r="37" spans="1:39" ht="26.15" customHeight="1">
      <c r="A37" s="31" t="s">
        <v>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6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1" t="str">
        <f t="shared" si="0"/>
        <v/>
      </c>
    </row>
    <row r="38" spans="1:39" ht="26.15" customHeight="1">
      <c r="A38" s="33" t="s">
        <v>92</v>
      </c>
      <c r="B38" s="29">
        <v>106.48544119564774</v>
      </c>
      <c r="C38" s="29">
        <v>108.60739504411087</v>
      </c>
      <c r="D38" s="29">
        <v>99.343355984401356</v>
      </c>
      <c r="E38" s="29">
        <v>98.776183960251046</v>
      </c>
      <c r="F38" s="29">
        <v>92.247486514366173</v>
      </c>
      <c r="G38" s="29">
        <v>94.674149194073891</v>
      </c>
      <c r="H38" s="29">
        <v>79.463648306606771</v>
      </c>
      <c r="I38" s="29">
        <v>143.12370386092033</v>
      </c>
      <c r="J38" s="29">
        <v>83.632643083940536</v>
      </c>
      <c r="K38" s="29">
        <v>94.40339499782651</v>
      </c>
      <c r="L38" s="29">
        <v>98.509179349239076</v>
      </c>
      <c r="M38" s="29">
        <v>113.25923009336498</v>
      </c>
      <c r="N38" s="29">
        <v>90.78033457824408</v>
      </c>
      <c r="O38" s="29">
        <v>88.238679206027925</v>
      </c>
      <c r="P38" s="29">
        <v>100.13404807577015</v>
      </c>
      <c r="Q38" s="29">
        <v>118.50960819767134</v>
      </c>
      <c r="R38" s="29">
        <v>110.59311922119089</v>
      </c>
      <c r="S38" s="29"/>
      <c r="T38" s="30"/>
      <c r="U38" s="29">
        <v>137.66077679264762</v>
      </c>
      <c r="V38" s="29">
        <v>98.064691775548724</v>
      </c>
      <c r="W38" s="29">
        <v>108.08154526023223</v>
      </c>
      <c r="X38" s="29">
        <v>105.89827668864204</v>
      </c>
      <c r="Y38" s="29">
        <v>102.57536330705082</v>
      </c>
      <c r="Z38" s="29">
        <v>90.859109926919217</v>
      </c>
      <c r="AA38" s="29">
        <v>127.49916431427681</v>
      </c>
      <c r="AB38" s="29">
        <v>94.284439083155505</v>
      </c>
      <c r="AC38" s="29">
        <v>95.667368853765083</v>
      </c>
      <c r="AD38" s="29">
        <v>113.38737685201386</v>
      </c>
      <c r="AE38" s="29">
        <v>109.12156012468633</v>
      </c>
      <c r="AF38" s="29">
        <v>90.535062786914807</v>
      </c>
      <c r="AG38" s="29">
        <v>98.342064440697129</v>
      </c>
      <c r="AH38" s="29">
        <v>145.99828140441841</v>
      </c>
      <c r="AI38" s="29">
        <v>104.50827906338289</v>
      </c>
      <c r="AJ38" s="29">
        <v>133.11355136211034</v>
      </c>
      <c r="AK38" s="29">
        <v>120.76504170862246</v>
      </c>
      <c r="AL38" s="29">
        <v>101.10718708704687</v>
      </c>
      <c r="AM38" s="33" t="str">
        <f t="shared" si="0"/>
        <v>呉市</v>
      </c>
    </row>
    <row r="39" spans="1:39" ht="26.15" customHeight="1">
      <c r="A39" s="37" t="s">
        <v>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  <c r="O39" s="38"/>
      <c r="P39" s="38"/>
      <c r="Q39" s="38"/>
      <c r="R39" s="38"/>
      <c r="S39" s="30"/>
      <c r="T39" s="30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7" t="str">
        <f t="shared" si="0"/>
        <v/>
      </c>
    </row>
    <row r="40" spans="1:39" ht="26.15" customHeight="1">
      <c r="A40" s="40" t="s">
        <v>93</v>
      </c>
    </row>
    <row r="41" spans="1:39" ht="6.75" customHeight="1"/>
    <row r="42" spans="1:39" ht="6.75" customHeight="1"/>
    <row r="43" spans="1:39" s="4" customFormat="1" ht="41.2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94</v>
      </c>
      <c r="Q43" s="5"/>
      <c r="S43" s="6"/>
      <c r="T43" s="7"/>
      <c r="U43" s="5"/>
      <c r="V43" s="5"/>
      <c r="W43" s="8" t="s">
        <v>95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1.25" customHeight="1">
      <c r="A44" s="9"/>
      <c r="AH44" s="10"/>
      <c r="AI44" s="10"/>
      <c r="AJ44" s="10"/>
      <c r="AK44" s="10"/>
      <c r="AL44" s="10"/>
      <c r="AM44" s="11" t="s">
        <v>143</v>
      </c>
    </row>
    <row r="45" spans="1:39" ht="19.899999999999999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37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29">
        <v>102.45036287326961</v>
      </c>
      <c r="C48" s="29">
        <v>80.889063729102205</v>
      </c>
      <c r="D48" s="29">
        <v>96.18456762484783</v>
      </c>
      <c r="E48" s="29">
        <v>85.377169898214618</v>
      </c>
      <c r="F48" s="29">
        <v>92.622944611789393</v>
      </c>
      <c r="G48" s="29">
        <v>92.048627004659494</v>
      </c>
      <c r="H48" s="29">
        <v>97.279713806047269</v>
      </c>
      <c r="I48" s="29">
        <v>122.41984259587684</v>
      </c>
      <c r="J48" s="29">
        <v>83.86007561962343</v>
      </c>
      <c r="K48" s="29">
        <v>100.563387234891</v>
      </c>
      <c r="L48" s="29">
        <v>91.68227745301202</v>
      </c>
      <c r="M48" s="29">
        <v>89.346605638172122</v>
      </c>
      <c r="N48" s="29">
        <v>80.734148564116126</v>
      </c>
      <c r="O48" s="29">
        <v>79.3520472125808</v>
      </c>
      <c r="P48" s="29">
        <v>108.85029200336706</v>
      </c>
      <c r="Q48" s="29">
        <v>93.061582342067425</v>
      </c>
      <c r="R48" s="29">
        <v>112.23861170465945</v>
      </c>
      <c r="S48" s="29"/>
      <c r="T48" s="30"/>
      <c r="U48" s="29">
        <v>108.91025776305365</v>
      </c>
      <c r="V48" s="29">
        <v>120.57892365612514</v>
      </c>
      <c r="W48" s="29">
        <v>82.689555570529095</v>
      </c>
      <c r="X48" s="29">
        <v>128.80062032795291</v>
      </c>
      <c r="Y48" s="29">
        <v>98.713109148702458</v>
      </c>
      <c r="Z48" s="29">
        <v>96.109039460675689</v>
      </c>
      <c r="AA48" s="29">
        <v>98.588925682907458</v>
      </c>
      <c r="AB48" s="29">
        <v>98.189630194761364</v>
      </c>
      <c r="AC48" s="29">
        <v>87.794389408331497</v>
      </c>
      <c r="AD48" s="29">
        <v>107.53510041025451</v>
      </c>
      <c r="AE48" s="29">
        <v>96.963624776811585</v>
      </c>
      <c r="AF48" s="29">
        <v>88.521792294827151</v>
      </c>
      <c r="AG48" s="29">
        <v>98.313689008926289</v>
      </c>
      <c r="AH48" s="29">
        <v>108.87284410244071</v>
      </c>
      <c r="AI48" s="29">
        <v>108.35826339815451</v>
      </c>
      <c r="AJ48" s="29">
        <v>116.74691663890884</v>
      </c>
      <c r="AK48" s="29">
        <v>142.87099963136785</v>
      </c>
      <c r="AL48" s="29">
        <v>106.93426032245996</v>
      </c>
      <c r="AM48" s="41" t="str">
        <f>A48</f>
        <v>県立保健所　　計</v>
      </c>
    </row>
    <row r="49" spans="1:39" ht="26.15" customHeight="1">
      <c r="A49" s="31" t="s">
        <v>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2"/>
      <c r="O49" s="29"/>
      <c r="P49" s="29"/>
      <c r="Q49" s="29"/>
      <c r="R49" s="29"/>
      <c r="S49" s="29"/>
      <c r="T49" s="30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1" t="str">
        <f>A49</f>
        <v/>
      </c>
    </row>
    <row r="50" spans="1:39" ht="26.15" customHeight="1">
      <c r="A50" s="33" t="s">
        <v>97</v>
      </c>
      <c r="B50" s="29">
        <v>99.042945450496077</v>
      </c>
      <c r="C50" s="29">
        <v>90.037502482628895</v>
      </c>
      <c r="D50" s="29">
        <v>95.293626400483603</v>
      </c>
      <c r="E50" s="29">
        <v>109.35348802715561</v>
      </c>
      <c r="F50" s="29">
        <v>93.726877027012407</v>
      </c>
      <c r="G50" s="29">
        <v>90.321588821566394</v>
      </c>
      <c r="H50" s="29">
        <v>95.996312345295948</v>
      </c>
      <c r="I50" s="29">
        <v>104.14499097990431</v>
      </c>
      <c r="J50" s="29">
        <v>79.00555755674651</v>
      </c>
      <c r="K50" s="29">
        <v>93.034364666173744</v>
      </c>
      <c r="L50" s="29">
        <v>92.33114671983229</v>
      </c>
      <c r="M50" s="29">
        <v>100.32346116712748</v>
      </c>
      <c r="N50" s="29">
        <v>72.202881558403547</v>
      </c>
      <c r="O50" s="29">
        <v>86.763894441713589</v>
      </c>
      <c r="P50" s="29">
        <v>110.26788919182704</v>
      </c>
      <c r="Q50" s="29">
        <v>88.508614832096654</v>
      </c>
      <c r="R50" s="29">
        <v>104.87003903274126</v>
      </c>
      <c r="S50" s="29"/>
      <c r="T50" s="30"/>
      <c r="U50" s="29">
        <v>109.72673460939704</v>
      </c>
      <c r="V50" s="29">
        <v>116.14913213274498</v>
      </c>
      <c r="W50" s="29">
        <v>69.964371923434072</v>
      </c>
      <c r="X50" s="29">
        <v>115.62400556971374</v>
      </c>
      <c r="Y50" s="29">
        <v>94.385302870006399</v>
      </c>
      <c r="Z50" s="29">
        <v>91.86860295880426</v>
      </c>
      <c r="AA50" s="29">
        <v>88.463362459192354</v>
      </c>
      <c r="AB50" s="29">
        <v>95.893205253175921</v>
      </c>
      <c r="AC50" s="29">
        <v>89.57856307998297</v>
      </c>
      <c r="AD50" s="29">
        <v>97.659104000077818</v>
      </c>
      <c r="AE50" s="29">
        <v>92.764300122165309</v>
      </c>
      <c r="AF50" s="29">
        <v>83.601481602177245</v>
      </c>
      <c r="AG50" s="29">
        <v>103.45927465323297</v>
      </c>
      <c r="AH50" s="29">
        <v>100.09381957126897</v>
      </c>
      <c r="AI50" s="29">
        <v>103.79343043707433</v>
      </c>
      <c r="AJ50" s="29">
        <v>105.50300561297665</v>
      </c>
      <c r="AK50" s="29">
        <v>126.69989620573672</v>
      </c>
      <c r="AL50" s="29">
        <v>95.792012508029572</v>
      </c>
      <c r="AM50" s="33" t="str">
        <f>A50</f>
        <v>西部</v>
      </c>
    </row>
    <row r="51" spans="1:39" ht="26.15" customHeight="1">
      <c r="A51" s="33" t="s">
        <v>98</v>
      </c>
      <c r="B51" s="29">
        <v>93.884531012159869</v>
      </c>
      <c r="C51" s="29">
        <v>71.947656640840648</v>
      </c>
      <c r="D51" s="29">
        <v>91.681445583827269</v>
      </c>
      <c r="E51" s="29">
        <v>96.331427499910902</v>
      </c>
      <c r="F51" s="29">
        <v>92.83695286230828</v>
      </c>
      <c r="G51" s="29">
        <v>83.250679679956221</v>
      </c>
      <c r="H51" s="29">
        <v>94.606300235609453</v>
      </c>
      <c r="I51" s="29">
        <v>106.25862372417865</v>
      </c>
      <c r="J51" s="29">
        <v>72.849882516654333</v>
      </c>
      <c r="K51" s="29">
        <v>94.858300670458462</v>
      </c>
      <c r="L51" s="29">
        <v>85.100537248425653</v>
      </c>
      <c r="M51" s="29">
        <v>102.77741721331599</v>
      </c>
      <c r="N51" s="29">
        <v>83.692490356532787</v>
      </c>
      <c r="O51" s="29">
        <v>82.645157040885948</v>
      </c>
      <c r="P51" s="29">
        <v>101.98676408490937</v>
      </c>
      <c r="Q51" s="29">
        <v>80.878619557408911</v>
      </c>
      <c r="R51" s="29">
        <v>95.299426423422489</v>
      </c>
      <c r="S51" s="29"/>
      <c r="T51" s="30"/>
      <c r="U51" s="29">
        <v>129.69339983683028</v>
      </c>
      <c r="V51" s="29">
        <v>74.468315908711872</v>
      </c>
      <c r="W51" s="29">
        <v>64.156685676057023</v>
      </c>
      <c r="X51" s="29">
        <v>107.76075541647627</v>
      </c>
      <c r="Y51" s="29">
        <v>80.984190053623735</v>
      </c>
      <c r="Z51" s="29">
        <v>109.55688566551885</v>
      </c>
      <c r="AA51" s="29">
        <v>74.633647231301424</v>
      </c>
      <c r="AB51" s="29">
        <v>76.728248479720946</v>
      </c>
      <c r="AC51" s="29">
        <v>75.547589178581518</v>
      </c>
      <c r="AD51" s="29">
        <v>97.290539036810088</v>
      </c>
      <c r="AE51" s="29">
        <v>90.063463655455777</v>
      </c>
      <c r="AF51" s="29">
        <v>85.46922712528314</v>
      </c>
      <c r="AG51" s="29">
        <v>102.17639670404843</v>
      </c>
      <c r="AH51" s="29">
        <v>101.07822041133809</v>
      </c>
      <c r="AI51" s="29">
        <v>103.53184515758356</v>
      </c>
      <c r="AJ51" s="29">
        <v>78.016784684532681</v>
      </c>
      <c r="AK51" s="29">
        <v>93.392094255452278</v>
      </c>
      <c r="AL51" s="29">
        <v>80.946177166695591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29">
        <v>96.703726450406322</v>
      </c>
      <c r="C52" s="29">
        <v>102.67952488130246</v>
      </c>
      <c r="D52" s="29">
        <v>99.290418401367333</v>
      </c>
      <c r="E52" s="29">
        <v>119.77139632820824</v>
      </c>
      <c r="F52" s="29">
        <v>90.00498627623972</v>
      </c>
      <c r="G52" s="29">
        <v>108.72111775541629</v>
      </c>
      <c r="H52" s="29">
        <v>158.85181116629946</v>
      </c>
      <c r="I52" s="29">
        <v>90.737626790366804</v>
      </c>
      <c r="J52" s="29">
        <v>105.45368324163324</v>
      </c>
      <c r="K52" s="29">
        <v>94.863398471102045</v>
      </c>
      <c r="L52" s="29">
        <v>100.69356215206912</v>
      </c>
      <c r="M52" s="29">
        <v>83.981911639943334</v>
      </c>
      <c r="N52" s="29">
        <v>60.840773247289881</v>
      </c>
      <c r="O52" s="29">
        <v>79.202762592359207</v>
      </c>
      <c r="P52" s="29">
        <v>96.989776792577175</v>
      </c>
      <c r="Q52" s="29">
        <v>119.28972850680273</v>
      </c>
      <c r="R52" s="29">
        <v>100.75800677252444</v>
      </c>
      <c r="S52" s="29"/>
      <c r="T52" s="30"/>
      <c r="U52" s="29">
        <v>55.57476922577078</v>
      </c>
      <c r="V52" s="29">
        <v>136.61836751980286</v>
      </c>
      <c r="W52" s="29">
        <v>61.610388933352375</v>
      </c>
      <c r="X52" s="29">
        <v>130.43956839148078</v>
      </c>
      <c r="Y52" s="29">
        <v>66.060773709787213</v>
      </c>
      <c r="Z52" s="29">
        <v>102.25098514031168</v>
      </c>
      <c r="AA52" s="29">
        <v>62.077263891713351</v>
      </c>
      <c r="AB52" s="29">
        <v>59.829975864932905</v>
      </c>
      <c r="AC52" s="29">
        <v>60.271230179203251</v>
      </c>
      <c r="AD52" s="29">
        <v>116.8005486242597</v>
      </c>
      <c r="AE52" s="29">
        <v>87.410939179343643</v>
      </c>
      <c r="AF52" s="29">
        <v>46.412542525492093</v>
      </c>
      <c r="AG52" s="29">
        <v>95.181444149027669</v>
      </c>
      <c r="AH52" s="29">
        <v>92.942692380811565</v>
      </c>
      <c r="AI52" s="29">
        <v>71.663190376302381</v>
      </c>
      <c r="AJ52" s="29">
        <v>81.926560611908343</v>
      </c>
      <c r="AK52" s="29">
        <v>83.233273066894753</v>
      </c>
      <c r="AL52" s="29">
        <v>77.556063662670411</v>
      </c>
      <c r="AM52" s="33" t="str">
        <f t="shared" si="2"/>
        <v>　　大竹市</v>
      </c>
    </row>
    <row r="53" spans="1:39" ht="26.15" customHeight="1">
      <c r="A53" s="33" t="s">
        <v>100</v>
      </c>
      <c r="B53" s="29">
        <v>93.053891809818396</v>
      </c>
      <c r="C53" s="29">
        <v>62.582256553457441</v>
      </c>
      <c r="D53" s="29">
        <v>89.516530235014827</v>
      </c>
      <c r="E53" s="29">
        <v>89.870463465098041</v>
      </c>
      <c r="F53" s="29">
        <v>93.648775856409088</v>
      </c>
      <c r="G53" s="29">
        <v>75.934103992637219</v>
      </c>
      <c r="H53" s="29">
        <v>76.846547051356822</v>
      </c>
      <c r="I53" s="29">
        <v>110.72294809023478</v>
      </c>
      <c r="J53" s="29">
        <v>63.255783532979926</v>
      </c>
      <c r="K53" s="29">
        <v>94.856858628907517</v>
      </c>
      <c r="L53" s="29">
        <v>80.640642441418947</v>
      </c>
      <c r="M53" s="29">
        <v>107.7316925373504</v>
      </c>
      <c r="N53" s="29">
        <v>89.709408158839992</v>
      </c>
      <c r="O53" s="29">
        <v>83.607050110401886</v>
      </c>
      <c r="P53" s="29">
        <v>103.44021465913345</v>
      </c>
      <c r="Q53" s="29">
        <v>69.306976694399637</v>
      </c>
      <c r="R53" s="29">
        <v>93.667728934188105</v>
      </c>
      <c r="S53" s="29"/>
      <c r="T53" s="30"/>
      <c r="U53" s="29">
        <v>151.28081528730118</v>
      </c>
      <c r="V53" s="29">
        <v>56.355239121160139</v>
      </c>
      <c r="W53" s="29">
        <v>64.914887621251665</v>
      </c>
      <c r="X53" s="29">
        <v>100.81644295690792</v>
      </c>
      <c r="Y53" s="29">
        <v>85.427310346642727</v>
      </c>
      <c r="Z53" s="29">
        <v>111.58166891710361</v>
      </c>
      <c r="AA53" s="29">
        <v>78.255481066948505</v>
      </c>
      <c r="AB53" s="29">
        <v>81.913812278074033</v>
      </c>
      <c r="AC53" s="29">
        <v>80.021625608963092</v>
      </c>
      <c r="AD53" s="29">
        <v>91.287762951587169</v>
      </c>
      <c r="AE53" s="29">
        <v>90.867711680688444</v>
      </c>
      <c r="AF53" s="29">
        <v>97.147958005435854</v>
      </c>
      <c r="AG53" s="29">
        <v>104.06474049940952</v>
      </c>
      <c r="AH53" s="29">
        <v>103.55022990162139</v>
      </c>
      <c r="AI53" s="29">
        <v>113.51368490201807</v>
      </c>
      <c r="AJ53" s="29">
        <v>76.889753241998775</v>
      </c>
      <c r="AK53" s="29">
        <v>96.056626603921885</v>
      </c>
      <c r="AL53" s="29">
        <v>81.771028811738958</v>
      </c>
      <c r="AM53" s="33" t="str">
        <f t="shared" si="2"/>
        <v>　　廿日市市</v>
      </c>
    </row>
    <row r="54" spans="1:39" ht="26.15" customHeight="1">
      <c r="A54" s="33" t="s">
        <v>101</v>
      </c>
      <c r="B54" s="29">
        <v>99.947275446903205</v>
      </c>
      <c r="C54" s="29">
        <v>110.15542440804309</v>
      </c>
      <c r="D54" s="29">
        <v>94.19890286380955</v>
      </c>
      <c r="E54" s="29">
        <v>107.84072646764724</v>
      </c>
      <c r="F54" s="29">
        <v>89.413550157867732</v>
      </c>
      <c r="G54" s="29">
        <v>87.543652208269023</v>
      </c>
      <c r="H54" s="29">
        <v>89.075895483688797</v>
      </c>
      <c r="I54" s="29">
        <v>101.90608456168846</v>
      </c>
      <c r="J54" s="29">
        <v>83.729631936953083</v>
      </c>
      <c r="K54" s="29">
        <v>95.90166981921314</v>
      </c>
      <c r="L54" s="29">
        <v>90.786848096364324</v>
      </c>
      <c r="M54" s="29">
        <v>98.637829942211482</v>
      </c>
      <c r="N54" s="29">
        <v>56.667003030803173</v>
      </c>
      <c r="O54" s="29">
        <v>84.83600783218364</v>
      </c>
      <c r="P54" s="29">
        <v>109.87418049625906</v>
      </c>
      <c r="Q54" s="29">
        <v>77.491944940240941</v>
      </c>
      <c r="R54" s="29">
        <v>108.13088413991325</v>
      </c>
      <c r="S54" s="29"/>
      <c r="T54" s="30"/>
      <c r="U54" s="29">
        <v>84.949877031639843</v>
      </c>
      <c r="V54" s="29">
        <v>132.6938716263501</v>
      </c>
      <c r="W54" s="29">
        <v>72.512391071264304</v>
      </c>
      <c r="X54" s="29">
        <v>123.77248178451734</v>
      </c>
      <c r="Y54" s="29">
        <v>99.514140142300761</v>
      </c>
      <c r="Z54" s="29">
        <v>79.097939469711378</v>
      </c>
      <c r="AA54" s="29">
        <v>97.946291025327255</v>
      </c>
      <c r="AB54" s="29">
        <v>105.59508336092487</v>
      </c>
      <c r="AC54" s="29">
        <v>96.965593648496949</v>
      </c>
      <c r="AD54" s="29">
        <v>100.56870700499584</v>
      </c>
      <c r="AE54" s="29">
        <v>89.266661432664748</v>
      </c>
      <c r="AF54" s="29">
        <v>82.495828804656085</v>
      </c>
      <c r="AG54" s="29">
        <v>103.46213864699646</v>
      </c>
      <c r="AH54" s="29">
        <v>97.206964380371474</v>
      </c>
      <c r="AI54" s="29">
        <v>107.11968183120905</v>
      </c>
      <c r="AJ54" s="29">
        <v>126.05671863720325</v>
      </c>
      <c r="AK54" s="29">
        <v>152.77012984103081</v>
      </c>
      <c r="AL54" s="29">
        <v>105.45605792218571</v>
      </c>
      <c r="AM54" s="33" t="str">
        <f t="shared" si="2"/>
        <v>　広島支所</v>
      </c>
    </row>
    <row r="55" spans="1:39" ht="26.15" customHeight="1">
      <c r="A55" s="33" t="s">
        <v>102</v>
      </c>
      <c r="B55" s="29">
        <v>95.305638045530657</v>
      </c>
      <c r="C55" s="42">
        <v>205.38429602331991</v>
      </c>
      <c r="D55" s="29">
        <v>94.713836637394166</v>
      </c>
      <c r="E55" s="29">
        <v>98.683639199983574</v>
      </c>
      <c r="F55" s="29">
        <v>94.944740145285479</v>
      </c>
      <c r="G55" s="29">
        <v>98.492816184392979</v>
      </c>
      <c r="H55" s="29">
        <v>77.518956337927719</v>
      </c>
      <c r="I55" s="29">
        <v>109.99640419597891</v>
      </c>
      <c r="J55" s="29">
        <v>65.818026583374376</v>
      </c>
      <c r="K55" s="29">
        <v>89.626642801402809</v>
      </c>
      <c r="L55" s="29">
        <v>90.197951719028651</v>
      </c>
      <c r="M55" s="29">
        <v>125.85664516221546</v>
      </c>
      <c r="N55" s="29">
        <v>66.649387812876171</v>
      </c>
      <c r="O55" s="29">
        <v>78.248679781754007</v>
      </c>
      <c r="P55" s="29">
        <v>68.608431058539338</v>
      </c>
      <c r="Q55" s="29">
        <v>43.206476477998137</v>
      </c>
      <c r="R55" s="29">
        <v>105.69126690280946</v>
      </c>
      <c r="S55" s="29"/>
      <c r="T55" s="30"/>
      <c r="U55" s="29">
        <v>71.58834736697888</v>
      </c>
      <c r="V55" s="29">
        <v>147.4230995043267</v>
      </c>
      <c r="W55" s="29">
        <v>58.599022767536916</v>
      </c>
      <c r="X55" s="29">
        <v>126.92474167972887</v>
      </c>
      <c r="Y55" s="29">
        <v>78.535310958641546</v>
      </c>
      <c r="Z55" s="29">
        <v>55.693264888167228</v>
      </c>
      <c r="AA55" s="29">
        <v>70.194362971487209</v>
      </c>
      <c r="AB55" s="29">
        <v>88.721425370906402</v>
      </c>
      <c r="AC55" s="29">
        <v>96.944669185526138</v>
      </c>
      <c r="AD55" s="29">
        <v>89.962985138687344</v>
      </c>
      <c r="AE55" s="29">
        <v>66.865084699762406</v>
      </c>
      <c r="AF55" s="29">
        <v>153.48163496311648</v>
      </c>
      <c r="AG55" s="29">
        <v>104.06077364015729</v>
      </c>
      <c r="AH55" s="29">
        <v>79.350302804362329</v>
      </c>
      <c r="AI55" s="29">
        <v>81.329803907373361</v>
      </c>
      <c r="AJ55" s="29">
        <v>91.329462211322848</v>
      </c>
      <c r="AK55" s="29">
        <v>75.60232099125443</v>
      </c>
      <c r="AL55" s="29">
        <v>94.229423905946859</v>
      </c>
      <c r="AM55" s="33" t="str">
        <f t="shared" si="2"/>
        <v>　　府中町</v>
      </c>
    </row>
    <row r="56" spans="1:39" ht="26.15" customHeight="1">
      <c r="A56" s="33" t="s">
        <v>103</v>
      </c>
      <c r="B56" s="29">
        <v>94.961902907372789</v>
      </c>
      <c r="C56" s="29">
        <v>110.88484442579114</v>
      </c>
      <c r="D56" s="29">
        <v>96.826761662459973</v>
      </c>
      <c r="E56" s="29">
        <v>107.37170267093374</v>
      </c>
      <c r="F56" s="29">
        <v>93.183502544220246</v>
      </c>
      <c r="G56" s="29">
        <v>92.393629754888011</v>
      </c>
      <c r="H56" s="29">
        <v>107.91714580193195</v>
      </c>
      <c r="I56" s="29">
        <v>142.66992820690692</v>
      </c>
      <c r="J56" s="29">
        <v>48.778254117753512</v>
      </c>
      <c r="K56" s="29">
        <v>105.1949895873977</v>
      </c>
      <c r="L56" s="29">
        <v>91.829306651716095</v>
      </c>
      <c r="M56" s="29">
        <v>84.221891838456514</v>
      </c>
      <c r="N56" s="29">
        <v>61.092691664574239</v>
      </c>
      <c r="O56" s="29">
        <v>71.393953860229431</v>
      </c>
      <c r="P56" s="29">
        <v>135.16721854646897</v>
      </c>
      <c r="Q56" s="29">
        <v>95.013733556516073</v>
      </c>
      <c r="R56" s="29">
        <v>105.33314239611329</v>
      </c>
      <c r="S56" s="29"/>
      <c r="T56" s="30"/>
      <c r="U56" s="29">
        <v>53.90209812648672</v>
      </c>
      <c r="V56" s="29">
        <v>127.54052164571073</v>
      </c>
      <c r="W56" s="29">
        <v>131.8179830925861</v>
      </c>
      <c r="X56" s="29">
        <v>115.14342737697368</v>
      </c>
      <c r="Y56" s="29">
        <v>88.545489802658665</v>
      </c>
      <c r="Z56" s="29">
        <v>77.219235792111064</v>
      </c>
      <c r="AA56" s="29">
        <v>60.182855576192331</v>
      </c>
      <c r="AB56" s="29">
        <v>105.52868154613539</v>
      </c>
      <c r="AC56" s="29">
        <v>120.20058592977618</v>
      </c>
      <c r="AD56" s="29">
        <v>78.617046864241729</v>
      </c>
      <c r="AE56" s="29">
        <v>125.13268180477945</v>
      </c>
      <c r="AF56" s="29">
        <v>144.19485916488105</v>
      </c>
      <c r="AG56" s="29">
        <v>67.952870360131669</v>
      </c>
      <c r="AH56" s="29">
        <v>95.107674795338468</v>
      </c>
      <c r="AI56" s="29">
        <v>84.021105249593688</v>
      </c>
      <c r="AJ56" s="29">
        <v>125.50708956807991</v>
      </c>
      <c r="AK56" s="29">
        <v>175.94602757856237</v>
      </c>
      <c r="AL56" s="29">
        <v>65.070465023475478</v>
      </c>
      <c r="AM56" s="33" t="str">
        <f t="shared" si="2"/>
        <v>　　海田町</v>
      </c>
    </row>
    <row r="57" spans="1:39" ht="26.15" customHeight="1">
      <c r="A57" s="33" t="s">
        <v>104</v>
      </c>
      <c r="B57" s="29">
        <v>95.480985636175149</v>
      </c>
      <c r="C57" s="29">
        <v>98.444575703878712</v>
      </c>
      <c r="D57" s="29">
        <v>96.643840762492161</v>
      </c>
      <c r="E57" s="29">
        <v>101.47692641065025</v>
      </c>
      <c r="F57" s="29">
        <v>88.120851789581351</v>
      </c>
      <c r="G57" s="29">
        <v>109.19047790242689</v>
      </c>
      <c r="H57" s="29">
        <v>84.43718365081412</v>
      </c>
      <c r="I57" s="29">
        <v>100.11214286071828</v>
      </c>
      <c r="J57" s="29">
        <v>79.665629544094301</v>
      </c>
      <c r="K57" s="29">
        <v>86.588037873391301</v>
      </c>
      <c r="L57" s="29">
        <v>88.269205361948934</v>
      </c>
      <c r="M57" s="29">
        <v>121.75486092753935</v>
      </c>
      <c r="N57" s="29">
        <v>59.930121478356234</v>
      </c>
      <c r="O57" s="29">
        <v>96.376985647003863</v>
      </c>
      <c r="P57" s="29">
        <v>119.96349158117387</v>
      </c>
      <c r="Q57" s="29">
        <v>84.968460314448862</v>
      </c>
      <c r="R57" s="29">
        <v>106.12061191456566</v>
      </c>
      <c r="S57" s="29"/>
      <c r="T57" s="30"/>
      <c r="U57" s="29">
        <v>42.50970978451091</v>
      </c>
      <c r="V57" s="29">
        <v>193.53055553028904</v>
      </c>
      <c r="W57" s="29">
        <v>105.19032743382148</v>
      </c>
      <c r="X57" s="29">
        <v>104.16124022863735</v>
      </c>
      <c r="Y57" s="29">
        <v>86.556801469093585</v>
      </c>
      <c r="Z57" s="29">
        <v>56.380791354343927</v>
      </c>
      <c r="AA57" s="29">
        <v>93.404641047621624</v>
      </c>
      <c r="AB57" s="29">
        <v>88.042195401579392</v>
      </c>
      <c r="AC57" s="29">
        <v>101.39605287580018</v>
      </c>
      <c r="AD57" s="29">
        <v>79.541169610869972</v>
      </c>
      <c r="AE57" s="29">
        <v>62.78399770598687</v>
      </c>
      <c r="AF57" s="29">
        <v>130.23071673777264</v>
      </c>
      <c r="AG57" s="29">
        <v>138.91118863641651</v>
      </c>
      <c r="AH57" s="29">
        <v>111.96580116569197</v>
      </c>
      <c r="AI57" s="29">
        <v>76.780385170935006</v>
      </c>
      <c r="AJ57" s="29">
        <v>138.16003886165572</v>
      </c>
      <c r="AK57" s="29">
        <v>218.80214577275251</v>
      </c>
      <c r="AL57" s="29">
        <v>70.270700305250898</v>
      </c>
      <c r="AM57" s="33" t="str">
        <f t="shared" si="2"/>
        <v>　　熊野町</v>
      </c>
    </row>
    <row r="58" spans="1:39" ht="26.15" customHeight="1">
      <c r="A58" s="33" t="s">
        <v>105</v>
      </c>
      <c r="B58" s="29">
        <v>103.42900796404457</v>
      </c>
      <c r="C58" s="42">
        <v>0</v>
      </c>
      <c r="D58" s="29">
        <v>109.44590731362864</v>
      </c>
      <c r="E58" s="29">
        <v>112.87735504491631</v>
      </c>
      <c r="F58" s="29">
        <v>77.976789592971414</v>
      </c>
      <c r="G58" s="29">
        <v>63.163556186115002</v>
      </c>
      <c r="H58" s="29">
        <v>108.75863498245664</v>
      </c>
      <c r="I58" s="29">
        <v>128.86057814451348</v>
      </c>
      <c r="J58" s="29">
        <v>111.15844889096205</v>
      </c>
      <c r="K58" s="29">
        <v>161.98744338133886</v>
      </c>
      <c r="L58" s="29">
        <v>126.07832504697963</v>
      </c>
      <c r="M58" s="29">
        <v>106.79561881653368</v>
      </c>
      <c r="N58" s="29">
        <v>56.81256512140277</v>
      </c>
      <c r="O58" s="29">
        <v>191.45905414121677</v>
      </c>
      <c r="P58" s="29">
        <v>80.233694006075041</v>
      </c>
      <c r="Q58" s="29">
        <v>129.38663832811761</v>
      </c>
      <c r="R58" s="29">
        <v>110.67123543919699</v>
      </c>
      <c r="S58" s="29"/>
      <c r="T58" s="30"/>
      <c r="U58" s="29">
        <v>58.510277277012548</v>
      </c>
      <c r="V58" s="29">
        <v>114.8418411214285</v>
      </c>
      <c r="W58" s="29">
        <v>65.482263176549338</v>
      </c>
      <c r="X58" s="29">
        <v>139.92028168108851</v>
      </c>
      <c r="Y58" s="29">
        <v>100.53599087937491</v>
      </c>
      <c r="Z58" s="29">
        <v>30.918457515256719</v>
      </c>
      <c r="AA58" s="29">
        <v>96.697892122466399</v>
      </c>
      <c r="AB58" s="29">
        <v>120.19496444075952</v>
      </c>
      <c r="AC58" s="29">
        <v>129.98654639244839</v>
      </c>
      <c r="AD58" s="29">
        <v>92.614000846114664</v>
      </c>
      <c r="AE58" s="29">
        <v>178.25754923342436</v>
      </c>
      <c r="AF58" s="29">
        <v>0</v>
      </c>
      <c r="AG58" s="29">
        <v>45.768035695406404</v>
      </c>
      <c r="AH58" s="29">
        <v>121.4164904877679</v>
      </c>
      <c r="AI58" s="29">
        <v>67.034151412825011</v>
      </c>
      <c r="AJ58" s="29">
        <v>159.23691422652098</v>
      </c>
      <c r="AK58" s="29">
        <v>115.62382328671509</v>
      </c>
      <c r="AL58" s="29">
        <v>114.42911030794589</v>
      </c>
      <c r="AM58" s="33" t="str">
        <f t="shared" si="2"/>
        <v>　　坂町</v>
      </c>
    </row>
    <row r="59" spans="1:39" ht="26.15" customHeight="1">
      <c r="A59" s="33" t="s">
        <v>106</v>
      </c>
      <c r="B59" s="29">
        <v>103.87316131784669</v>
      </c>
      <c r="C59" s="29">
        <v>74.611479374029585</v>
      </c>
      <c r="D59" s="29">
        <v>87.871009856526328</v>
      </c>
      <c r="E59" s="29">
        <v>93.464973066693531</v>
      </c>
      <c r="F59" s="29">
        <v>91.742016678515142</v>
      </c>
      <c r="G59" s="29">
        <v>84.781487021400608</v>
      </c>
      <c r="H59" s="29">
        <v>100.80420384174498</v>
      </c>
      <c r="I59" s="29">
        <v>86.505867541610087</v>
      </c>
      <c r="J59" s="29">
        <v>68.216827931764684</v>
      </c>
      <c r="K59" s="29">
        <v>93.527399275137952</v>
      </c>
      <c r="L59" s="29">
        <v>86.240708581769795</v>
      </c>
      <c r="M59" s="29">
        <v>70.543064495125407</v>
      </c>
      <c r="N59" s="29">
        <v>40.595911443672819</v>
      </c>
      <c r="O59" s="29">
        <v>42.812321414644686</v>
      </c>
      <c r="P59" s="29">
        <v>53.862295324313578</v>
      </c>
      <c r="Q59" s="29">
        <v>80.995996554804123</v>
      </c>
      <c r="R59" s="29">
        <v>114.11619685019599</v>
      </c>
      <c r="S59" s="29"/>
      <c r="T59" s="30"/>
      <c r="U59" s="29">
        <v>81.780304898239535</v>
      </c>
      <c r="V59" s="29">
        <v>108.04132383904881</v>
      </c>
      <c r="W59" s="29">
        <v>58.194510035731419</v>
      </c>
      <c r="X59" s="29">
        <v>152.83174162959978</v>
      </c>
      <c r="Y59" s="29">
        <v>117.99070198418788</v>
      </c>
      <c r="Z59" s="29">
        <v>118.10555000573584</v>
      </c>
      <c r="AA59" s="29">
        <v>131.43905965654795</v>
      </c>
      <c r="AB59" s="29">
        <v>115.80941868837419</v>
      </c>
      <c r="AC59" s="29">
        <v>76.508089980736187</v>
      </c>
      <c r="AD59" s="29">
        <v>121.89408549388018</v>
      </c>
      <c r="AE59" s="29">
        <v>83.371318747140293</v>
      </c>
      <c r="AF59" s="29">
        <v>34.33660309359059</v>
      </c>
      <c r="AG59" s="29">
        <v>94.438608706806875</v>
      </c>
      <c r="AH59" s="29">
        <v>69.981365608958697</v>
      </c>
      <c r="AI59" s="29">
        <v>144.19392523937105</v>
      </c>
      <c r="AJ59" s="29">
        <v>135.49606456835204</v>
      </c>
      <c r="AK59" s="29">
        <v>185.97778967399813</v>
      </c>
      <c r="AL59" s="29">
        <v>129.29629883283826</v>
      </c>
      <c r="AM59" s="33" t="str">
        <f>A59</f>
        <v>　　安芸高田市</v>
      </c>
    </row>
    <row r="60" spans="1:39" ht="26.15" customHeight="1">
      <c r="A60" s="33" t="s">
        <v>107</v>
      </c>
      <c r="B60" s="29">
        <v>102.22988572154944</v>
      </c>
      <c r="C60" s="42">
        <v>78.788547296764946</v>
      </c>
      <c r="D60" s="29">
        <v>104.3903282687079</v>
      </c>
      <c r="E60" s="29">
        <v>136.55120806853779</v>
      </c>
      <c r="F60" s="29">
        <v>110.76135628432687</v>
      </c>
      <c r="G60" s="29">
        <v>83.840629694551268</v>
      </c>
      <c r="H60" s="29">
        <v>113.24135398723514</v>
      </c>
      <c r="I60" s="29">
        <v>65.628128274114388</v>
      </c>
      <c r="J60" s="29">
        <v>183.59053517354965</v>
      </c>
      <c r="K60" s="29">
        <v>54.463149174263016</v>
      </c>
      <c r="L60" s="29">
        <v>97.662695674332028</v>
      </c>
      <c r="M60" s="29">
        <v>69.273221726091251</v>
      </c>
      <c r="N60" s="29">
        <v>74.736237135090974</v>
      </c>
      <c r="O60" s="29">
        <v>74.404282115244314</v>
      </c>
      <c r="P60" s="29">
        <v>192.39315926882904</v>
      </c>
      <c r="Q60" s="29">
        <v>119.22240761306607</v>
      </c>
      <c r="R60" s="29">
        <v>87.918563100659313</v>
      </c>
      <c r="S60" s="29"/>
      <c r="T60" s="30"/>
      <c r="U60" s="29">
        <v>97.575619885716193</v>
      </c>
      <c r="V60" s="29">
        <v>80.080982160146064</v>
      </c>
      <c r="W60" s="29">
        <v>85.605962375380543</v>
      </c>
      <c r="X60" s="29">
        <v>75.534393585798952</v>
      </c>
      <c r="Y60" s="29">
        <v>101.65374507725605</v>
      </c>
      <c r="Z60" s="29">
        <v>107.19513391262777</v>
      </c>
      <c r="AA60" s="29">
        <v>100.79483845047976</v>
      </c>
      <c r="AB60" s="29">
        <v>97.472041527936952</v>
      </c>
      <c r="AC60" s="29">
        <v>100.68098605346844</v>
      </c>
      <c r="AD60" s="29">
        <v>90.147031795148408</v>
      </c>
      <c r="AE60" s="29">
        <v>88.823286860331692</v>
      </c>
      <c r="AF60" s="29">
        <v>0</v>
      </c>
      <c r="AG60" s="29">
        <v>126.95217175669642</v>
      </c>
      <c r="AH60" s="29">
        <v>131.01419001590645</v>
      </c>
      <c r="AI60" s="29">
        <v>116.05251796577447</v>
      </c>
      <c r="AJ60" s="29">
        <v>186.77535157142216</v>
      </c>
      <c r="AK60" s="29">
        <v>214.81665666874144</v>
      </c>
      <c r="AL60" s="29">
        <v>137.62079450204925</v>
      </c>
      <c r="AM60" s="33" t="str">
        <f>A60</f>
        <v>　　安芸太田町</v>
      </c>
    </row>
    <row r="61" spans="1:39" ht="26.15" customHeight="1">
      <c r="A61" s="33" t="s">
        <v>108</v>
      </c>
      <c r="B61" s="29">
        <v>105.49099069051447</v>
      </c>
      <c r="C61" s="29">
        <v>112.90419702535075</v>
      </c>
      <c r="D61" s="29">
        <v>86.23786788389863</v>
      </c>
      <c r="E61" s="29">
        <v>138.63669526164037</v>
      </c>
      <c r="F61" s="29">
        <v>71.087536949270628</v>
      </c>
      <c r="G61" s="29">
        <v>64.167103045745449</v>
      </c>
      <c r="H61" s="29">
        <v>56.703386099404305</v>
      </c>
      <c r="I61" s="29">
        <v>83.816190022433574</v>
      </c>
      <c r="J61" s="29">
        <v>104.8888802435024</v>
      </c>
      <c r="K61" s="29">
        <v>96.184960931729975</v>
      </c>
      <c r="L61" s="29">
        <v>79.520125860479183</v>
      </c>
      <c r="M61" s="29">
        <v>88.05643595684765</v>
      </c>
      <c r="N61" s="29">
        <v>47.079782340750285</v>
      </c>
      <c r="O61" s="29">
        <v>111.0443487809718</v>
      </c>
      <c r="P61" s="29">
        <v>203.74524509534257</v>
      </c>
      <c r="Q61" s="29">
        <v>56.599891686673942</v>
      </c>
      <c r="R61" s="29">
        <v>114.38279835437952</v>
      </c>
      <c r="S61" s="29"/>
      <c r="T61" s="30"/>
      <c r="U61" s="29">
        <v>178.37108858895581</v>
      </c>
      <c r="V61" s="29">
        <v>131.26355961858377</v>
      </c>
      <c r="W61" s="29">
        <v>40.271649998767685</v>
      </c>
      <c r="X61" s="29">
        <v>112.42060478081817</v>
      </c>
      <c r="Y61" s="29">
        <v>117.63387668648653</v>
      </c>
      <c r="Z61" s="29">
        <v>95.201533315895574</v>
      </c>
      <c r="AA61" s="29">
        <v>122.78611518238036</v>
      </c>
      <c r="AB61" s="29">
        <v>122.47955232284176</v>
      </c>
      <c r="AC61" s="29">
        <v>89.103521033495795</v>
      </c>
      <c r="AD61" s="29">
        <v>120.18229396913011</v>
      </c>
      <c r="AE61" s="29">
        <v>84.687916558689579</v>
      </c>
      <c r="AF61" s="29">
        <v>52.120414836805772</v>
      </c>
      <c r="AG61" s="29">
        <v>134.80722566729574</v>
      </c>
      <c r="AH61" s="29">
        <v>124.92757323941446</v>
      </c>
      <c r="AI61" s="29">
        <v>127.45898556760544</v>
      </c>
      <c r="AJ61" s="29">
        <v>110.51882793113916</v>
      </c>
      <c r="AK61" s="29">
        <v>155.593070773731</v>
      </c>
      <c r="AL61" s="29">
        <v>182.63608230236838</v>
      </c>
      <c r="AM61" s="33" t="str">
        <f>A61</f>
        <v xml:space="preserve">    北広島町</v>
      </c>
    </row>
    <row r="62" spans="1:39" ht="26.15" customHeight="1">
      <c r="A62" s="33" t="s">
        <v>109</v>
      </c>
      <c r="B62" s="29">
        <v>114.70638060428027</v>
      </c>
      <c r="C62" s="29">
        <v>59.538711921644669</v>
      </c>
      <c r="D62" s="29">
        <v>115.82809199707896</v>
      </c>
      <c r="E62" s="29">
        <v>173.45500375870799</v>
      </c>
      <c r="F62" s="29">
        <v>119.45170819193616</v>
      </c>
      <c r="G62" s="29">
        <v>133.23898468417872</v>
      </c>
      <c r="H62" s="29">
        <v>138.57250732540464</v>
      </c>
      <c r="I62" s="29">
        <v>107.00828089803143</v>
      </c>
      <c r="J62" s="29">
        <v>79.477221954628845</v>
      </c>
      <c r="K62" s="29">
        <v>70.626626266353071</v>
      </c>
      <c r="L62" s="29">
        <v>129.74153220875567</v>
      </c>
      <c r="M62" s="29">
        <v>98.366853386992091</v>
      </c>
      <c r="N62" s="29">
        <v>106.04183986833846</v>
      </c>
      <c r="O62" s="29">
        <v>114.51639236718798</v>
      </c>
      <c r="P62" s="29">
        <v>145.29778587484665</v>
      </c>
      <c r="Q62" s="29">
        <v>171.3309149353926</v>
      </c>
      <c r="R62" s="29">
        <v>125.39996049586171</v>
      </c>
      <c r="S62" s="29"/>
      <c r="T62" s="30"/>
      <c r="U62" s="29">
        <v>155.70762444874217</v>
      </c>
      <c r="V62" s="29">
        <v>198.26297839369715</v>
      </c>
      <c r="W62" s="29">
        <v>79.690485509669301</v>
      </c>
      <c r="X62" s="29">
        <v>105.22670063769095</v>
      </c>
      <c r="Y62" s="29">
        <v>120.60390418603914</v>
      </c>
      <c r="Z62" s="29">
        <v>84.109155179408717</v>
      </c>
      <c r="AA62" s="29">
        <v>95.828951155254458</v>
      </c>
      <c r="AB62" s="29">
        <v>119.73565480545977</v>
      </c>
      <c r="AC62" s="29">
        <v>107.72832209906483</v>
      </c>
      <c r="AD62" s="29">
        <v>84.959310513064679</v>
      </c>
      <c r="AE62" s="29">
        <v>120.00428087998338</v>
      </c>
      <c r="AF62" s="29">
        <v>81.930210208340327</v>
      </c>
      <c r="AG62" s="29">
        <v>109.21416720716304</v>
      </c>
      <c r="AH62" s="29">
        <v>110.48401475536116</v>
      </c>
      <c r="AI62" s="29">
        <v>88.949710078012615</v>
      </c>
      <c r="AJ62" s="29">
        <v>110.99324630376013</v>
      </c>
      <c r="AK62" s="29">
        <v>133.61981421501031</v>
      </c>
      <c r="AL62" s="29">
        <v>114.67707985519344</v>
      </c>
      <c r="AM62" s="33" t="str">
        <f t="shared" si="2"/>
        <v>　呉支所</v>
      </c>
    </row>
    <row r="63" spans="1:39" ht="26.15" customHeight="1">
      <c r="A63" s="33" t="s">
        <v>110</v>
      </c>
      <c r="B63" s="29">
        <v>114.70638060428027</v>
      </c>
      <c r="C63" s="29">
        <v>59.538711921644669</v>
      </c>
      <c r="D63" s="29">
        <v>115.82809199707896</v>
      </c>
      <c r="E63" s="29">
        <v>173.45500375870799</v>
      </c>
      <c r="F63" s="29">
        <v>119.45170819193616</v>
      </c>
      <c r="G63" s="29">
        <v>133.23898468417872</v>
      </c>
      <c r="H63" s="29">
        <v>138.57250732540464</v>
      </c>
      <c r="I63" s="29">
        <v>107.00828089803143</v>
      </c>
      <c r="J63" s="29">
        <v>79.477221954628845</v>
      </c>
      <c r="K63" s="29">
        <v>70.626626266353071</v>
      </c>
      <c r="L63" s="29">
        <v>129.74153220875567</v>
      </c>
      <c r="M63" s="29">
        <v>98.366853386992091</v>
      </c>
      <c r="N63" s="29">
        <v>106.04183986833846</v>
      </c>
      <c r="O63" s="29">
        <v>114.51639236718798</v>
      </c>
      <c r="P63" s="29">
        <v>145.29778587484665</v>
      </c>
      <c r="Q63" s="29">
        <v>171.3309149353926</v>
      </c>
      <c r="R63" s="29">
        <v>125.39996049586171</v>
      </c>
      <c r="S63" s="29"/>
      <c r="T63" s="30"/>
      <c r="U63" s="29">
        <v>155.70762444874217</v>
      </c>
      <c r="V63" s="29">
        <v>198.26297839369715</v>
      </c>
      <c r="W63" s="29">
        <v>79.690485509669301</v>
      </c>
      <c r="X63" s="29">
        <v>105.22670063769095</v>
      </c>
      <c r="Y63" s="29">
        <v>120.60390418603914</v>
      </c>
      <c r="Z63" s="29">
        <v>84.109155179408717</v>
      </c>
      <c r="AA63" s="29">
        <v>95.828951155254458</v>
      </c>
      <c r="AB63" s="29">
        <v>119.73565480545977</v>
      </c>
      <c r="AC63" s="29">
        <v>107.72832209906483</v>
      </c>
      <c r="AD63" s="29">
        <v>84.959310513064679</v>
      </c>
      <c r="AE63" s="29">
        <v>120.00428087998338</v>
      </c>
      <c r="AF63" s="29">
        <v>81.930210208340327</v>
      </c>
      <c r="AG63" s="29">
        <v>109.21416720716304</v>
      </c>
      <c r="AH63" s="29">
        <v>110.48401475536116</v>
      </c>
      <c r="AI63" s="29">
        <v>88.949710078012615</v>
      </c>
      <c r="AJ63" s="29">
        <v>110.99324630376013</v>
      </c>
      <c r="AK63" s="29">
        <v>133.61981421501031</v>
      </c>
      <c r="AL63" s="29">
        <v>114.67707985519344</v>
      </c>
      <c r="AM63" s="33" t="str">
        <f t="shared" si="2"/>
        <v>　　江田島市</v>
      </c>
    </row>
    <row r="64" spans="1:39" ht="26.15" customHeight="1">
      <c r="A64" s="31" t="s">
        <v>2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2"/>
      <c r="O64" s="29"/>
      <c r="P64" s="29"/>
      <c r="Q64" s="29"/>
      <c r="R64" s="29"/>
      <c r="S64" s="29"/>
      <c r="T64" s="30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33"/>
    </row>
    <row r="65" spans="1:39" ht="26.15" customHeight="1">
      <c r="A65" s="33" t="s">
        <v>111</v>
      </c>
      <c r="B65" s="29">
        <v>101.03404367637651</v>
      </c>
      <c r="C65" s="29">
        <v>53.486995528487178</v>
      </c>
      <c r="D65" s="29">
        <v>94.488953640056209</v>
      </c>
      <c r="E65" s="29">
        <v>71.452422673841582</v>
      </c>
      <c r="F65" s="29">
        <v>90.51002099716942</v>
      </c>
      <c r="G65" s="29">
        <v>89.848972650462485</v>
      </c>
      <c r="H65" s="29">
        <v>90.719850314156886</v>
      </c>
      <c r="I65" s="29">
        <v>116.66602675047177</v>
      </c>
      <c r="J65" s="29">
        <v>81.490706341035633</v>
      </c>
      <c r="K65" s="29">
        <v>104.94342153939709</v>
      </c>
      <c r="L65" s="29">
        <v>91.68544465960737</v>
      </c>
      <c r="M65" s="29">
        <v>81.781356741974548</v>
      </c>
      <c r="N65" s="29">
        <v>78.248382387026894</v>
      </c>
      <c r="O65" s="29">
        <v>83.132755599195391</v>
      </c>
      <c r="P65" s="29">
        <v>98.895070550035143</v>
      </c>
      <c r="Q65" s="29">
        <v>80.651784906851361</v>
      </c>
      <c r="R65" s="29">
        <v>114.75276497274993</v>
      </c>
      <c r="S65" s="29"/>
      <c r="T65" s="30"/>
      <c r="U65" s="29">
        <v>109.54900181804244</v>
      </c>
      <c r="V65" s="29">
        <v>170.97065634135905</v>
      </c>
      <c r="W65" s="29">
        <v>82.529306660022456</v>
      </c>
      <c r="X65" s="29">
        <v>113.69124906694768</v>
      </c>
      <c r="Y65" s="29">
        <v>100.99775351977738</v>
      </c>
      <c r="Z65" s="29">
        <v>84.993211976652532</v>
      </c>
      <c r="AA65" s="29">
        <v>102.25085568856652</v>
      </c>
      <c r="AB65" s="29">
        <v>104.66679969194131</v>
      </c>
      <c r="AC65" s="29">
        <v>83.591577377379508</v>
      </c>
      <c r="AD65" s="29">
        <v>116.91378827609967</v>
      </c>
      <c r="AE65" s="29">
        <v>95.696843222329733</v>
      </c>
      <c r="AF65" s="29">
        <v>118.50348115826253</v>
      </c>
      <c r="AG65" s="29">
        <v>80.01753510191449</v>
      </c>
      <c r="AH65" s="29">
        <v>142.97840053118085</v>
      </c>
      <c r="AI65" s="29">
        <v>98.331585529866203</v>
      </c>
      <c r="AJ65" s="29">
        <v>125.03299927976938</v>
      </c>
      <c r="AK65" s="29">
        <v>138.2026373621471</v>
      </c>
      <c r="AL65" s="29">
        <v>103.17460581310721</v>
      </c>
      <c r="AM65" s="33" t="str">
        <f t="shared" si="2"/>
        <v>西部東</v>
      </c>
    </row>
    <row r="66" spans="1:39" ht="26.15" customHeight="1">
      <c r="A66" s="33" t="s">
        <v>112</v>
      </c>
      <c r="B66" s="29">
        <v>103.86945192447862</v>
      </c>
      <c r="C66" s="29">
        <v>91.874553259984779</v>
      </c>
      <c r="D66" s="29">
        <v>99.255033154136612</v>
      </c>
      <c r="E66" s="29">
        <v>73.377706055146646</v>
      </c>
      <c r="F66" s="29">
        <v>106.19885121971811</v>
      </c>
      <c r="G66" s="29">
        <v>95.042022345271675</v>
      </c>
      <c r="H66" s="29">
        <v>127.87997112835625</v>
      </c>
      <c r="I66" s="29">
        <v>72.473987274117633</v>
      </c>
      <c r="J66" s="29">
        <v>84.233039860539378</v>
      </c>
      <c r="K66" s="29">
        <v>122.80942463683893</v>
      </c>
      <c r="L66" s="29">
        <v>95.236938789552795</v>
      </c>
      <c r="M66" s="29">
        <v>63.199153805463325</v>
      </c>
      <c r="N66" s="29">
        <v>68.232930850018562</v>
      </c>
      <c r="O66" s="29">
        <v>64.868516787039653</v>
      </c>
      <c r="P66" s="29">
        <v>83.088945934609399</v>
      </c>
      <c r="Q66" s="29">
        <v>38.202142972131305</v>
      </c>
      <c r="R66" s="29">
        <v>123.548581269602</v>
      </c>
      <c r="S66" s="29"/>
      <c r="T66" s="30"/>
      <c r="U66" s="29">
        <v>135.83210592855139</v>
      </c>
      <c r="V66" s="29">
        <v>148.69169324514797</v>
      </c>
      <c r="W66" s="29">
        <v>55.589555458022012</v>
      </c>
      <c r="X66" s="29">
        <v>140.69789419712922</v>
      </c>
      <c r="Y66" s="29">
        <v>94.529992482035723</v>
      </c>
      <c r="Z66" s="29">
        <v>76.960869719396541</v>
      </c>
      <c r="AA66" s="29">
        <v>81.653791608469149</v>
      </c>
      <c r="AB66" s="29">
        <v>102.86209986990312</v>
      </c>
      <c r="AC66" s="29">
        <v>116.35884661038678</v>
      </c>
      <c r="AD66" s="29">
        <v>93.084781991777248</v>
      </c>
      <c r="AE66" s="29">
        <v>96.920890410729129</v>
      </c>
      <c r="AF66" s="29">
        <v>125.52043912070421</v>
      </c>
      <c r="AG66" s="29">
        <v>53.211788149326821</v>
      </c>
      <c r="AH66" s="29">
        <v>113.51504013740465</v>
      </c>
      <c r="AI66" s="29">
        <v>118.10222229438907</v>
      </c>
      <c r="AJ66" s="29">
        <v>129.03750956490541</v>
      </c>
      <c r="AK66" s="29">
        <v>128.18134070632405</v>
      </c>
      <c r="AL66" s="29">
        <v>158.20151594844864</v>
      </c>
      <c r="AM66" s="33" t="str">
        <f t="shared" si="2"/>
        <v>　　竹原市</v>
      </c>
    </row>
    <row r="67" spans="1:39" ht="26.15" customHeight="1">
      <c r="A67" s="33" t="s">
        <v>113</v>
      </c>
      <c r="B67" s="29">
        <v>99.981722847265033</v>
      </c>
      <c r="C67" s="29">
        <v>49.017365218584771</v>
      </c>
      <c r="D67" s="29">
        <v>93.649288674940763</v>
      </c>
      <c r="E67" s="29">
        <v>72.578618520430425</v>
      </c>
      <c r="F67" s="29">
        <v>87.178329911107696</v>
      </c>
      <c r="G67" s="29">
        <v>89.238120761092389</v>
      </c>
      <c r="H67" s="29">
        <v>87.536849366214454</v>
      </c>
      <c r="I67" s="29">
        <v>127.07964625015207</v>
      </c>
      <c r="J67" s="29">
        <v>81.325009151835971</v>
      </c>
      <c r="K67" s="29">
        <v>101.70565686720248</v>
      </c>
      <c r="L67" s="29">
        <v>91.519620022563444</v>
      </c>
      <c r="M67" s="29">
        <v>82.592985030021453</v>
      </c>
      <c r="N67" s="29">
        <v>78.842820577536557</v>
      </c>
      <c r="O67" s="29">
        <v>84.904594368484965</v>
      </c>
      <c r="P67" s="29">
        <v>94.009649680754094</v>
      </c>
      <c r="Q67" s="29">
        <v>74.211932953891051</v>
      </c>
      <c r="R67" s="29">
        <v>111.1659229390096</v>
      </c>
      <c r="S67" s="29"/>
      <c r="T67" s="30"/>
      <c r="U67" s="29">
        <v>103.80988347876374</v>
      </c>
      <c r="V67" s="29">
        <v>174.24199598670768</v>
      </c>
      <c r="W67" s="29">
        <v>82.96359859674061</v>
      </c>
      <c r="X67" s="29">
        <v>106.7829752020404</v>
      </c>
      <c r="Y67" s="29">
        <v>101.24479460988569</v>
      </c>
      <c r="Z67" s="29">
        <v>84.356864386283576</v>
      </c>
      <c r="AA67" s="29">
        <v>105.44271360230067</v>
      </c>
      <c r="AB67" s="29">
        <v>104.12567814271027</v>
      </c>
      <c r="AC67" s="29">
        <v>78.914449208438185</v>
      </c>
      <c r="AD67" s="29">
        <v>124.66236412919416</v>
      </c>
      <c r="AE67" s="29">
        <v>93.643474079442029</v>
      </c>
      <c r="AF67" s="29">
        <v>118.01959683218234</v>
      </c>
      <c r="AG67" s="29">
        <v>81.257663673153473</v>
      </c>
      <c r="AH67" s="29">
        <v>152.00095496776186</v>
      </c>
      <c r="AI67" s="29">
        <v>90.448033178415656</v>
      </c>
      <c r="AJ67" s="29">
        <v>126.67123077737683</v>
      </c>
      <c r="AK67" s="29">
        <v>149.0140470372267</v>
      </c>
      <c r="AL67" s="29">
        <v>95.88220158282337</v>
      </c>
      <c r="AM67" s="33" t="str">
        <f t="shared" si="2"/>
        <v>　　東広島市</v>
      </c>
    </row>
    <row r="68" spans="1:39" ht="26.15" customHeight="1">
      <c r="A68" s="33" t="s">
        <v>114</v>
      </c>
      <c r="B68" s="29">
        <v>104.53545549708079</v>
      </c>
      <c r="C68" s="29">
        <v>0</v>
      </c>
      <c r="D68" s="29">
        <v>91.13275504636924</v>
      </c>
      <c r="E68" s="29">
        <v>52.006560454246099</v>
      </c>
      <c r="F68" s="29">
        <v>85.442425354038832</v>
      </c>
      <c r="G68" s="29">
        <v>82.730289844536344</v>
      </c>
      <c r="H68" s="29">
        <v>25.619797339717099</v>
      </c>
      <c r="I68" s="29">
        <v>120.38821185382464</v>
      </c>
      <c r="J68" s="29">
        <v>76.07508839449801</v>
      </c>
      <c r="K68" s="29">
        <v>93.437705082021807</v>
      </c>
      <c r="L68" s="29">
        <v>83.960688420354231</v>
      </c>
      <c r="M68" s="29">
        <v>125.37080374125287</v>
      </c>
      <c r="N68" s="29">
        <v>99.127840219138619</v>
      </c>
      <c r="O68" s="29">
        <v>112.11453621019234</v>
      </c>
      <c r="P68" s="29">
        <v>192.33743063350562</v>
      </c>
      <c r="Q68" s="29">
        <v>247.67013843046101</v>
      </c>
      <c r="R68" s="29">
        <v>127.71101713731363</v>
      </c>
      <c r="S68" s="29"/>
      <c r="T68" s="30"/>
      <c r="U68" s="29">
        <v>101.67919633983364</v>
      </c>
      <c r="V68" s="29">
        <v>194.62713333795114</v>
      </c>
      <c r="W68" s="29">
        <v>146.6406899020831</v>
      </c>
      <c r="X68" s="29">
        <v>110.47224180748212</v>
      </c>
      <c r="Y68" s="29">
        <v>115.00364369877785</v>
      </c>
      <c r="Z68" s="29">
        <v>115.29158394495518</v>
      </c>
      <c r="AA68" s="29">
        <v>121.86786432494978</v>
      </c>
      <c r="AB68" s="29">
        <v>114.06716594118681</v>
      </c>
      <c r="AC68" s="29">
        <v>47.200081712781468</v>
      </c>
      <c r="AD68" s="29">
        <v>104.83334738740018</v>
      </c>
      <c r="AE68" s="29">
        <v>112.08728760159548</v>
      </c>
      <c r="AF68" s="29">
        <v>105.56083946201973</v>
      </c>
      <c r="AG68" s="29">
        <v>140.78190783546023</v>
      </c>
      <c r="AH68" s="29">
        <v>131.7228273213467</v>
      </c>
      <c r="AI68" s="29">
        <v>118.25172894482901</v>
      </c>
      <c r="AJ68" s="29">
        <v>96.34165945480531</v>
      </c>
      <c r="AK68" s="29">
        <v>0</v>
      </c>
      <c r="AL68" s="29">
        <v>74.225901781614638</v>
      </c>
      <c r="AM68" s="33" t="str">
        <f t="shared" si="2"/>
        <v>　　大崎上島町</v>
      </c>
    </row>
    <row r="69" spans="1:39" ht="26.15" customHeight="1">
      <c r="A69" s="3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6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3"/>
    </row>
    <row r="70" spans="1:39" ht="26.15" customHeight="1">
      <c r="A70" s="33" t="s">
        <v>115</v>
      </c>
      <c r="B70" s="29">
        <v>104.92061001970595</v>
      </c>
      <c r="C70" s="29">
        <v>77.506010447580564</v>
      </c>
      <c r="D70" s="29">
        <v>98.434169813570776</v>
      </c>
      <c r="E70" s="29">
        <v>66.628910284172292</v>
      </c>
      <c r="F70" s="29">
        <v>90.982670657404626</v>
      </c>
      <c r="G70" s="29">
        <v>93.765505312134238</v>
      </c>
      <c r="H70" s="29">
        <v>100.95339563613652</v>
      </c>
      <c r="I70" s="29">
        <v>143.91553816500669</v>
      </c>
      <c r="J70" s="29">
        <v>85.309164678252216</v>
      </c>
      <c r="K70" s="29">
        <v>105.94947696689982</v>
      </c>
      <c r="L70" s="29">
        <v>93.259149788662384</v>
      </c>
      <c r="M70" s="29">
        <v>89.765621715093033</v>
      </c>
      <c r="N70" s="29">
        <v>90.249850020675709</v>
      </c>
      <c r="O70" s="29">
        <v>76.818644339747621</v>
      </c>
      <c r="P70" s="29">
        <v>120.44624642079094</v>
      </c>
      <c r="Q70" s="29">
        <v>87.316900307009803</v>
      </c>
      <c r="R70" s="29">
        <v>111.5349375330934</v>
      </c>
      <c r="S70" s="29"/>
      <c r="T70" s="30"/>
      <c r="U70" s="29">
        <v>116.83841480908733</v>
      </c>
      <c r="V70" s="29">
        <v>99.30071661819278</v>
      </c>
      <c r="W70" s="29">
        <v>90.668780709586244</v>
      </c>
      <c r="X70" s="29">
        <v>131.72514286725169</v>
      </c>
      <c r="Y70" s="29">
        <v>104.00109553702153</v>
      </c>
      <c r="Z70" s="29">
        <v>101.6563897704186</v>
      </c>
      <c r="AA70" s="29">
        <v>106.87102678490209</v>
      </c>
      <c r="AB70" s="29">
        <v>102.09578226787137</v>
      </c>
      <c r="AC70" s="29">
        <v>89.481281331904938</v>
      </c>
      <c r="AD70" s="29">
        <v>108.81518536775081</v>
      </c>
      <c r="AE70" s="29">
        <v>100.30494992433752</v>
      </c>
      <c r="AF70" s="29">
        <v>90.134115645205469</v>
      </c>
      <c r="AG70" s="29">
        <v>99.308339115679601</v>
      </c>
      <c r="AH70" s="29">
        <v>99.716458500388015</v>
      </c>
      <c r="AI70" s="29">
        <v>115.73516837189185</v>
      </c>
      <c r="AJ70" s="29">
        <v>122.00199357799168</v>
      </c>
      <c r="AK70" s="29">
        <v>148.5822857762148</v>
      </c>
      <c r="AL70" s="29">
        <v>109.63094897895991</v>
      </c>
      <c r="AM70" s="33" t="str">
        <f t="shared" si="2"/>
        <v>東部</v>
      </c>
    </row>
    <row r="71" spans="1:39" ht="26.15" customHeight="1">
      <c r="A71" s="33" t="s">
        <v>116</v>
      </c>
      <c r="B71" s="29">
        <v>105.97027109671002</v>
      </c>
      <c r="C71" s="29">
        <v>91.759431334335289</v>
      </c>
      <c r="D71" s="29">
        <v>99.298278901351296</v>
      </c>
      <c r="E71" s="29">
        <v>66.766949203797381</v>
      </c>
      <c r="F71" s="29">
        <v>90.509408868692205</v>
      </c>
      <c r="G71" s="29">
        <v>97.060704411853067</v>
      </c>
      <c r="H71" s="29">
        <v>98.594549980097597</v>
      </c>
      <c r="I71" s="29">
        <v>144.11122742301535</v>
      </c>
      <c r="J71" s="29">
        <v>86.596855762405028</v>
      </c>
      <c r="K71" s="29">
        <v>107.19839086387211</v>
      </c>
      <c r="L71" s="29">
        <v>95.148036258464487</v>
      </c>
      <c r="M71" s="29">
        <v>89.744906922685189</v>
      </c>
      <c r="N71" s="29">
        <v>96.43515987869435</v>
      </c>
      <c r="O71" s="29">
        <v>80.439289059230617</v>
      </c>
      <c r="P71" s="29">
        <v>129.2747081451285</v>
      </c>
      <c r="Q71" s="29">
        <v>94.958735681409649</v>
      </c>
      <c r="R71" s="29">
        <v>114.75162615031481</v>
      </c>
      <c r="S71" s="29"/>
      <c r="T71" s="30"/>
      <c r="U71" s="29">
        <v>117.91304770565911</v>
      </c>
      <c r="V71" s="29">
        <v>105.21167900878167</v>
      </c>
      <c r="W71" s="29">
        <v>96.45970656716112</v>
      </c>
      <c r="X71" s="29">
        <v>135.23639880754831</v>
      </c>
      <c r="Y71" s="29">
        <v>108.76237807682794</v>
      </c>
      <c r="Z71" s="29">
        <v>104.23191525338848</v>
      </c>
      <c r="AA71" s="29">
        <v>111.86893393267403</v>
      </c>
      <c r="AB71" s="29">
        <v>106.45562669037101</v>
      </c>
      <c r="AC71" s="29">
        <v>85.623121194201772</v>
      </c>
      <c r="AD71" s="29">
        <v>106.40588235185049</v>
      </c>
      <c r="AE71" s="29">
        <v>97.648022087464128</v>
      </c>
      <c r="AF71" s="29">
        <v>105.81800880136475</v>
      </c>
      <c r="AG71" s="29">
        <v>101.91991565046933</v>
      </c>
      <c r="AH71" s="29">
        <v>103.61526464735651</v>
      </c>
      <c r="AI71" s="29">
        <v>111.50673035171515</v>
      </c>
      <c r="AJ71" s="29">
        <v>118.17251850813086</v>
      </c>
      <c r="AK71" s="29">
        <v>142.14684049317972</v>
      </c>
      <c r="AL71" s="29">
        <v>115.53202245703815</v>
      </c>
      <c r="AM71" s="33" t="str">
        <f t="shared" si="2"/>
        <v>　東部</v>
      </c>
    </row>
    <row r="72" spans="1:39" ht="26.15" customHeight="1">
      <c r="A72" s="33" t="s">
        <v>117</v>
      </c>
      <c r="B72" s="29">
        <v>103.31986772362364</v>
      </c>
      <c r="C72" s="29">
        <v>96.538216776951913</v>
      </c>
      <c r="D72" s="29">
        <v>97.601665832272985</v>
      </c>
      <c r="E72" s="29">
        <v>61.798074059159568</v>
      </c>
      <c r="F72" s="29">
        <v>95.309543413549719</v>
      </c>
      <c r="G72" s="29">
        <v>95.273756589073471</v>
      </c>
      <c r="H72" s="29">
        <v>100.22756812525077</v>
      </c>
      <c r="I72" s="29">
        <v>143.12503406138589</v>
      </c>
      <c r="J72" s="29">
        <v>71.885840739864832</v>
      </c>
      <c r="K72" s="29">
        <v>111.95592956610747</v>
      </c>
      <c r="L72" s="29">
        <v>90.256765610147767</v>
      </c>
      <c r="M72" s="29">
        <v>80.605357844584375</v>
      </c>
      <c r="N72" s="29">
        <v>96.924307861786787</v>
      </c>
      <c r="O72" s="29">
        <v>63.535738967533575</v>
      </c>
      <c r="P72" s="29">
        <v>87.742234373546751</v>
      </c>
      <c r="Q72" s="29">
        <v>40.85155989759042</v>
      </c>
      <c r="R72" s="29">
        <v>105.94962915206212</v>
      </c>
      <c r="S72" s="29"/>
      <c r="T72" s="30"/>
      <c r="U72" s="29">
        <v>116.48315995028426</v>
      </c>
      <c r="V72" s="29">
        <v>109.23917972419987</v>
      </c>
      <c r="W72" s="29">
        <v>65.157748891668376</v>
      </c>
      <c r="X72" s="29">
        <v>124.75946918424154</v>
      </c>
      <c r="Y72" s="29">
        <v>119.67569212954801</v>
      </c>
      <c r="Z72" s="29">
        <v>100.82867605678626</v>
      </c>
      <c r="AA72" s="29">
        <v>130.64812354433207</v>
      </c>
      <c r="AB72" s="29">
        <v>116.94613832172891</v>
      </c>
      <c r="AC72" s="29">
        <v>68.710772447419998</v>
      </c>
      <c r="AD72" s="29">
        <v>112.27645254190888</v>
      </c>
      <c r="AE72" s="29">
        <v>72.161410263926683</v>
      </c>
      <c r="AF72" s="29">
        <v>91.911692296460913</v>
      </c>
      <c r="AG72" s="29">
        <v>97.347624129086668</v>
      </c>
      <c r="AH72" s="29">
        <v>96.336713661228316</v>
      </c>
      <c r="AI72" s="29">
        <v>119.88389051106276</v>
      </c>
      <c r="AJ72" s="29">
        <v>123.5012336413095</v>
      </c>
      <c r="AK72" s="29">
        <v>144.98604195209788</v>
      </c>
      <c r="AL72" s="29">
        <v>93.567904529581796</v>
      </c>
      <c r="AM72" s="33" t="str">
        <f t="shared" si="2"/>
        <v>　　三原市</v>
      </c>
    </row>
    <row r="73" spans="1:39" ht="26.15" customHeight="1">
      <c r="A73" s="33" t="s">
        <v>118</v>
      </c>
      <c r="B73" s="29">
        <v>108.38862318355052</v>
      </c>
      <c r="C73" s="29">
        <v>90.259212854562364</v>
      </c>
      <c r="D73" s="29">
        <v>102.44424108247654</v>
      </c>
      <c r="E73" s="29">
        <v>72.840957596364944</v>
      </c>
      <c r="F73" s="29">
        <v>90.636738063811819</v>
      </c>
      <c r="G73" s="29">
        <v>94.238362386830914</v>
      </c>
      <c r="H73" s="29">
        <v>97.070761301713176</v>
      </c>
      <c r="I73" s="29">
        <v>149.48736063385161</v>
      </c>
      <c r="J73" s="29">
        <v>97.060381525255849</v>
      </c>
      <c r="K73" s="29">
        <v>106.7031442401084</v>
      </c>
      <c r="L73" s="29">
        <v>101.13479391459255</v>
      </c>
      <c r="M73" s="29">
        <v>101.56791360693778</v>
      </c>
      <c r="N73" s="29">
        <v>95.22463549577256</v>
      </c>
      <c r="O73" s="29">
        <v>96.253776018746578</v>
      </c>
      <c r="P73" s="29">
        <v>159.84424612714554</v>
      </c>
      <c r="Q73" s="29">
        <v>138.07137789326967</v>
      </c>
      <c r="R73" s="29">
        <v>118.35088938514824</v>
      </c>
      <c r="S73" s="29"/>
      <c r="T73" s="30"/>
      <c r="U73" s="29">
        <v>116.65545304269065</v>
      </c>
      <c r="V73" s="29">
        <v>98.310666670167492</v>
      </c>
      <c r="W73" s="29">
        <v>123.7787655123944</v>
      </c>
      <c r="X73" s="29">
        <v>135.86192831717909</v>
      </c>
      <c r="Y73" s="29">
        <v>103.24062829532051</v>
      </c>
      <c r="Z73" s="29">
        <v>106.65993327820445</v>
      </c>
      <c r="AA73" s="29">
        <v>103.29980638902474</v>
      </c>
      <c r="AB73" s="29">
        <v>99.947014206962919</v>
      </c>
      <c r="AC73" s="29">
        <v>89.984021888018518</v>
      </c>
      <c r="AD73" s="29">
        <v>99.29095418919394</v>
      </c>
      <c r="AE73" s="29">
        <v>115.61833776365238</v>
      </c>
      <c r="AF73" s="29">
        <v>131.6132591759887</v>
      </c>
      <c r="AG73" s="29">
        <v>97.997090585442407</v>
      </c>
      <c r="AH73" s="29">
        <v>113.14668670060671</v>
      </c>
      <c r="AI73" s="29">
        <v>102.71026632326767</v>
      </c>
      <c r="AJ73" s="29">
        <v>114.04741144120436</v>
      </c>
      <c r="AK73" s="29">
        <v>139.58229640729127</v>
      </c>
      <c r="AL73" s="29">
        <v>128.94639252308298</v>
      </c>
      <c r="AM73" s="33" t="str">
        <f t="shared" si="2"/>
        <v>　　尾道市</v>
      </c>
    </row>
    <row r="74" spans="1:39" ht="26.15" customHeight="1">
      <c r="A74" s="33" t="s">
        <v>119</v>
      </c>
      <c r="B74" s="29">
        <v>101.70455627334513</v>
      </c>
      <c r="C74" s="29">
        <v>81.119843211567058</v>
      </c>
      <c r="D74" s="29">
        <v>85.329262558647542</v>
      </c>
      <c r="E74" s="29">
        <v>46.494353632706137</v>
      </c>
      <c r="F74" s="29">
        <v>67.735542263657152</v>
      </c>
      <c r="G74" s="29">
        <v>124.34499890217184</v>
      </c>
      <c r="H74" s="29">
        <v>101.71831391451607</v>
      </c>
      <c r="I74" s="29">
        <v>111.67918188010317</v>
      </c>
      <c r="J74" s="29">
        <v>82.007485848326951</v>
      </c>
      <c r="K74" s="29">
        <v>88.581964847782686</v>
      </c>
      <c r="L74" s="29">
        <v>76.083157877117586</v>
      </c>
      <c r="M74" s="29">
        <v>47.767372894006193</v>
      </c>
      <c r="N74" s="29">
        <v>102.95379588071567</v>
      </c>
      <c r="O74" s="29">
        <v>47.9240499656145</v>
      </c>
      <c r="P74" s="29">
        <v>109.70826993966661</v>
      </c>
      <c r="Q74" s="29">
        <v>50.849646747504053</v>
      </c>
      <c r="R74" s="29">
        <v>129.38338704198372</v>
      </c>
      <c r="S74" s="29"/>
      <c r="T74" s="30"/>
      <c r="U74" s="29">
        <v>132.63437723355278</v>
      </c>
      <c r="V74" s="29">
        <v>133.37556893016122</v>
      </c>
      <c r="W74" s="29">
        <v>55.009714426042819</v>
      </c>
      <c r="X74" s="29">
        <v>174.97943359199508</v>
      </c>
      <c r="Y74" s="29">
        <v>97.360635000788307</v>
      </c>
      <c r="Z74" s="29">
        <v>103.16519412680549</v>
      </c>
      <c r="AA74" s="29">
        <v>85.313345769665673</v>
      </c>
      <c r="AB74" s="29">
        <v>103.36454589003661</v>
      </c>
      <c r="AC74" s="29">
        <v>131.33661934187319</v>
      </c>
      <c r="AD74" s="29">
        <v>126.33995165696503</v>
      </c>
      <c r="AE74" s="29">
        <v>91.054764736492828</v>
      </c>
      <c r="AF74" s="29">
        <v>0</v>
      </c>
      <c r="AG74" s="29">
        <v>152.39607713944875</v>
      </c>
      <c r="AH74" s="29">
        <v>74.008321293805395</v>
      </c>
      <c r="AI74" s="29">
        <v>130.66021994265401</v>
      </c>
      <c r="AJ74" s="29">
        <v>121.98587242575958</v>
      </c>
      <c r="AK74" s="29">
        <v>147.11341414436632</v>
      </c>
      <c r="AL74" s="29">
        <v>128.10133327867678</v>
      </c>
      <c r="AM74" s="33" t="str">
        <f t="shared" si="2"/>
        <v>　　世羅町</v>
      </c>
    </row>
    <row r="75" spans="1:39" ht="26.15" customHeight="1">
      <c r="A75" s="33" t="s">
        <v>120</v>
      </c>
      <c r="B75" s="29">
        <v>100.25946631034563</v>
      </c>
      <c r="C75" s="29">
        <v>15.382140043309953</v>
      </c>
      <c r="D75" s="29">
        <v>94.50745796986574</v>
      </c>
      <c r="E75" s="29">
        <v>65.987699430912187</v>
      </c>
      <c r="F75" s="29">
        <v>93.126056169864285</v>
      </c>
      <c r="G75" s="29">
        <v>78.896288663960732</v>
      </c>
      <c r="H75" s="29">
        <v>111.82987195163621</v>
      </c>
      <c r="I75" s="29">
        <v>143.02996166705174</v>
      </c>
      <c r="J75" s="29">
        <v>79.562709708122497</v>
      </c>
      <c r="K75" s="29">
        <v>100.2465414383316</v>
      </c>
      <c r="L75" s="29">
        <v>84.672066851103054</v>
      </c>
      <c r="M75" s="29">
        <v>89.862849914353689</v>
      </c>
      <c r="N75" s="29">
        <v>60.936528633648244</v>
      </c>
      <c r="O75" s="29">
        <v>60.179329242915671</v>
      </c>
      <c r="P75" s="29">
        <v>80.906101819368388</v>
      </c>
      <c r="Q75" s="29">
        <v>53.872395919012092</v>
      </c>
      <c r="R75" s="29">
        <v>97.374909451120644</v>
      </c>
      <c r="S75" s="29"/>
      <c r="T75" s="30"/>
      <c r="U75" s="29">
        <v>112.0339978369836</v>
      </c>
      <c r="V75" s="29">
        <v>72.859715578709796</v>
      </c>
      <c r="W75" s="29">
        <v>65.125023492495458</v>
      </c>
      <c r="X75" s="29">
        <v>116.47881645954925</v>
      </c>
      <c r="Y75" s="29">
        <v>82.982312791588484</v>
      </c>
      <c r="Z75" s="29">
        <v>89.86467743043049</v>
      </c>
      <c r="AA75" s="29">
        <v>84.431790933376575</v>
      </c>
      <c r="AB75" s="29">
        <v>83.128010160122273</v>
      </c>
      <c r="AC75" s="29">
        <v>106.68620608933792</v>
      </c>
      <c r="AD75" s="29">
        <v>119.27809065809699</v>
      </c>
      <c r="AE75" s="29">
        <v>111.97563258403605</v>
      </c>
      <c r="AF75" s="29">
        <v>21.154538558165886</v>
      </c>
      <c r="AG75" s="29">
        <v>87.173782159880759</v>
      </c>
      <c r="AH75" s="29">
        <v>82.677863233617217</v>
      </c>
      <c r="AI75" s="29">
        <v>133.83676299407077</v>
      </c>
      <c r="AJ75" s="29">
        <v>139.2017923155779</v>
      </c>
      <c r="AK75" s="29">
        <v>179.08245314307615</v>
      </c>
      <c r="AL75" s="29">
        <v>80.40107461238641</v>
      </c>
      <c r="AM75" s="33" t="str">
        <f t="shared" si="2"/>
        <v>　福山支所</v>
      </c>
    </row>
    <row r="76" spans="1:39" ht="26.15" customHeight="1">
      <c r="A76" s="33" t="s">
        <v>121</v>
      </c>
      <c r="B76" s="29">
        <v>99.273756068032156</v>
      </c>
      <c r="C76" s="29">
        <v>21.312019041010295</v>
      </c>
      <c r="D76" s="29">
        <v>98.95571416369836</v>
      </c>
      <c r="E76" s="29">
        <v>73.084337003399455</v>
      </c>
      <c r="F76" s="29">
        <v>113.67035126454441</v>
      </c>
      <c r="G76" s="29">
        <v>84.035137422253598</v>
      </c>
      <c r="H76" s="29">
        <v>130.95035205842458</v>
      </c>
      <c r="I76" s="29">
        <v>150.62835230185081</v>
      </c>
      <c r="J76" s="29">
        <v>84.5713576339989</v>
      </c>
      <c r="K76" s="29">
        <v>97.433608633171261</v>
      </c>
      <c r="L76" s="29">
        <v>88.748267045387678</v>
      </c>
      <c r="M76" s="29">
        <v>98.145358073524392</v>
      </c>
      <c r="N76" s="29">
        <v>55.062280552230625</v>
      </c>
      <c r="O76" s="29">
        <v>56.620678596568155</v>
      </c>
      <c r="P76" s="29">
        <v>88.701684363107589</v>
      </c>
      <c r="Q76" s="29">
        <v>63.786527753783993</v>
      </c>
      <c r="R76" s="29">
        <v>100.08599626139174</v>
      </c>
      <c r="S76" s="29"/>
      <c r="T76" s="30"/>
      <c r="U76" s="29">
        <v>116.29215184834206</v>
      </c>
      <c r="V76" s="29">
        <v>81.128303720748846</v>
      </c>
      <c r="W76" s="29">
        <v>59.489076578577972</v>
      </c>
      <c r="X76" s="29">
        <v>117.92145254281598</v>
      </c>
      <c r="Y76" s="29">
        <v>78.35265905858995</v>
      </c>
      <c r="Z76" s="29">
        <v>81.962916779895025</v>
      </c>
      <c r="AA76" s="29">
        <v>77.250055441490275</v>
      </c>
      <c r="AB76" s="29">
        <v>81.657984870895646</v>
      </c>
      <c r="AC76" s="29">
        <v>106.542603723664</v>
      </c>
      <c r="AD76" s="29">
        <v>125.71659975891399</v>
      </c>
      <c r="AE76" s="29">
        <v>117.24751912717404</v>
      </c>
      <c r="AF76" s="29">
        <v>29.068432322003819</v>
      </c>
      <c r="AG76" s="29">
        <v>95.292088232973299</v>
      </c>
      <c r="AH76" s="29">
        <v>82.599598464020048</v>
      </c>
      <c r="AI76" s="29">
        <v>124.31453083194187</v>
      </c>
      <c r="AJ76" s="29">
        <v>125.88804788006647</v>
      </c>
      <c r="AK76" s="29">
        <v>153.56325994618265</v>
      </c>
      <c r="AL76" s="29">
        <v>70.506787512166824</v>
      </c>
      <c r="AM76" s="33" t="str">
        <f t="shared" si="2"/>
        <v>　　府中市</v>
      </c>
    </row>
    <row r="77" spans="1:39" ht="26.15" customHeight="1">
      <c r="A77" s="33" t="s">
        <v>122</v>
      </c>
      <c r="B77" s="29">
        <v>102.9866537708088</v>
      </c>
      <c r="C77" s="29">
        <v>0</v>
      </c>
      <c r="D77" s="29">
        <v>81.054336730842763</v>
      </c>
      <c r="E77" s="29">
        <v>42.565985435906192</v>
      </c>
      <c r="F77" s="29">
        <v>31.741685654278516</v>
      </c>
      <c r="G77" s="29">
        <v>63.782364367599456</v>
      </c>
      <c r="H77" s="29">
        <v>50.894029977601541</v>
      </c>
      <c r="I77" s="29">
        <v>120.33288890386365</v>
      </c>
      <c r="J77" s="29">
        <v>65.367803567716606</v>
      </c>
      <c r="K77" s="29">
        <v>108.92596903156273</v>
      </c>
      <c r="L77" s="29">
        <v>72.288586509421933</v>
      </c>
      <c r="M77" s="29">
        <v>61.731405420387787</v>
      </c>
      <c r="N77" s="29">
        <v>81.132808728592096</v>
      </c>
      <c r="O77" s="29">
        <v>71.397844856053013</v>
      </c>
      <c r="P77" s="29">
        <v>58.592084931961409</v>
      </c>
      <c r="Q77" s="29">
        <v>27.87617681022666</v>
      </c>
      <c r="R77" s="29">
        <v>90.101804406966963</v>
      </c>
      <c r="S77" s="29"/>
      <c r="T77" s="30"/>
      <c r="U77" s="29">
        <v>99.930916988386585</v>
      </c>
      <c r="V77" s="29">
        <v>49.288167021977486</v>
      </c>
      <c r="W77" s="29">
        <v>80.349520413800036</v>
      </c>
      <c r="X77" s="29">
        <v>112.79326480861702</v>
      </c>
      <c r="Y77" s="29">
        <v>95.551080276625839</v>
      </c>
      <c r="Z77" s="29">
        <v>114.36609731411221</v>
      </c>
      <c r="AA77" s="29">
        <v>105.15734082995809</v>
      </c>
      <c r="AB77" s="29">
        <v>86.923522964519734</v>
      </c>
      <c r="AC77" s="29">
        <v>107.0903599185628</v>
      </c>
      <c r="AD77" s="29">
        <v>102.77466765455961</v>
      </c>
      <c r="AE77" s="29">
        <v>97.835788499151491</v>
      </c>
      <c r="AF77" s="29">
        <v>0</v>
      </c>
      <c r="AG77" s="29">
        <v>60.530263265282855</v>
      </c>
      <c r="AH77" s="29">
        <v>82.882922208713836</v>
      </c>
      <c r="AI77" s="29">
        <v>156.9430366280385</v>
      </c>
      <c r="AJ77" s="29">
        <v>177.47738242158212</v>
      </c>
      <c r="AK77" s="29">
        <v>268.23232598044666</v>
      </c>
      <c r="AL77" s="29">
        <v>121.23098916243451</v>
      </c>
      <c r="AM77" s="33" t="str">
        <f t="shared" si="2"/>
        <v>　　神石高原町</v>
      </c>
    </row>
    <row r="78" spans="1:39" ht="26.15" customHeight="1">
      <c r="A78" s="31" t="s">
        <v>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2"/>
      <c r="O78" s="29"/>
      <c r="P78" s="29"/>
      <c r="Q78" s="29"/>
      <c r="R78" s="29"/>
      <c r="S78" s="29"/>
      <c r="T78" s="30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33"/>
    </row>
    <row r="79" spans="1:39" ht="26.15" customHeight="1">
      <c r="A79" s="33" t="s">
        <v>123</v>
      </c>
      <c r="B79" s="29">
        <v>106.68065900110588</v>
      </c>
      <c r="C79" s="29">
        <v>103.52763240109088</v>
      </c>
      <c r="D79" s="29">
        <v>94.733916381316391</v>
      </c>
      <c r="E79" s="29">
        <v>92.908251243731797</v>
      </c>
      <c r="F79" s="29">
        <v>97.601717749136924</v>
      </c>
      <c r="G79" s="29">
        <v>95.290584468373225</v>
      </c>
      <c r="H79" s="29">
        <v>100.87074949077193</v>
      </c>
      <c r="I79" s="29">
        <v>120.08064050731105</v>
      </c>
      <c r="J79" s="29">
        <v>96.546893741474321</v>
      </c>
      <c r="K79" s="29">
        <v>99.558187390388326</v>
      </c>
      <c r="L79" s="29">
        <v>85.050984859655472</v>
      </c>
      <c r="M79" s="29">
        <v>66.552699553935938</v>
      </c>
      <c r="N79" s="29">
        <v>82.465575570134007</v>
      </c>
      <c r="O79" s="29">
        <v>58.427943364906398</v>
      </c>
      <c r="P79" s="29">
        <v>86.006576761662629</v>
      </c>
      <c r="Q79" s="29">
        <v>137.80989400741464</v>
      </c>
      <c r="R79" s="29">
        <v>130.19231385314137</v>
      </c>
      <c r="S79" s="29"/>
      <c r="T79" s="30"/>
      <c r="U79" s="29">
        <v>82.708208172000411</v>
      </c>
      <c r="V79" s="29">
        <v>119.69801998096573</v>
      </c>
      <c r="W79" s="29">
        <v>94.19569262958143</v>
      </c>
      <c r="X79" s="29">
        <v>174.06846592953883</v>
      </c>
      <c r="Y79" s="29">
        <v>92.03861210910425</v>
      </c>
      <c r="Z79" s="29">
        <v>110.45004158025695</v>
      </c>
      <c r="AA79" s="29">
        <v>97.327836042149386</v>
      </c>
      <c r="AB79" s="29">
        <v>84.631496390418619</v>
      </c>
      <c r="AC79" s="29">
        <v>84.184063641805167</v>
      </c>
      <c r="AD79" s="29">
        <v>116.65010818639149</v>
      </c>
      <c r="AE79" s="29">
        <v>100.34440584507553</v>
      </c>
      <c r="AF79" s="29">
        <v>55.123698129840349</v>
      </c>
      <c r="AG79" s="29">
        <v>111.06964654474274</v>
      </c>
      <c r="AH79" s="29">
        <v>110.95210104677295</v>
      </c>
      <c r="AI79" s="29">
        <v>112.09705981029722</v>
      </c>
      <c r="AJ79" s="29">
        <v>120.40576972836283</v>
      </c>
      <c r="AK79" s="29">
        <v>187.00945374865827</v>
      </c>
      <c r="AL79" s="29">
        <v>147.96828838765745</v>
      </c>
      <c r="AM79" s="33" t="str">
        <f t="shared" si="2"/>
        <v>北部</v>
      </c>
    </row>
    <row r="80" spans="1:39" ht="26.15" customHeight="1">
      <c r="A80" s="33" t="s">
        <v>124</v>
      </c>
      <c r="B80" s="29">
        <v>108.22849502067461</v>
      </c>
      <c r="C80" s="29">
        <v>104.12269342203398</v>
      </c>
      <c r="D80" s="29">
        <v>96.071394994482844</v>
      </c>
      <c r="E80" s="29">
        <v>82.245469763259052</v>
      </c>
      <c r="F80" s="29">
        <v>102.67588804826249</v>
      </c>
      <c r="G80" s="29">
        <v>97.288482628069275</v>
      </c>
      <c r="H80" s="29">
        <v>112.92265749395118</v>
      </c>
      <c r="I80" s="29">
        <v>113.91620857032542</v>
      </c>
      <c r="J80" s="29">
        <v>103.9943389938752</v>
      </c>
      <c r="K80" s="29">
        <v>97.103258856083713</v>
      </c>
      <c r="L80" s="29">
        <v>87.584538463080293</v>
      </c>
      <c r="M80" s="29">
        <v>74.360038915087031</v>
      </c>
      <c r="N80" s="29">
        <v>99.422594509802465</v>
      </c>
      <c r="O80" s="29">
        <v>42.394338999124756</v>
      </c>
      <c r="P80" s="29">
        <v>84.105620828113842</v>
      </c>
      <c r="Q80" s="29">
        <v>119.14123001405865</v>
      </c>
      <c r="R80" s="29">
        <v>127.12834311135293</v>
      </c>
      <c r="S80" s="29"/>
      <c r="T80" s="30"/>
      <c r="U80" s="29">
        <v>76.107261867085782</v>
      </c>
      <c r="V80" s="29">
        <v>107.8044803272513</v>
      </c>
      <c r="W80" s="29">
        <v>97.858805149039924</v>
      </c>
      <c r="X80" s="29">
        <v>173.47699262546979</v>
      </c>
      <c r="Y80" s="29">
        <v>90.333379586598966</v>
      </c>
      <c r="Z80" s="29">
        <v>99.91724732464759</v>
      </c>
      <c r="AA80" s="29">
        <v>93.046567618383961</v>
      </c>
      <c r="AB80" s="29">
        <v>83.314636181970997</v>
      </c>
      <c r="AC80" s="29">
        <v>76.752197854008557</v>
      </c>
      <c r="AD80" s="29">
        <v>113.47303200934418</v>
      </c>
      <c r="AE80" s="29">
        <v>109.19393701960219</v>
      </c>
      <c r="AF80" s="29">
        <v>81.888412298329314</v>
      </c>
      <c r="AG80" s="29">
        <v>113.57322672036841</v>
      </c>
      <c r="AH80" s="29">
        <v>133.04561316091144</v>
      </c>
      <c r="AI80" s="29">
        <v>123.54137277317459</v>
      </c>
      <c r="AJ80" s="29">
        <v>107.42629224440685</v>
      </c>
      <c r="AK80" s="29">
        <v>181.77904674241617</v>
      </c>
      <c r="AL80" s="29">
        <v>130.35923972243822</v>
      </c>
      <c r="AM80" s="33" t="str">
        <f t="shared" si="2"/>
        <v>　　三次市</v>
      </c>
    </row>
    <row r="81" spans="1:39" ht="26.15" customHeight="1">
      <c r="A81" s="33" t="s">
        <v>125</v>
      </c>
      <c r="B81" s="29">
        <v>104.85669148521262</v>
      </c>
      <c r="C81" s="29">
        <v>102.84193400427412</v>
      </c>
      <c r="D81" s="29">
        <v>93.116304174702307</v>
      </c>
      <c r="E81" s="29">
        <v>106.13954827743066</v>
      </c>
      <c r="F81" s="29">
        <v>91.495189197100757</v>
      </c>
      <c r="G81" s="29">
        <v>92.893793882343431</v>
      </c>
      <c r="H81" s="29">
        <v>85.995907484416577</v>
      </c>
      <c r="I81" s="29">
        <v>127.48405796308336</v>
      </c>
      <c r="J81" s="29">
        <v>87.749200325084459</v>
      </c>
      <c r="K81" s="29">
        <v>102.53940502817609</v>
      </c>
      <c r="L81" s="29">
        <v>81.994310899803423</v>
      </c>
      <c r="M81" s="29">
        <v>56.535849894774415</v>
      </c>
      <c r="N81" s="29">
        <v>60.52833213953808</v>
      </c>
      <c r="O81" s="29">
        <v>78.126257344454132</v>
      </c>
      <c r="P81" s="29">
        <v>88.267605253381888</v>
      </c>
      <c r="Q81" s="29">
        <v>159.4134000491338</v>
      </c>
      <c r="R81" s="29">
        <v>133.7676033691738</v>
      </c>
      <c r="S81" s="29"/>
      <c r="T81" s="30"/>
      <c r="U81" s="29">
        <v>90.562925210349803</v>
      </c>
      <c r="V81" s="29">
        <v>133.83207170296885</v>
      </c>
      <c r="W81" s="29">
        <v>89.908140114274232</v>
      </c>
      <c r="X81" s="29">
        <v>174.74765404942804</v>
      </c>
      <c r="Y81" s="29">
        <v>94.037301588346452</v>
      </c>
      <c r="Z81" s="29">
        <v>123.46514122616298</v>
      </c>
      <c r="AA81" s="29">
        <v>102.44910919550951</v>
      </c>
      <c r="AB81" s="29">
        <v>86.147450355076529</v>
      </c>
      <c r="AC81" s="29">
        <v>92.977659046988933</v>
      </c>
      <c r="AD81" s="29">
        <v>120.30780441826178</v>
      </c>
      <c r="AE81" s="29">
        <v>90.088080403182772</v>
      </c>
      <c r="AF81" s="29">
        <v>23.890221565081859</v>
      </c>
      <c r="AG81" s="29">
        <v>107.91915420317106</v>
      </c>
      <c r="AH81" s="29">
        <v>85.419560165288573</v>
      </c>
      <c r="AI81" s="29">
        <v>99.154274241529123</v>
      </c>
      <c r="AJ81" s="29">
        <v>135.94670161458984</v>
      </c>
      <c r="AK81" s="29">
        <v>193.82582897153432</v>
      </c>
      <c r="AL81" s="29">
        <v>173.07992423842992</v>
      </c>
      <c r="AM81" s="33" t="str">
        <f t="shared" si="2"/>
        <v>　　庄原市</v>
      </c>
    </row>
    <row r="82" spans="1:39" ht="26.15" customHeight="1">
      <c r="A82" s="43"/>
      <c r="B82" s="44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9"/>
      <c r="O82" s="38"/>
      <c r="P82" s="38"/>
      <c r="Q82" s="38"/>
      <c r="R82" s="38"/>
      <c r="S82" s="30"/>
      <c r="T82" s="30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45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1" fitToHeight="0" pageOrder="overThenDown" orientation="portrait" horizontalDpi="300" verticalDpi="300" r:id="rId1"/>
  <headerFooter alignWithMargins="0"/>
  <rowBreaks count="1" manualBreakCount="1">
    <brk id="40" max="39" man="1"/>
  </rowBreaks>
  <colBreaks count="1" manualBreakCount="1">
    <brk id="19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zoomScale="40" zoomScaleNormal="100" zoomScaleSheetLayoutView="40" workbookViewId="0">
      <selection activeCell="AM4" sqref="AM4"/>
    </sheetView>
  </sheetViews>
  <sheetFormatPr defaultColWidth="7.58203125" defaultRowHeight="16.5"/>
  <cols>
    <col min="1" max="1" width="24.5" style="1" customWidth="1"/>
    <col min="2" max="2" width="11.08203125" style="1" customWidth="1"/>
    <col min="3" max="12" width="7.58203125" style="1" customWidth="1"/>
    <col min="13" max="13" width="8.5" style="1" customWidth="1"/>
    <col min="14" max="14" width="7.58203125" style="1"/>
    <col min="15" max="18" width="7.58203125" style="1" customWidth="1"/>
    <col min="19" max="19" width="7.75" style="1" customWidth="1"/>
    <col min="20" max="20" width="7" style="2" customWidth="1"/>
    <col min="21" max="38" width="7.58203125" style="1" customWidth="1"/>
    <col min="39" max="39" width="22.58203125" style="1" customWidth="1"/>
    <col min="40" max="16384" width="7.58203125" style="3"/>
  </cols>
  <sheetData>
    <row r="1" spans="1:39" ht="7.5" customHeight="1"/>
    <row r="2" spans="1:39" ht="7.5" customHeight="1"/>
    <row r="3" spans="1:39" s="4" customFormat="1" ht="40.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126</v>
      </c>
      <c r="Q3" s="5"/>
      <c r="S3" s="6"/>
      <c r="U3" s="7"/>
      <c r="V3" s="5"/>
      <c r="W3" s="8" t="s">
        <v>127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0.5" customHeight="1">
      <c r="A4" s="9"/>
      <c r="AH4" s="10"/>
      <c r="AI4" s="10"/>
      <c r="AJ4" s="10"/>
      <c r="AK4" s="10"/>
      <c r="AL4" s="10"/>
      <c r="AM4" s="11" t="str">
        <f>[1]ＳＭＲ!AM4</f>
        <v>平成27年～令和元年</v>
      </c>
    </row>
    <row r="5" spans="1:39" ht="19.899999999999999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128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129</v>
      </c>
      <c r="B8" s="29">
        <v>101.47336063319119</v>
      </c>
      <c r="C8" s="29">
        <v>78.621939336075769</v>
      </c>
      <c r="D8" s="29">
        <v>99.937185775229295</v>
      </c>
      <c r="E8" s="29">
        <v>91.516669822733803</v>
      </c>
      <c r="F8" s="29">
        <v>93.01246319104267</v>
      </c>
      <c r="G8" s="29">
        <v>90.570131941441957</v>
      </c>
      <c r="H8" s="29">
        <v>90.543107237276615</v>
      </c>
      <c r="I8" s="29">
        <v>128.54940369870795</v>
      </c>
      <c r="J8" s="29">
        <v>85.112045949681303</v>
      </c>
      <c r="K8" s="29">
        <v>97.336203608886308</v>
      </c>
      <c r="L8" s="29">
        <v>101.01376148137071</v>
      </c>
      <c r="M8" s="29">
        <v>120.19991306112003</v>
      </c>
      <c r="N8" s="32" t="s">
        <v>144</v>
      </c>
      <c r="O8" s="29">
        <v>94.575496146522269</v>
      </c>
      <c r="P8" s="29">
        <v>98.829365919343829</v>
      </c>
      <c r="Q8" s="29">
        <v>77.48330133043801</v>
      </c>
      <c r="R8" s="29">
        <v>106.85954348185058</v>
      </c>
      <c r="S8" s="29"/>
      <c r="T8" s="30"/>
      <c r="U8" s="29">
        <v>104.16389561426369</v>
      </c>
      <c r="V8" s="29">
        <v>120.0459665995336</v>
      </c>
      <c r="W8" s="29">
        <v>77.241026240123915</v>
      </c>
      <c r="X8" s="29">
        <v>121.2894839582387</v>
      </c>
      <c r="Y8" s="29">
        <v>95.523935425015111</v>
      </c>
      <c r="Z8" s="29">
        <v>82.750269458607221</v>
      </c>
      <c r="AA8" s="29">
        <v>100.18376400751316</v>
      </c>
      <c r="AB8" s="29">
        <v>95.232786879673938</v>
      </c>
      <c r="AC8" s="29">
        <v>86.156694457470621</v>
      </c>
      <c r="AD8" s="29">
        <v>105.83233617879347</v>
      </c>
      <c r="AE8" s="29">
        <v>104.58680642881322</v>
      </c>
      <c r="AF8" s="29">
        <v>90.667954663871214</v>
      </c>
      <c r="AG8" s="29">
        <v>96.124658543133023</v>
      </c>
      <c r="AH8" s="29">
        <v>112.24810908456324</v>
      </c>
      <c r="AI8" s="29">
        <v>99.252484361829005</v>
      </c>
      <c r="AJ8" s="29">
        <v>111.64794041981851</v>
      </c>
      <c r="AK8" s="29">
        <v>121.28787478295008</v>
      </c>
      <c r="AL8" s="29">
        <v>95.607533274130148</v>
      </c>
      <c r="AM8" s="28" t="str">
        <f t="shared" si="0"/>
        <v>総数</v>
      </c>
    </row>
    <row r="9" spans="1:39" ht="25.5" customHeight="1">
      <c r="A9" s="31" t="s">
        <v>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2"/>
      <c r="O9" s="29"/>
      <c r="P9" s="29"/>
      <c r="Q9" s="29"/>
      <c r="R9" s="29"/>
      <c r="S9" s="29"/>
      <c r="T9" s="30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1" t="str">
        <f t="shared" si="0"/>
        <v/>
      </c>
    </row>
    <row r="10" spans="1:39" ht="33" customHeight="1">
      <c r="A10" s="33" t="s">
        <v>74</v>
      </c>
      <c r="B10" s="29">
        <v>98.137007194993615</v>
      </c>
      <c r="C10" s="29">
        <v>82.316001502374377</v>
      </c>
      <c r="D10" s="29">
        <v>99.528687795013056</v>
      </c>
      <c r="E10" s="29">
        <v>98.823686174542303</v>
      </c>
      <c r="F10" s="29">
        <v>89.915632702626809</v>
      </c>
      <c r="G10" s="29">
        <v>87.945608933948833</v>
      </c>
      <c r="H10" s="29">
        <v>88.823415501296708</v>
      </c>
      <c r="I10" s="29">
        <v>115.9831012264642</v>
      </c>
      <c r="J10" s="29">
        <v>90.01656508211569</v>
      </c>
      <c r="K10" s="29">
        <v>95.813220546494279</v>
      </c>
      <c r="L10" s="29">
        <v>103.41807459899553</v>
      </c>
      <c r="M10" s="29">
        <v>121.4424939430556</v>
      </c>
      <c r="N10" s="32" t="s">
        <v>144</v>
      </c>
      <c r="O10" s="29">
        <v>107.24485579174043</v>
      </c>
      <c r="P10" s="29">
        <v>93.462258806205341</v>
      </c>
      <c r="Q10" s="29">
        <v>67.398669124463069</v>
      </c>
      <c r="R10" s="29">
        <v>102.60729146299185</v>
      </c>
      <c r="S10" s="29"/>
      <c r="T10" s="30"/>
      <c r="U10" s="29">
        <v>85.964891410982091</v>
      </c>
      <c r="V10" s="29">
        <v>125.09880248426074</v>
      </c>
      <c r="W10" s="29">
        <v>74.157315967903614</v>
      </c>
      <c r="X10" s="29">
        <v>116.21841049976726</v>
      </c>
      <c r="Y10" s="29">
        <v>94.504385700231509</v>
      </c>
      <c r="Z10" s="29">
        <v>73.276292594479855</v>
      </c>
      <c r="AA10" s="29">
        <v>98.441475508581647</v>
      </c>
      <c r="AB10" s="29">
        <v>96.146258419411907</v>
      </c>
      <c r="AC10" s="29">
        <v>87.010796963717013</v>
      </c>
      <c r="AD10" s="29">
        <v>99.00274917278459</v>
      </c>
      <c r="AE10" s="29">
        <v>98.710326777319352</v>
      </c>
      <c r="AF10" s="29">
        <v>76.797059418652836</v>
      </c>
      <c r="AG10" s="29">
        <v>88.974424577913993</v>
      </c>
      <c r="AH10" s="29">
        <v>96.724335388058122</v>
      </c>
      <c r="AI10" s="29">
        <v>91.458593307696958</v>
      </c>
      <c r="AJ10" s="29">
        <v>96.543186836298887</v>
      </c>
      <c r="AK10" s="29">
        <v>101.05665770553529</v>
      </c>
      <c r="AL10" s="29">
        <v>87.038754728003937</v>
      </c>
      <c r="AM10" s="33" t="str">
        <f t="shared" si="0"/>
        <v>広島二次保健医療圏</v>
      </c>
    </row>
    <row r="11" spans="1:39" ht="26.15" customHeight="1">
      <c r="A11" s="33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2"/>
      <c r="O11" s="29"/>
      <c r="P11" s="29"/>
      <c r="Q11" s="29"/>
      <c r="R11" s="29"/>
      <c r="S11" s="29"/>
      <c r="T11" s="30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33"/>
    </row>
    <row r="12" spans="1:39" ht="33" customHeight="1">
      <c r="A12" s="33" t="s">
        <v>75</v>
      </c>
      <c r="B12" s="29">
        <v>91.374881982901513</v>
      </c>
      <c r="C12" s="29">
        <v>68.168872293252676</v>
      </c>
      <c r="D12" s="29">
        <v>90.520806177964573</v>
      </c>
      <c r="E12" s="29">
        <v>104.39237712247321</v>
      </c>
      <c r="F12" s="29">
        <v>91.486609559550629</v>
      </c>
      <c r="G12" s="29">
        <v>76.309180341167121</v>
      </c>
      <c r="H12" s="29">
        <v>93.63288069439642</v>
      </c>
      <c r="I12" s="29">
        <v>107.92104631387593</v>
      </c>
      <c r="J12" s="29">
        <v>72.918660346393182</v>
      </c>
      <c r="K12" s="29">
        <v>83.84957605798914</v>
      </c>
      <c r="L12" s="29">
        <v>84.410083000023633</v>
      </c>
      <c r="M12" s="42">
        <v>317.29411578062286</v>
      </c>
      <c r="N12" s="32" t="s">
        <v>144</v>
      </c>
      <c r="O12" s="29">
        <v>70.219377784178377</v>
      </c>
      <c r="P12" s="29">
        <v>96.296792627051758</v>
      </c>
      <c r="Q12" s="29">
        <v>58.823973475093879</v>
      </c>
      <c r="R12" s="29">
        <v>92.33830752629774</v>
      </c>
      <c r="S12" s="29"/>
      <c r="T12" s="30"/>
      <c r="U12" s="29">
        <v>128.45259521625181</v>
      </c>
      <c r="V12" s="29">
        <v>74.853959518165055</v>
      </c>
      <c r="W12" s="29">
        <v>64.440368019620081</v>
      </c>
      <c r="X12" s="29">
        <v>102.31296542859279</v>
      </c>
      <c r="Y12" s="29">
        <v>76.208753849154462</v>
      </c>
      <c r="Z12" s="29">
        <v>91.795484098210906</v>
      </c>
      <c r="AA12" s="29">
        <v>72.144214233838937</v>
      </c>
      <c r="AB12" s="29">
        <v>76.817552974886212</v>
      </c>
      <c r="AC12" s="29">
        <v>75.995658476596475</v>
      </c>
      <c r="AD12" s="29">
        <v>98.527200869369153</v>
      </c>
      <c r="AE12" s="29">
        <v>90.634949459030381</v>
      </c>
      <c r="AF12" s="29">
        <v>86.007324957175513</v>
      </c>
      <c r="AG12" s="29">
        <v>91.734649554738198</v>
      </c>
      <c r="AH12" s="29">
        <v>100.71801208194719</v>
      </c>
      <c r="AI12" s="29">
        <v>95.526386880190273</v>
      </c>
      <c r="AJ12" s="29">
        <v>70.516313772900574</v>
      </c>
      <c r="AK12" s="29">
        <v>81.579139642939339</v>
      </c>
      <c r="AL12" s="29">
        <v>87.223012880406586</v>
      </c>
      <c r="AM12" s="33" t="str">
        <f t="shared" si="0"/>
        <v>広島西二次保健医療圏</v>
      </c>
    </row>
    <row r="13" spans="1:39" ht="26.15" customHeight="1">
      <c r="A13" s="3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2"/>
      <c r="O13" s="29"/>
      <c r="P13" s="29"/>
      <c r="Q13" s="29"/>
      <c r="R13" s="29"/>
      <c r="S13" s="29"/>
      <c r="T13" s="30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33"/>
    </row>
    <row r="14" spans="1:39" ht="33" customHeight="1">
      <c r="A14" s="33" t="s">
        <v>76</v>
      </c>
      <c r="B14" s="29">
        <v>109.80694313641142</v>
      </c>
      <c r="C14" s="29">
        <v>124.1479367723706</v>
      </c>
      <c r="D14" s="29">
        <v>104.18335575754323</v>
      </c>
      <c r="E14" s="29">
        <v>103.28179218803007</v>
      </c>
      <c r="F14" s="29">
        <v>95.849729275258795</v>
      </c>
      <c r="G14" s="29">
        <v>104.05169145442102</v>
      </c>
      <c r="H14" s="29">
        <v>84.536777546411358</v>
      </c>
      <c r="I14" s="29">
        <v>148.71237460594784</v>
      </c>
      <c r="J14" s="29">
        <v>75.829093676666304</v>
      </c>
      <c r="K14" s="29">
        <v>90.482562037678193</v>
      </c>
      <c r="L14" s="29">
        <v>106.84888054341688</v>
      </c>
      <c r="M14" s="29">
        <v>78.920680769792313</v>
      </c>
      <c r="N14" s="32" t="s">
        <v>144</v>
      </c>
      <c r="O14" s="29">
        <v>94.897110542218115</v>
      </c>
      <c r="P14" s="29">
        <v>98.39155193140212</v>
      </c>
      <c r="Q14" s="29">
        <v>96.402943480713603</v>
      </c>
      <c r="R14" s="29">
        <v>115.43406918104226</v>
      </c>
      <c r="S14" s="29"/>
      <c r="T14" s="30"/>
      <c r="U14" s="29">
        <v>152.83722967441841</v>
      </c>
      <c r="V14" s="29">
        <v>100.83686335249185</v>
      </c>
      <c r="W14" s="29">
        <v>112.51707822647373</v>
      </c>
      <c r="X14" s="29">
        <v>105.79647313102522</v>
      </c>
      <c r="Y14" s="29">
        <v>108.15996090894934</v>
      </c>
      <c r="Z14" s="29">
        <v>96.759720557120716</v>
      </c>
      <c r="AA14" s="29">
        <v>127.5210865071672</v>
      </c>
      <c r="AB14" s="29">
        <v>99.57158017477434</v>
      </c>
      <c r="AC14" s="29">
        <v>97.897582943704705</v>
      </c>
      <c r="AD14" s="29">
        <v>111.10675062852071</v>
      </c>
      <c r="AE14" s="29">
        <v>114.68335896203612</v>
      </c>
      <c r="AF14" s="29">
        <v>125.96917534279362</v>
      </c>
      <c r="AG14" s="29">
        <v>96.097096640145494</v>
      </c>
      <c r="AH14" s="29">
        <v>142.60853470825617</v>
      </c>
      <c r="AI14" s="29">
        <v>97.640589305260889</v>
      </c>
      <c r="AJ14" s="29">
        <v>136.6798780660784</v>
      </c>
      <c r="AK14" s="29">
        <v>135.67963584888264</v>
      </c>
      <c r="AL14" s="29">
        <v>109.99288803748777</v>
      </c>
      <c r="AM14" s="31" t="str">
        <f t="shared" si="0"/>
        <v>呉二次保健医療圏</v>
      </c>
    </row>
    <row r="15" spans="1:39" ht="26.15" customHeight="1">
      <c r="A15" s="3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32"/>
      <c r="O15" s="29"/>
      <c r="P15" s="29"/>
      <c r="Q15" s="29"/>
      <c r="R15" s="29"/>
      <c r="S15" s="29"/>
      <c r="T15" s="30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33"/>
    </row>
    <row r="16" spans="1:39" ht="33" customHeight="1">
      <c r="A16" s="34" t="s">
        <v>77</v>
      </c>
      <c r="B16" s="29">
        <v>99.575686626587014</v>
      </c>
      <c r="C16" s="29">
        <v>61.546743520769141</v>
      </c>
      <c r="D16" s="29">
        <v>95.060717812590184</v>
      </c>
      <c r="E16" s="29">
        <v>70.923499398987815</v>
      </c>
      <c r="F16" s="29">
        <v>90.401184870587812</v>
      </c>
      <c r="G16" s="29">
        <v>83.848611117630682</v>
      </c>
      <c r="H16" s="29">
        <v>89.304685916237219</v>
      </c>
      <c r="I16" s="29">
        <v>120.01525617190143</v>
      </c>
      <c r="J16" s="29">
        <v>70.79700476933553</v>
      </c>
      <c r="K16" s="29">
        <v>107.0755647393712</v>
      </c>
      <c r="L16" s="29">
        <v>93.872001399488028</v>
      </c>
      <c r="M16" s="42">
        <v>118.16880887022347</v>
      </c>
      <c r="N16" s="32" t="s">
        <v>144</v>
      </c>
      <c r="O16" s="29">
        <v>88.762447560956275</v>
      </c>
      <c r="P16" s="29">
        <v>96.150564091321883</v>
      </c>
      <c r="Q16" s="29">
        <v>87.797195794148479</v>
      </c>
      <c r="R16" s="29">
        <v>113.73702009507898</v>
      </c>
      <c r="S16" s="29"/>
      <c r="T16" s="30"/>
      <c r="U16" s="29">
        <v>109.43790134031053</v>
      </c>
      <c r="V16" s="29">
        <v>162.66801866684199</v>
      </c>
      <c r="W16" s="29">
        <v>69.591147147512544</v>
      </c>
      <c r="X16" s="29">
        <v>117.05208993580278</v>
      </c>
      <c r="Y16" s="29">
        <v>99.157104923656505</v>
      </c>
      <c r="Z16" s="29">
        <v>84.524333451331131</v>
      </c>
      <c r="AA16" s="29">
        <v>95.733672891121003</v>
      </c>
      <c r="AB16" s="29">
        <v>106.75504294657736</v>
      </c>
      <c r="AC16" s="29">
        <v>75.036890681353455</v>
      </c>
      <c r="AD16" s="29">
        <v>116.57202800473034</v>
      </c>
      <c r="AE16" s="29">
        <v>98.678546247920949</v>
      </c>
      <c r="AF16" s="29">
        <v>148.78080506568887</v>
      </c>
      <c r="AG16" s="29">
        <v>72.072972443139236</v>
      </c>
      <c r="AH16" s="29">
        <v>153.28874482268506</v>
      </c>
      <c r="AI16" s="29">
        <v>84.38021672362899</v>
      </c>
      <c r="AJ16" s="29">
        <v>129.63645107709073</v>
      </c>
      <c r="AK16" s="29">
        <v>138.17736660952917</v>
      </c>
      <c r="AL16" s="29">
        <v>94.856339430838176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2"/>
      <c r="O17" s="29"/>
      <c r="P17" s="29"/>
      <c r="Q17" s="29"/>
      <c r="R17" s="29"/>
      <c r="S17" s="29"/>
      <c r="T17" s="30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31" t="str">
        <f t="shared" si="0"/>
        <v/>
      </c>
    </row>
    <row r="18" spans="1:39" ht="33" customHeight="1">
      <c r="A18" s="33" t="s">
        <v>78</v>
      </c>
      <c r="B18" s="29">
        <v>107.41871358044747</v>
      </c>
      <c r="C18" s="29">
        <v>75.340539237352843</v>
      </c>
      <c r="D18" s="29">
        <v>100.89913532382673</v>
      </c>
      <c r="E18" s="29">
        <v>71.243226583215574</v>
      </c>
      <c r="F18" s="29">
        <v>87.357557034900452</v>
      </c>
      <c r="G18" s="29">
        <v>101.12255675499937</v>
      </c>
      <c r="H18" s="29">
        <v>94.887539589992841</v>
      </c>
      <c r="I18" s="29">
        <v>142.56919263564512</v>
      </c>
      <c r="J18" s="29">
        <v>87.609947198360913</v>
      </c>
      <c r="K18" s="29">
        <v>100.3663952463387</v>
      </c>
      <c r="L18" s="29">
        <v>99.344490798335883</v>
      </c>
      <c r="M18" s="42">
        <v>154.70165399273367</v>
      </c>
      <c r="N18" s="32" t="s">
        <v>144</v>
      </c>
      <c r="O18" s="29">
        <v>79.936428157414966</v>
      </c>
      <c r="P18" s="29">
        <v>124.25691478459684</v>
      </c>
      <c r="Q18" s="29">
        <v>98.214371526587371</v>
      </c>
      <c r="R18" s="29">
        <v>117.79250426556527</v>
      </c>
      <c r="S18" s="29"/>
      <c r="T18" s="30"/>
      <c r="U18" s="29">
        <v>123.40332101266517</v>
      </c>
      <c r="V18" s="29">
        <v>111.64770481383064</v>
      </c>
      <c r="W18" s="29">
        <v>92.688351484115586</v>
      </c>
      <c r="X18" s="29">
        <v>143.92736611736828</v>
      </c>
      <c r="Y18" s="29">
        <v>107.44497923983927</v>
      </c>
      <c r="Z18" s="29">
        <v>93.938629893090848</v>
      </c>
      <c r="AA18" s="29">
        <v>111.64324388282745</v>
      </c>
      <c r="AB18" s="29">
        <v>106.33475034896966</v>
      </c>
      <c r="AC18" s="29">
        <v>79.082207747483551</v>
      </c>
      <c r="AD18" s="29">
        <v>112.40607500837987</v>
      </c>
      <c r="AE18" s="29">
        <v>105.73812613712543</v>
      </c>
      <c r="AF18" s="29">
        <v>95.245468662812129</v>
      </c>
      <c r="AG18" s="29">
        <v>109.14153001492535</v>
      </c>
      <c r="AH18" s="29">
        <v>112.01432956235655</v>
      </c>
      <c r="AI18" s="29">
        <v>109.98222805548204</v>
      </c>
      <c r="AJ18" s="29">
        <v>128.3364499053456</v>
      </c>
      <c r="AK18" s="29">
        <v>147.80475856325344</v>
      </c>
      <c r="AL18" s="29">
        <v>111.19259951290088</v>
      </c>
      <c r="AM18" s="33" t="str">
        <f t="shared" si="0"/>
        <v>尾三二次保健医療圏</v>
      </c>
    </row>
    <row r="19" spans="1:39" ht="26.15" customHeight="1">
      <c r="A19" s="33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2"/>
      <c r="O19" s="29"/>
      <c r="P19" s="29"/>
      <c r="Q19" s="29"/>
      <c r="R19" s="29"/>
      <c r="S19" s="29"/>
      <c r="T19" s="30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33"/>
    </row>
    <row r="20" spans="1:39" ht="32.25" customHeight="1">
      <c r="A20" s="35" t="s">
        <v>79</v>
      </c>
      <c r="B20" s="29">
        <v>102.33752631764995</v>
      </c>
      <c r="C20" s="29">
        <v>63.752634677241524</v>
      </c>
      <c r="D20" s="29">
        <v>102.27341080393559</v>
      </c>
      <c r="E20" s="29">
        <v>82.086748337508809</v>
      </c>
      <c r="F20" s="29">
        <v>98.932745249208494</v>
      </c>
      <c r="G20" s="29">
        <v>87.761644092890307</v>
      </c>
      <c r="H20" s="29">
        <v>92.789597731352202</v>
      </c>
      <c r="I20" s="29">
        <v>143.19353833726774</v>
      </c>
      <c r="J20" s="29">
        <v>83.015741359732303</v>
      </c>
      <c r="K20" s="29">
        <v>102.66934225605134</v>
      </c>
      <c r="L20" s="29">
        <v>104.80008704137033</v>
      </c>
      <c r="M20" s="29">
        <v>92.882463280079179</v>
      </c>
      <c r="N20" s="32" t="s">
        <v>144</v>
      </c>
      <c r="O20" s="29">
        <v>92.786630055289322</v>
      </c>
      <c r="P20" s="29">
        <v>101.96779076721789</v>
      </c>
      <c r="Q20" s="29">
        <v>65.960930595163177</v>
      </c>
      <c r="R20" s="29">
        <v>99.785648243544713</v>
      </c>
      <c r="S20" s="29"/>
      <c r="T20" s="30"/>
      <c r="U20" s="29">
        <v>100.0615932489183</v>
      </c>
      <c r="V20" s="29">
        <v>119.42624025278286</v>
      </c>
      <c r="W20" s="29">
        <v>59.307384248410798</v>
      </c>
      <c r="X20" s="29">
        <v>114.95038750155027</v>
      </c>
      <c r="Y20" s="29">
        <v>87.854231162875621</v>
      </c>
      <c r="Z20" s="29">
        <v>78.487788383480122</v>
      </c>
      <c r="AA20" s="29">
        <v>92.394979474801104</v>
      </c>
      <c r="AB20" s="29">
        <v>87.206290539235169</v>
      </c>
      <c r="AC20" s="29">
        <v>88.156206759413578</v>
      </c>
      <c r="AD20" s="29">
        <v>106.98455599857478</v>
      </c>
      <c r="AE20" s="29">
        <v>117.15393258462122</v>
      </c>
      <c r="AF20" s="29">
        <v>83.389996836183514</v>
      </c>
      <c r="AG20" s="29">
        <v>110.21192729893734</v>
      </c>
      <c r="AH20" s="29">
        <v>114.49930145948971</v>
      </c>
      <c r="AI20" s="29">
        <v>114.83035127402945</v>
      </c>
      <c r="AJ20" s="29">
        <v>124.06867150992954</v>
      </c>
      <c r="AK20" s="29">
        <v>140.69593518274607</v>
      </c>
      <c r="AL20" s="29">
        <v>94.107389616961427</v>
      </c>
      <c r="AM20" s="35" t="str">
        <f t="shared" si="0"/>
        <v>福山・府中二次
保健医療圏</v>
      </c>
    </row>
    <row r="21" spans="1:39" ht="26.15" customHeight="1">
      <c r="A21" s="33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2"/>
      <c r="O21" s="29"/>
      <c r="P21" s="29"/>
      <c r="Q21" s="29"/>
      <c r="R21" s="29"/>
      <c r="S21" s="29"/>
      <c r="T21" s="30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33"/>
    </row>
    <row r="22" spans="1:39" ht="33" customHeight="1">
      <c r="A22" s="33" t="s">
        <v>80</v>
      </c>
      <c r="B22" s="29">
        <v>109.25938107907156</v>
      </c>
      <c r="C22" s="29">
        <v>44.11958702301763</v>
      </c>
      <c r="D22" s="29">
        <v>100.83119333471382</v>
      </c>
      <c r="E22" s="29">
        <v>99.103566753500587</v>
      </c>
      <c r="F22" s="29">
        <v>111.5404357825899</v>
      </c>
      <c r="G22" s="29">
        <v>96.999008741981783</v>
      </c>
      <c r="H22" s="29">
        <v>100.88936667103631</v>
      </c>
      <c r="I22" s="29">
        <v>143.6944207066324</v>
      </c>
      <c r="J22" s="29">
        <v>101.84048949479599</v>
      </c>
      <c r="K22" s="29">
        <v>99.627301736252321</v>
      </c>
      <c r="L22" s="29">
        <v>83.578503811291611</v>
      </c>
      <c r="M22" s="42">
        <v>0</v>
      </c>
      <c r="N22" s="32" t="s">
        <v>144</v>
      </c>
      <c r="O22" s="29">
        <v>49.321435687807146</v>
      </c>
      <c r="P22" s="29">
        <v>82.865923488235524</v>
      </c>
      <c r="Q22" s="29">
        <v>124.58082092984972</v>
      </c>
      <c r="R22" s="29">
        <v>132.98886199018963</v>
      </c>
      <c r="S22" s="29"/>
      <c r="T22" s="30"/>
      <c r="U22" s="29">
        <v>92.606589560269796</v>
      </c>
      <c r="V22" s="29">
        <v>126.80643317963238</v>
      </c>
      <c r="W22" s="29">
        <v>83.128729997660656</v>
      </c>
      <c r="X22" s="29">
        <v>195.99924176637941</v>
      </c>
      <c r="Y22" s="29">
        <v>93.235006303376352</v>
      </c>
      <c r="Z22" s="29">
        <v>131.24890472789005</v>
      </c>
      <c r="AA22" s="29">
        <v>96.744472976460742</v>
      </c>
      <c r="AB22" s="29">
        <v>84.865763072598639</v>
      </c>
      <c r="AC22" s="29">
        <v>89.146783527518224</v>
      </c>
      <c r="AD22" s="29">
        <v>122.34186702751674</v>
      </c>
      <c r="AE22" s="29">
        <v>104.43710028250106</v>
      </c>
      <c r="AF22" s="29">
        <v>65.596503443980424</v>
      </c>
      <c r="AG22" s="29">
        <v>129.09952816529398</v>
      </c>
      <c r="AH22" s="29">
        <v>118.1682641095132</v>
      </c>
      <c r="AI22" s="29">
        <v>106.57656908799773</v>
      </c>
      <c r="AJ22" s="29">
        <v>125.50356703123529</v>
      </c>
      <c r="AK22" s="29">
        <v>189.52477610016763</v>
      </c>
      <c r="AL22" s="29">
        <v>160.78686223334154</v>
      </c>
      <c r="AM22" s="33" t="str">
        <f t="shared" si="0"/>
        <v>備北二次保健医療圏</v>
      </c>
    </row>
    <row r="23" spans="1:39" ht="26.15" customHeight="1">
      <c r="A23" s="3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2"/>
      <c r="O23" s="29"/>
      <c r="P23" s="29"/>
      <c r="Q23" s="29"/>
      <c r="R23" s="29"/>
      <c r="S23" s="29"/>
      <c r="T23" s="30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33"/>
    </row>
    <row r="24" spans="1:39" ht="26.15" customHeight="1">
      <c r="A24" s="33" t="s">
        <v>81</v>
      </c>
      <c r="B24" s="29">
        <v>100.72123536385678</v>
      </c>
      <c r="C24" s="29">
        <v>87.383602272574265</v>
      </c>
      <c r="D24" s="29">
        <v>101.32238080323199</v>
      </c>
      <c r="E24" s="29">
        <v>92.552868690403955</v>
      </c>
      <c r="F24" s="29">
        <v>92.883783957746815</v>
      </c>
      <c r="G24" s="29">
        <v>91.613088927629889</v>
      </c>
      <c r="H24" s="29">
        <v>87.725544612718465</v>
      </c>
      <c r="I24" s="29">
        <v>130.73968007179766</v>
      </c>
      <c r="J24" s="29">
        <v>86.495744985447118</v>
      </c>
      <c r="K24" s="29">
        <v>96.613927573957298</v>
      </c>
      <c r="L24" s="29">
        <v>105.43769369588496</v>
      </c>
      <c r="M24" s="29">
        <v>126.03952851693347</v>
      </c>
      <c r="N24" s="32" t="s">
        <v>144</v>
      </c>
      <c r="O24" s="29">
        <v>103.28385138970819</v>
      </c>
      <c r="P24" s="29">
        <v>94.447238367061018</v>
      </c>
      <c r="Q24" s="29">
        <v>71.884228750515518</v>
      </c>
      <c r="R24" s="29">
        <v>103.13168005752264</v>
      </c>
      <c r="S24" s="29"/>
      <c r="T24" s="30"/>
      <c r="U24" s="29">
        <v>99.018304314531477</v>
      </c>
      <c r="V24" s="29">
        <v>120.59070395744087</v>
      </c>
      <c r="W24" s="29">
        <v>76.598396314630918</v>
      </c>
      <c r="X24" s="29">
        <v>112.18011657019792</v>
      </c>
      <c r="Y24" s="29">
        <v>94.616702426876955</v>
      </c>
      <c r="Z24" s="29">
        <v>76.660887106561574</v>
      </c>
      <c r="AA24" s="29">
        <v>103.09609756053875</v>
      </c>
      <c r="AB24" s="29">
        <v>93.000923619574522</v>
      </c>
      <c r="AC24" s="29">
        <v>87.358175986698683</v>
      </c>
      <c r="AD24" s="29">
        <v>102.30728500567068</v>
      </c>
      <c r="AE24" s="29">
        <v>105.96227169773003</v>
      </c>
      <c r="AF24" s="29">
        <v>81.000102186691407</v>
      </c>
      <c r="AG24" s="29">
        <v>95.445177696808955</v>
      </c>
      <c r="AH24" s="29">
        <v>111.42936974041322</v>
      </c>
      <c r="AI24" s="29">
        <v>96.935996317881703</v>
      </c>
      <c r="AJ24" s="29">
        <v>105.50415268233317</v>
      </c>
      <c r="AK24" s="29">
        <v>106.86172680909291</v>
      </c>
      <c r="AL24" s="29">
        <v>90.363844120923076</v>
      </c>
      <c r="AM24" s="33" t="str">
        <f t="shared" si="0"/>
        <v>保健所設置市計</v>
      </c>
    </row>
    <row r="25" spans="1:39" ht="26.15" customHeight="1">
      <c r="A25" s="31" t="s">
        <v>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2"/>
      <c r="O25" s="29"/>
      <c r="P25" s="29"/>
      <c r="Q25" s="29"/>
      <c r="R25" s="29"/>
      <c r="S25" s="29"/>
      <c r="T25" s="30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31" t="str">
        <f t="shared" si="0"/>
        <v/>
      </c>
    </row>
    <row r="26" spans="1:39" ht="26.15" customHeight="1">
      <c r="A26" s="33" t="s">
        <v>82</v>
      </c>
      <c r="B26" s="29">
        <v>97.689474150772625</v>
      </c>
      <c r="C26" s="29">
        <v>81.781782272963667</v>
      </c>
      <c r="D26" s="29">
        <v>100.30198495099492</v>
      </c>
      <c r="E26" s="29">
        <v>96.025072501697224</v>
      </c>
      <c r="F26" s="29">
        <v>89.961405820777216</v>
      </c>
      <c r="G26" s="29">
        <v>89.375956660431072</v>
      </c>
      <c r="H26" s="29">
        <v>90.188507734913387</v>
      </c>
      <c r="I26" s="29">
        <v>118.52217895164033</v>
      </c>
      <c r="J26" s="29">
        <v>92.516637145638811</v>
      </c>
      <c r="K26" s="29">
        <v>95.508894818437568</v>
      </c>
      <c r="L26" s="29">
        <v>104.50456421133556</v>
      </c>
      <c r="M26" s="29">
        <v>144.2566036465665</v>
      </c>
      <c r="N26" s="32" t="s">
        <v>144</v>
      </c>
      <c r="O26" s="29">
        <v>108.86717332981893</v>
      </c>
      <c r="P26" s="29">
        <v>90.728744322548394</v>
      </c>
      <c r="Q26" s="29">
        <v>68.388510498767403</v>
      </c>
      <c r="R26" s="29">
        <v>101.39503611250672</v>
      </c>
      <c r="S26" s="29"/>
      <c r="T26" s="30"/>
      <c r="U26" s="29">
        <v>85.913527099584371</v>
      </c>
      <c r="V26" s="29">
        <v>123.95165992622583</v>
      </c>
      <c r="W26" s="29">
        <v>74.77789028534427</v>
      </c>
      <c r="X26" s="29">
        <v>112.95060668581603</v>
      </c>
      <c r="Y26" s="29">
        <v>93.312426826075438</v>
      </c>
      <c r="Z26" s="29">
        <v>70.281999866168277</v>
      </c>
      <c r="AA26" s="29">
        <v>99.789785448508653</v>
      </c>
      <c r="AB26" s="29">
        <v>93.653507790410046</v>
      </c>
      <c r="AC26" s="29">
        <v>85.684707120232147</v>
      </c>
      <c r="AD26" s="29">
        <v>97.587010115548637</v>
      </c>
      <c r="AE26" s="29">
        <v>100.27343570694045</v>
      </c>
      <c r="AF26" s="29">
        <v>69.822418896460164</v>
      </c>
      <c r="AG26" s="29">
        <v>87.373665480934704</v>
      </c>
      <c r="AH26" s="29">
        <v>97.21512949338792</v>
      </c>
      <c r="AI26" s="29">
        <v>90.217309188989034</v>
      </c>
      <c r="AJ26" s="29">
        <v>90.4963019660523</v>
      </c>
      <c r="AK26" s="29">
        <v>91.755671298288306</v>
      </c>
      <c r="AL26" s="29">
        <v>84.566835905553589</v>
      </c>
      <c r="AM26" s="33" t="str">
        <f t="shared" si="0"/>
        <v>広島市</v>
      </c>
    </row>
    <row r="27" spans="1:39" ht="26.15" customHeight="1">
      <c r="A27" s="33" t="s">
        <v>83</v>
      </c>
      <c r="B27" s="29">
        <v>108.9877973708268</v>
      </c>
      <c r="C27" s="29">
        <v>123.03023468017264</v>
      </c>
      <c r="D27" s="29">
        <v>111.77990695598507</v>
      </c>
      <c r="E27" s="29">
        <v>143.14825917031811</v>
      </c>
      <c r="F27" s="29">
        <v>107.50558444323617</v>
      </c>
      <c r="G27" s="29">
        <v>113.55891664405759</v>
      </c>
      <c r="H27" s="29">
        <v>97.698667380645361</v>
      </c>
      <c r="I27" s="29">
        <v>128.37965697036736</v>
      </c>
      <c r="J27" s="29">
        <v>85.697515781666183</v>
      </c>
      <c r="K27" s="29">
        <v>99.857234248984966</v>
      </c>
      <c r="L27" s="29">
        <v>116.38820582224119</v>
      </c>
      <c r="M27" s="29">
        <v>0</v>
      </c>
      <c r="N27" s="32" t="s">
        <v>144</v>
      </c>
      <c r="O27" s="29">
        <v>98.40596207729439</v>
      </c>
      <c r="P27" s="29">
        <v>127.64649884960187</v>
      </c>
      <c r="Q27" s="29">
        <v>50.040879824468036</v>
      </c>
      <c r="R27" s="29">
        <v>118.55681070282648</v>
      </c>
      <c r="S27" s="29"/>
      <c r="T27" s="30"/>
      <c r="U27" s="29">
        <v>65.14146216429468</v>
      </c>
      <c r="V27" s="29">
        <v>197.52379063677276</v>
      </c>
      <c r="W27" s="29">
        <v>102.6596173729404</v>
      </c>
      <c r="X27" s="29">
        <v>107.51595315510072</v>
      </c>
      <c r="Y27" s="29">
        <v>104.82005661470399</v>
      </c>
      <c r="Z27" s="29">
        <v>68.959884951268506</v>
      </c>
      <c r="AA27" s="29">
        <v>105.14367937023248</v>
      </c>
      <c r="AB27" s="29">
        <v>111.45841339871542</v>
      </c>
      <c r="AC27" s="29">
        <v>85.371710107371484</v>
      </c>
      <c r="AD27" s="29">
        <v>84.940541884744547</v>
      </c>
      <c r="AE27" s="29">
        <v>108.35296628886397</v>
      </c>
      <c r="AF27" s="29">
        <v>124.38692792897008</v>
      </c>
      <c r="AG27" s="29">
        <v>100.13799641768834</v>
      </c>
      <c r="AH27" s="29">
        <v>111.26410366889804</v>
      </c>
      <c r="AI27" s="29">
        <v>79.530552290859944</v>
      </c>
      <c r="AJ27" s="29">
        <v>104.52794136400601</v>
      </c>
      <c r="AK27" s="29">
        <v>107.70807108529949</v>
      </c>
      <c r="AL27" s="29">
        <v>112.11611597606623</v>
      </c>
      <c r="AM27" s="33" t="str">
        <f t="shared" si="0"/>
        <v>　　中区</v>
      </c>
    </row>
    <row r="28" spans="1:39" ht="26.15" customHeight="1">
      <c r="A28" s="33" t="s">
        <v>84</v>
      </c>
      <c r="B28" s="29">
        <v>100.44476102853019</v>
      </c>
      <c r="C28" s="29">
        <v>139.97290124631874</v>
      </c>
      <c r="D28" s="29">
        <v>98.572383503333995</v>
      </c>
      <c r="E28" s="29">
        <v>94.992943851059252</v>
      </c>
      <c r="F28" s="29">
        <v>87.841740130365991</v>
      </c>
      <c r="G28" s="29">
        <v>92.823007001311808</v>
      </c>
      <c r="H28" s="29">
        <v>102.04219900559166</v>
      </c>
      <c r="I28" s="29">
        <v>108.91040374069516</v>
      </c>
      <c r="J28" s="29">
        <v>86.231461705587762</v>
      </c>
      <c r="K28" s="29">
        <v>106.74248788256575</v>
      </c>
      <c r="L28" s="29">
        <v>85.307698830795573</v>
      </c>
      <c r="M28" s="42">
        <v>450.92270057605373</v>
      </c>
      <c r="N28" s="32" t="s">
        <v>144</v>
      </c>
      <c r="O28" s="29">
        <v>128.47874476443576</v>
      </c>
      <c r="P28" s="29">
        <v>66.227377319223606</v>
      </c>
      <c r="Q28" s="29">
        <v>35.191780776602357</v>
      </c>
      <c r="R28" s="29">
        <v>113.76987734691022</v>
      </c>
      <c r="S28" s="29"/>
      <c r="T28" s="30"/>
      <c r="U28" s="29">
        <v>66.98452979126796</v>
      </c>
      <c r="V28" s="29">
        <v>185.96023632928819</v>
      </c>
      <c r="W28" s="29">
        <v>48.299729574644083</v>
      </c>
      <c r="X28" s="29">
        <v>133.26445795392473</v>
      </c>
      <c r="Y28" s="29">
        <v>89.417355190566383</v>
      </c>
      <c r="Z28" s="29">
        <v>85.87212156017118</v>
      </c>
      <c r="AA28" s="29">
        <v>88.699493846267416</v>
      </c>
      <c r="AB28" s="29">
        <v>92.009275514153103</v>
      </c>
      <c r="AC28" s="29">
        <v>79.281906434204956</v>
      </c>
      <c r="AD28" s="29">
        <v>99.647801048452251</v>
      </c>
      <c r="AE28" s="29">
        <v>99.526517434976753</v>
      </c>
      <c r="AF28" s="29">
        <v>0</v>
      </c>
      <c r="AG28" s="29">
        <v>108.12405798239533</v>
      </c>
      <c r="AH28" s="29">
        <v>87.051300840474497</v>
      </c>
      <c r="AI28" s="29">
        <v>76.24302970094142</v>
      </c>
      <c r="AJ28" s="29">
        <v>92.799565939935889</v>
      </c>
      <c r="AK28" s="29">
        <v>91.851734242752983</v>
      </c>
      <c r="AL28" s="29">
        <v>73.65372010134331</v>
      </c>
      <c r="AM28" s="33" t="str">
        <f t="shared" si="0"/>
        <v>　　東区</v>
      </c>
    </row>
    <row r="29" spans="1:39" ht="26.15" customHeight="1">
      <c r="A29" s="33" t="s">
        <v>85</v>
      </c>
      <c r="B29" s="29">
        <v>105.83604826426894</v>
      </c>
      <c r="C29" s="29">
        <v>127.57442920011015</v>
      </c>
      <c r="D29" s="29">
        <v>110.39736794321016</v>
      </c>
      <c r="E29" s="29">
        <v>101.84922546210267</v>
      </c>
      <c r="F29" s="29">
        <v>93.861555466950904</v>
      </c>
      <c r="G29" s="29">
        <v>97.870655405462571</v>
      </c>
      <c r="H29" s="29">
        <v>98.604258859415822</v>
      </c>
      <c r="I29" s="29">
        <v>148.66450325569218</v>
      </c>
      <c r="J29" s="29">
        <v>69.183436015866178</v>
      </c>
      <c r="K29" s="29">
        <v>99.294202101212406</v>
      </c>
      <c r="L29" s="29">
        <v>121.53001277575054</v>
      </c>
      <c r="M29" s="42">
        <v>205.40966904394122</v>
      </c>
      <c r="N29" s="32" t="s">
        <v>144</v>
      </c>
      <c r="O29" s="29">
        <v>87.905743945112292</v>
      </c>
      <c r="P29" s="29">
        <v>94.261481005540347</v>
      </c>
      <c r="Q29" s="29">
        <v>70.194927484811103</v>
      </c>
      <c r="R29" s="29">
        <v>106.99449744181516</v>
      </c>
      <c r="S29" s="29"/>
      <c r="T29" s="30"/>
      <c r="U29" s="29">
        <v>59.459102704843225</v>
      </c>
      <c r="V29" s="29">
        <v>137.210892361953</v>
      </c>
      <c r="W29" s="29">
        <v>135.3792742075465</v>
      </c>
      <c r="X29" s="29">
        <v>102.22222513118405</v>
      </c>
      <c r="Y29" s="29">
        <v>98.476618841207085</v>
      </c>
      <c r="Z29" s="29">
        <v>53.483793942452238</v>
      </c>
      <c r="AA29" s="29">
        <v>103.83383149702605</v>
      </c>
      <c r="AB29" s="29">
        <v>102.70394308082609</v>
      </c>
      <c r="AC29" s="29">
        <v>83.28677756702109</v>
      </c>
      <c r="AD29" s="29">
        <v>111.66517252679115</v>
      </c>
      <c r="AE29" s="29">
        <v>113.58894279795226</v>
      </c>
      <c r="AF29" s="29">
        <v>110.98204310542552</v>
      </c>
      <c r="AG29" s="29">
        <v>90.61547103989011</v>
      </c>
      <c r="AH29" s="29">
        <v>112.99199229281621</v>
      </c>
      <c r="AI29" s="29">
        <v>85.67603060165753</v>
      </c>
      <c r="AJ29" s="29">
        <v>88.576536733682786</v>
      </c>
      <c r="AK29" s="29">
        <v>62.124503265179165</v>
      </c>
      <c r="AL29" s="29">
        <v>97.967932809672973</v>
      </c>
      <c r="AM29" s="33" t="str">
        <f t="shared" si="0"/>
        <v>　　南区</v>
      </c>
    </row>
    <row r="30" spans="1:39" ht="26.15" customHeight="1">
      <c r="A30" s="33" t="s">
        <v>86</v>
      </c>
      <c r="B30" s="29">
        <v>99.154706555203219</v>
      </c>
      <c r="C30" s="29">
        <v>58.441101158916254</v>
      </c>
      <c r="D30" s="29">
        <v>101.52177426559233</v>
      </c>
      <c r="E30" s="29">
        <v>113.14327631849174</v>
      </c>
      <c r="F30" s="29">
        <v>89.12687850288421</v>
      </c>
      <c r="G30" s="29">
        <v>85.014960557111323</v>
      </c>
      <c r="H30" s="29">
        <v>92.037065576102449</v>
      </c>
      <c r="I30" s="29">
        <v>108.21068159811757</v>
      </c>
      <c r="J30" s="29">
        <v>99.391289515587488</v>
      </c>
      <c r="K30" s="29">
        <v>91.903595357620887</v>
      </c>
      <c r="L30" s="29">
        <v>104.17502612557325</v>
      </c>
      <c r="M30" s="42">
        <v>328.55612724321691</v>
      </c>
      <c r="N30" s="32" t="s">
        <v>144</v>
      </c>
      <c r="O30" s="29">
        <v>104.73619285779779</v>
      </c>
      <c r="P30" s="29">
        <v>88.737241746185106</v>
      </c>
      <c r="Q30" s="29">
        <v>71.252729870213145</v>
      </c>
      <c r="R30" s="29">
        <v>103.16774204754387</v>
      </c>
      <c r="S30" s="29"/>
      <c r="T30" s="30"/>
      <c r="U30" s="29">
        <v>76.573415045598864</v>
      </c>
      <c r="V30" s="29">
        <v>134.97517467029704</v>
      </c>
      <c r="W30" s="29">
        <v>88.126305682533769</v>
      </c>
      <c r="X30" s="29">
        <v>116.55736862439288</v>
      </c>
      <c r="Y30" s="29">
        <v>95.429081709523317</v>
      </c>
      <c r="Z30" s="29">
        <v>83.581206751731685</v>
      </c>
      <c r="AA30" s="29">
        <v>116.54634961625123</v>
      </c>
      <c r="AB30" s="29">
        <v>85.032380113111074</v>
      </c>
      <c r="AC30" s="29">
        <v>112.41271728387727</v>
      </c>
      <c r="AD30" s="29">
        <v>100.44822225464955</v>
      </c>
      <c r="AE30" s="29">
        <v>99.01330413478145</v>
      </c>
      <c r="AF30" s="29">
        <v>58.903898583979732</v>
      </c>
      <c r="AG30" s="29">
        <v>78.617241974540548</v>
      </c>
      <c r="AH30" s="29">
        <v>104.75003026072665</v>
      </c>
      <c r="AI30" s="29">
        <v>72.321849070043783</v>
      </c>
      <c r="AJ30" s="29">
        <v>92.944460594978793</v>
      </c>
      <c r="AK30" s="29">
        <v>65.710643967815457</v>
      </c>
      <c r="AL30" s="29">
        <v>94.757277940410916</v>
      </c>
      <c r="AM30" s="33" t="str">
        <f t="shared" si="0"/>
        <v>　　西区</v>
      </c>
    </row>
    <row r="31" spans="1:39" ht="26.15" customHeight="1">
      <c r="A31" s="33" t="s">
        <v>87</v>
      </c>
      <c r="B31" s="29">
        <v>91.226097547414426</v>
      </c>
      <c r="C31" s="29">
        <v>37.341513282251803</v>
      </c>
      <c r="D31" s="29">
        <v>95.289566905789997</v>
      </c>
      <c r="E31" s="29">
        <v>88.184781096933733</v>
      </c>
      <c r="F31" s="29">
        <v>88.018640548575974</v>
      </c>
      <c r="G31" s="29">
        <v>80.885038144806231</v>
      </c>
      <c r="H31" s="29">
        <v>84.020381521742109</v>
      </c>
      <c r="I31" s="29">
        <v>113.79568768739617</v>
      </c>
      <c r="J31" s="29">
        <v>89.545543415045387</v>
      </c>
      <c r="K31" s="29">
        <v>88.729546181013973</v>
      </c>
      <c r="L31" s="29">
        <v>100.92852662370963</v>
      </c>
      <c r="M31" s="42">
        <v>0</v>
      </c>
      <c r="N31" s="32" t="s">
        <v>144</v>
      </c>
      <c r="O31" s="29">
        <v>143.81973393976799</v>
      </c>
      <c r="P31" s="29">
        <v>104.59219446328478</v>
      </c>
      <c r="Q31" s="29">
        <v>107.58157017539369</v>
      </c>
      <c r="R31" s="29">
        <v>92.349176561522313</v>
      </c>
      <c r="S31" s="29"/>
      <c r="T31" s="30"/>
      <c r="U31" s="29">
        <v>123.34769451545513</v>
      </c>
      <c r="V31" s="29">
        <v>59.592204860094931</v>
      </c>
      <c r="W31" s="29">
        <v>58.49100403971044</v>
      </c>
      <c r="X31" s="29">
        <v>109.4875397705364</v>
      </c>
      <c r="Y31" s="29">
        <v>95.833320396296699</v>
      </c>
      <c r="Z31" s="29">
        <v>63.030888401462747</v>
      </c>
      <c r="AA31" s="29">
        <v>112.35237185153744</v>
      </c>
      <c r="AB31" s="29">
        <v>92.741807640632842</v>
      </c>
      <c r="AC31" s="29">
        <v>66.402411834429316</v>
      </c>
      <c r="AD31" s="29">
        <v>94.228614292790553</v>
      </c>
      <c r="AE31" s="29">
        <v>113.86027652432074</v>
      </c>
      <c r="AF31" s="29">
        <v>49.448427515280798</v>
      </c>
      <c r="AG31" s="29">
        <v>82.766405076649164</v>
      </c>
      <c r="AH31" s="29">
        <v>93.487766814086498</v>
      </c>
      <c r="AI31" s="29">
        <v>65.074305839829563</v>
      </c>
      <c r="AJ31" s="29">
        <v>81.870763065816192</v>
      </c>
      <c r="AK31" s="29">
        <v>91.511701865293588</v>
      </c>
      <c r="AL31" s="29">
        <v>62.868587218181396</v>
      </c>
      <c r="AM31" s="33" t="str">
        <f t="shared" si="0"/>
        <v>　　安佐南区</v>
      </c>
    </row>
    <row r="32" spans="1:39" ht="26.15" customHeight="1">
      <c r="A32" s="33" t="s">
        <v>88</v>
      </c>
      <c r="B32" s="29">
        <v>95.61928402488779</v>
      </c>
      <c r="C32" s="29">
        <v>95.662419892972878</v>
      </c>
      <c r="D32" s="29">
        <v>98.591616934400051</v>
      </c>
      <c r="E32" s="29">
        <v>89.677513303210716</v>
      </c>
      <c r="F32" s="29">
        <v>85.144809954181028</v>
      </c>
      <c r="G32" s="29">
        <v>81.363852704909377</v>
      </c>
      <c r="H32" s="29">
        <v>96.83777848325893</v>
      </c>
      <c r="I32" s="29">
        <v>107.37699747947708</v>
      </c>
      <c r="J32" s="29">
        <v>115.79290684232568</v>
      </c>
      <c r="K32" s="29">
        <v>86.619034160750857</v>
      </c>
      <c r="L32" s="29">
        <v>111.43444253475377</v>
      </c>
      <c r="M32" s="29">
        <v>152.78255223253507</v>
      </c>
      <c r="N32" s="32" t="s">
        <v>144</v>
      </c>
      <c r="O32" s="29">
        <v>100.14656297754544</v>
      </c>
      <c r="P32" s="29">
        <v>77.565326110162886</v>
      </c>
      <c r="Q32" s="29">
        <v>72.415512097880281</v>
      </c>
      <c r="R32" s="29">
        <v>93.678280753001985</v>
      </c>
      <c r="S32" s="29"/>
      <c r="T32" s="30"/>
      <c r="U32" s="29">
        <v>102.17039330567059</v>
      </c>
      <c r="V32" s="29">
        <v>98.308472955614363</v>
      </c>
      <c r="W32" s="29">
        <v>59.936265772852671</v>
      </c>
      <c r="X32" s="29">
        <v>108.77100087817399</v>
      </c>
      <c r="Y32" s="29">
        <v>88.940721147150896</v>
      </c>
      <c r="Z32" s="29">
        <v>70.132959911003496</v>
      </c>
      <c r="AA32" s="29">
        <v>101.82773350977602</v>
      </c>
      <c r="AB32" s="29">
        <v>83.840743788538717</v>
      </c>
      <c r="AC32" s="29">
        <v>75.61392395592074</v>
      </c>
      <c r="AD32" s="29">
        <v>91.445427075714221</v>
      </c>
      <c r="AE32" s="29">
        <v>89.410077485126067</v>
      </c>
      <c r="AF32" s="29">
        <v>113.30135213833641</v>
      </c>
      <c r="AG32" s="29">
        <v>87.864758805631894</v>
      </c>
      <c r="AH32" s="29">
        <v>101.11247755943158</v>
      </c>
      <c r="AI32" s="29">
        <v>156.47068116173449</v>
      </c>
      <c r="AJ32" s="29">
        <v>82.111481497431313</v>
      </c>
      <c r="AK32" s="29">
        <v>103.90978374444248</v>
      </c>
      <c r="AL32" s="29">
        <v>78.463954854206364</v>
      </c>
      <c r="AM32" s="33" t="str">
        <f t="shared" si="0"/>
        <v>　　安佐北区</v>
      </c>
    </row>
    <row r="33" spans="1:39" ht="26.15" customHeight="1">
      <c r="A33" s="33" t="s">
        <v>89</v>
      </c>
      <c r="B33" s="29">
        <v>90.720549749239368</v>
      </c>
      <c r="C33" s="29">
        <v>61.095155093105959</v>
      </c>
      <c r="D33" s="29">
        <v>94.424862817259211</v>
      </c>
      <c r="E33" s="29">
        <v>54.399130774422403</v>
      </c>
      <c r="F33" s="29">
        <v>96.504177195372904</v>
      </c>
      <c r="G33" s="29">
        <v>98.233081561945298</v>
      </c>
      <c r="H33" s="29">
        <v>53.303377309093428</v>
      </c>
      <c r="I33" s="29">
        <v>115.41952290186013</v>
      </c>
      <c r="J33" s="29">
        <v>54.906280078346562</v>
      </c>
      <c r="K33" s="29">
        <v>82.72726364745111</v>
      </c>
      <c r="L33" s="29">
        <v>109.97434519816369</v>
      </c>
      <c r="M33" s="42">
        <v>0</v>
      </c>
      <c r="N33" s="32" t="s">
        <v>144</v>
      </c>
      <c r="O33" s="29">
        <v>92.27696509234913</v>
      </c>
      <c r="P33" s="29">
        <v>113.72238234175708</v>
      </c>
      <c r="Q33" s="29">
        <v>64.033987533009523</v>
      </c>
      <c r="R33" s="29">
        <v>91.820042363786371</v>
      </c>
      <c r="S33" s="29"/>
      <c r="T33" s="30"/>
      <c r="U33" s="29">
        <v>59.595751184126946</v>
      </c>
      <c r="V33" s="29">
        <v>141.71702690674039</v>
      </c>
      <c r="W33" s="29">
        <v>82.834047054221514</v>
      </c>
      <c r="X33" s="29">
        <v>82.41893117088037</v>
      </c>
      <c r="Y33" s="29">
        <v>84.850289218419348</v>
      </c>
      <c r="Z33" s="29">
        <v>45.62108661368589</v>
      </c>
      <c r="AA33" s="29">
        <v>81.790270117753252</v>
      </c>
      <c r="AB33" s="29">
        <v>93.461719008109995</v>
      </c>
      <c r="AC33" s="29">
        <v>61.740669354520982</v>
      </c>
      <c r="AD33" s="29">
        <v>85.652756584895656</v>
      </c>
      <c r="AE33" s="29">
        <v>105.72002419719912</v>
      </c>
      <c r="AF33" s="29">
        <v>123.86201771226852</v>
      </c>
      <c r="AG33" s="29">
        <v>70.325043630296392</v>
      </c>
      <c r="AH33" s="29">
        <v>94.01965369212094</v>
      </c>
      <c r="AI33" s="29">
        <v>86.110688824628838</v>
      </c>
      <c r="AJ33" s="29">
        <v>101.61364659392775</v>
      </c>
      <c r="AK33" s="29">
        <v>134.82775128786986</v>
      </c>
      <c r="AL33" s="29">
        <v>74.612860202360608</v>
      </c>
      <c r="AM33" s="33" t="str">
        <f t="shared" si="0"/>
        <v>　　安芸区</v>
      </c>
    </row>
    <row r="34" spans="1:39" ht="26.15" customHeight="1">
      <c r="A34" s="33" t="s">
        <v>90</v>
      </c>
      <c r="B34" s="29">
        <v>91.944498565572999</v>
      </c>
      <c r="C34" s="29">
        <v>35.518471114514568</v>
      </c>
      <c r="D34" s="29">
        <v>93.743221332944728</v>
      </c>
      <c r="E34" s="29">
        <v>74.699547526165745</v>
      </c>
      <c r="F34" s="29">
        <v>79.369756235148799</v>
      </c>
      <c r="G34" s="29">
        <v>80.170930082059428</v>
      </c>
      <c r="H34" s="29">
        <v>84.995394666199005</v>
      </c>
      <c r="I34" s="29">
        <v>124.87733522764997</v>
      </c>
      <c r="J34" s="29">
        <v>113.70274536643122</v>
      </c>
      <c r="K34" s="29">
        <v>111.16403625730837</v>
      </c>
      <c r="L34" s="29">
        <v>88.281343907827576</v>
      </c>
      <c r="M34" s="42">
        <v>0</v>
      </c>
      <c r="N34" s="32" t="s">
        <v>144</v>
      </c>
      <c r="O34" s="29">
        <v>95.442436585849947</v>
      </c>
      <c r="P34" s="29">
        <v>62.864913741411897</v>
      </c>
      <c r="Q34" s="29">
        <v>49.304060855016232</v>
      </c>
      <c r="R34" s="29">
        <v>96.593151177733617</v>
      </c>
      <c r="S34" s="29"/>
      <c r="T34" s="30"/>
      <c r="U34" s="29">
        <v>97.6730700300118</v>
      </c>
      <c r="V34" s="29">
        <v>95.807019752393543</v>
      </c>
      <c r="W34" s="29">
        <v>36.659583283184901</v>
      </c>
      <c r="X34" s="29">
        <v>133.84954498026127</v>
      </c>
      <c r="Y34" s="29">
        <v>86.089058097533197</v>
      </c>
      <c r="Z34" s="29">
        <v>83.183457174529408</v>
      </c>
      <c r="AA34" s="29">
        <v>70.133081200690768</v>
      </c>
      <c r="AB34" s="29">
        <v>95.721271860803498</v>
      </c>
      <c r="AC34" s="29">
        <v>115.95868204840744</v>
      </c>
      <c r="AD34" s="29">
        <v>109.26183862966772</v>
      </c>
      <c r="AE34" s="29">
        <v>74.339082578594187</v>
      </c>
      <c r="AF34" s="29">
        <v>0</v>
      </c>
      <c r="AG34" s="29">
        <v>81.944846201815395</v>
      </c>
      <c r="AH34" s="29">
        <v>71.825551741656753</v>
      </c>
      <c r="AI34" s="29">
        <v>89.884033206545737</v>
      </c>
      <c r="AJ34" s="29">
        <v>91.907101939308106</v>
      </c>
      <c r="AK34" s="29">
        <v>101.95119867989058</v>
      </c>
      <c r="AL34" s="29">
        <v>89.678767923942615</v>
      </c>
      <c r="AM34" s="33" t="str">
        <f t="shared" si="0"/>
        <v>　　佐伯区</v>
      </c>
    </row>
    <row r="35" spans="1:39" ht="26.15" customHeight="1">
      <c r="A35" s="33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2"/>
      <c r="O35" s="29"/>
      <c r="P35" s="29"/>
      <c r="Q35" s="29"/>
      <c r="R35" s="29"/>
      <c r="S35" s="29"/>
      <c r="T35" s="30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33"/>
    </row>
    <row r="36" spans="1:39" ht="26.15" customHeight="1">
      <c r="A36" s="33" t="s">
        <v>91</v>
      </c>
      <c r="B36" s="29">
        <v>102.58318006956016</v>
      </c>
      <c r="C36" s="29">
        <v>74.955424945727586</v>
      </c>
      <c r="D36" s="29">
        <v>103.3873495393145</v>
      </c>
      <c r="E36" s="29">
        <v>84.019727341864808</v>
      </c>
      <c r="F36" s="29">
        <v>100.00243913995234</v>
      </c>
      <c r="G36" s="29">
        <v>89.818454936104175</v>
      </c>
      <c r="H36" s="29">
        <v>90.201367244921755</v>
      </c>
      <c r="I36" s="29">
        <v>143.89924264848182</v>
      </c>
      <c r="J36" s="29">
        <v>82.106323775348528</v>
      </c>
      <c r="K36" s="29">
        <v>100.66056993969387</v>
      </c>
      <c r="L36" s="29">
        <v>109.06652575854365</v>
      </c>
      <c r="M36" s="29">
        <v>107.37424864869507</v>
      </c>
      <c r="N36" s="32" t="s">
        <v>144</v>
      </c>
      <c r="O36" s="29">
        <v>98.949298889954846</v>
      </c>
      <c r="P36" s="29">
        <v>102.55741158244645</v>
      </c>
      <c r="Q36" s="29">
        <v>70.10100386306604</v>
      </c>
      <c r="R36" s="29">
        <v>99.990666203018392</v>
      </c>
      <c r="S36" s="29"/>
      <c r="T36" s="30"/>
      <c r="U36" s="29">
        <v>96.897193058603875</v>
      </c>
      <c r="V36" s="29">
        <v>127.57842303279887</v>
      </c>
      <c r="W36" s="29">
        <v>58.175855852476758</v>
      </c>
      <c r="X36" s="29">
        <v>114.63612869844597</v>
      </c>
      <c r="Y36" s="29">
        <v>89.431264152057182</v>
      </c>
      <c r="Z36" s="29">
        <v>79.083508997054665</v>
      </c>
      <c r="AA36" s="29">
        <v>92.730716156835314</v>
      </c>
      <c r="AB36" s="29">
        <v>89.26900085893962</v>
      </c>
      <c r="AC36" s="29">
        <v>86.148630876468474</v>
      </c>
      <c r="AD36" s="29">
        <v>103.93439592238826</v>
      </c>
      <c r="AE36" s="29">
        <v>115.46795789057391</v>
      </c>
      <c r="AF36" s="29">
        <v>87.411339406867427</v>
      </c>
      <c r="AG36" s="29">
        <v>113.68557717971073</v>
      </c>
      <c r="AH36" s="29">
        <v>120.62187651407947</v>
      </c>
      <c r="AI36" s="29">
        <v>109.69218849787028</v>
      </c>
      <c r="AJ36" s="29">
        <v>120.74488209164566</v>
      </c>
      <c r="AK36" s="29">
        <v>129.07403820807198</v>
      </c>
      <c r="AL36" s="29">
        <v>95.428790394666862</v>
      </c>
      <c r="AM36" s="33" t="str">
        <f t="shared" si="0"/>
        <v>福山市</v>
      </c>
    </row>
    <row r="37" spans="1:39" ht="26.15" customHeight="1">
      <c r="A37" s="31" t="s">
        <v>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6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1" t="str">
        <f t="shared" si="0"/>
        <v/>
      </c>
    </row>
    <row r="38" spans="1:39" ht="26.15" customHeight="1">
      <c r="A38" s="33" t="s">
        <v>92</v>
      </c>
      <c r="B38" s="29">
        <v>108.80949508395257</v>
      </c>
      <c r="C38" s="29">
        <v>126.48992105987244</v>
      </c>
      <c r="D38" s="29">
        <v>101.69595752325486</v>
      </c>
      <c r="E38" s="29">
        <v>93.686446453551397</v>
      </c>
      <c r="F38" s="29">
        <v>91.920864855075152</v>
      </c>
      <c r="G38" s="29">
        <v>103.03929502193505</v>
      </c>
      <c r="H38" s="29">
        <v>73.786736497647041</v>
      </c>
      <c r="I38" s="29">
        <v>154.54562833711384</v>
      </c>
      <c r="J38" s="29">
        <v>71.830213608891569</v>
      </c>
      <c r="K38" s="29">
        <v>93.990040980152557</v>
      </c>
      <c r="L38" s="29">
        <v>102.87219596821302</v>
      </c>
      <c r="M38" s="29">
        <v>89.38803165766528</v>
      </c>
      <c r="N38" s="32" t="s">
        <v>144</v>
      </c>
      <c r="O38" s="29">
        <v>88.982050068710478</v>
      </c>
      <c r="P38" s="29">
        <v>94.892694265873629</v>
      </c>
      <c r="Q38" s="29">
        <v>87.529966704694786</v>
      </c>
      <c r="R38" s="29">
        <v>114.64833896813546</v>
      </c>
      <c r="S38" s="29"/>
      <c r="T38" s="30"/>
      <c r="U38" s="29">
        <v>152.27080414197212</v>
      </c>
      <c r="V38" s="29">
        <v>96.282619749215854</v>
      </c>
      <c r="W38" s="29">
        <v>113.71164160455767</v>
      </c>
      <c r="X38" s="29">
        <v>105.57250683318051</v>
      </c>
      <c r="Y38" s="29">
        <v>107.90552849612732</v>
      </c>
      <c r="Z38" s="29">
        <v>99.622318206816388</v>
      </c>
      <c r="AA38" s="29">
        <v>133.38272274151933</v>
      </c>
      <c r="AB38" s="29">
        <v>96.67487489714054</v>
      </c>
      <c r="AC38" s="29">
        <v>95.631068198217903</v>
      </c>
      <c r="AD38" s="29">
        <v>115.88240672749241</v>
      </c>
      <c r="AE38" s="29">
        <v>110.4837671951185</v>
      </c>
      <c r="AF38" s="29">
        <v>111.2046642413459</v>
      </c>
      <c r="AG38" s="29">
        <v>96.756434969887337</v>
      </c>
      <c r="AH38" s="29">
        <v>146.30939476960427</v>
      </c>
      <c r="AI38" s="29">
        <v>99.367844090081448</v>
      </c>
      <c r="AJ38" s="29">
        <v>137.5480471991709</v>
      </c>
      <c r="AK38" s="29">
        <v>133.55844406719578</v>
      </c>
      <c r="AL38" s="29">
        <v>109.31678738732057</v>
      </c>
      <c r="AM38" s="33" t="str">
        <f t="shared" si="0"/>
        <v>呉市</v>
      </c>
    </row>
    <row r="39" spans="1:39" ht="26.15" customHeight="1">
      <c r="A39" s="37" t="s">
        <v>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  <c r="O39" s="38"/>
      <c r="P39" s="38"/>
      <c r="Q39" s="38"/>
      <c r="R39" s="38"/>
      <c r="S39" s="30"/>
      <c r="T39" s="30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7" t="str">
        <f t="shared" si="0"/>
        <v/>
      </c>
    </row>
    <row r="40" spans="1:39" ht="26.15" customHeight="1">
      <c r="A40" s="40" t="s">
        <v>93</v>
      </c>
    </row>
    <row r="41" spans="1:39" ht="7.5" customHeight="1"/>
    <row r="42" spans="1:39" ht="7.5" customHeight="1"/>
    <row r="43" spans="1:39" s="4" customFormat="1" ht="40.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126</v>
      </c>
      <c r="Q43" s="5"/>
      <c r="S43" s="6"/>
      <c r="U43" s="7"/>
      <c r="V43" s="5"/>
      <c r="W43" s="8" t="s">
        <v>130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0.5" customHeight="1">
      <c r="A44" s="9"/>
      <c r="AH44" s="10"/>
      <c r="AI44" s="10"/>
      <c r="AJ44" s="10"/>
      <c r="AK44" s="10"/>
      <c r="AL44" s="10"/>
      <c r="AM44" s="11" t="str">
        <f>[1]ＳＭＲ!AM44</f>
        <v>平成27年～令和元年</v>
      </c>
    </row>
    <row r="45" spans="1:39" ht="19.899999999999999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128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29">
        <v>102.65087337812098</v>
      </c>
      <c r="C48" s="29">
        <v>65.641461305835506</v>
      </c>
      <c r="D48" s="29">
        <v>97.71835496525587</v>
      </c>
      <c r="E48" s="29">
        <v>89.80546205725733</v>
      </c>
      <c r="F48" s="29">
        <v>93.217876359324009</v>
      </c>
      <c r="G48" s="29">
        <v>88.89831636306549</v>
      </c>
      <c r="H48" s="29">
        <v>95.204436524784114</v>
      </c>
      <c r="I48" s="29">
        <v>125.03894593462536</v>
      </c>
      <c r="J48" s="29">
        <v>82.950158857496248</v>
      </c>
      <c r="K48" s="29">
        <v>98.517490798751467</v>
      </c>
      <c r="L48" s="29">
        <v>93.944409222517862</v>
      </c>
      <c r="M48" s="29">
        <v>110.94725434391783</v>
      </c>
      <c r="N48" s="32" t="s">
        <v>144</v>
      </c>
      <c r="O48" s="29">
        <v>80.241682871368752</v>
      </c>
      <c r="P48" s="29">
        <v>105.85393859560024</v>
      </c>
      <c r="Q48" s="29">
        <v>86.131340779867756</v>
      </c>
      <c r="R48" s="29">
        <v>112.65059151717747</v>
      </c>
      <c r="S48" s="29"/>
      <c r="T48" s="30"/>
      <c r="U48" s="29">
        <v>112.39271668716904</v>
      </c>
      <c r="V48" s="29">
        <v>119.1781298929141</v>
      </c>
      <c r="W48" s="29">
        <v>78.24328901710183</v>
      </c>
      <c r="X48" s="29">
        <v>134.88933363930522</v>
      </c>
      <c r="Y48" s="29">
        <v>96.935852938578805</v>
      </c>
      <c r="Z48" s="29">
        <v>93.342317531395707</v>
      </c>
      <c r="AA48" s="29">
        <v>95.472539934360839</v>
      </c>
      <c r="AB48" s="29">
        <v>98.567881808333979</v>
      </c>
      <c r="AC48" s="29">
        <v>84.254201787852551</v>
      </c>
      <c r="AD48" s="29">
        <v>111.01734715164501</v>
      </c>
      <c r="AE48" s="29">
        <v>102.53531015354102</v>
      </c>
      <c r="AF48" s="29">
        <v>105.60702094249808</v>
      </c>
      <c r="AG48" s="29">
        <v>97.296088994426157</v>
      </c>
      <c r="AH48" s="29">
        <v>113.47516839661465</v>
      </c>
      <c r="AI48" s="29">
        <v>102.52667585202001</v>
      </c>
      <c r="AJ48" s="29">
        <v>121.56600833961859</v>
      </c>
      <c r="AK48" s="29">
        <v>147.29924929383961</v>
      </c>
      <c r="AL48" s="29">
        <v>105.76527217225163</v>
      </c>
      <c r="AM48" s="41" t="str">
        <f>A48</f>
        <v>県立保健所　　計</v>
      </c>
    </row>
    <row r="49" spans="1:39" ht="26.15" customHeight="1">
      <c r="A49" s="31" t="s">
        <v>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2"/>
      <c r="O49" s="29"/>
      <c r="P49" s="29"/>
      <c r="Q49" s="29"/>
      <c r="R49" s="29"/>
      <c r="S49" s="29"/>
      <c r="T49" s="30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1" t="str">
        <f>A49</f>
        <v/>
      </c>
    </row>
    <row r="50" spans="1:39" ht="26.15" customHeight="1">
      <c r="A50" s="33" t="s">
        <v>97</v>
      </c>
      <c r="B50" s="29">
        <v>98.447151098740633</v>
      </c>
      <c r="C50" s="29">
        <v>80.574398773979951</v>
      </c>
      <c r="D50" s="29">
        <v>96.032770387652292</v>
      </c>
      <c r="E50" s="29">
        <v>116.11754229741764</v>
      </c>
      <c r="F50" s="29">
        <v>93.814261694066403</v>
      </c>
      <c r="G50" s="29">
        <v>81.629228794386293</v>
      </c>
      <c r="H50" s="29">
        <v>94.226751372560955</v>
      </c>
      <c r="I50" s="29">
        <v>104.7972804255201</v>
      </c>
      <c r="J50" s="29">
        <v>78.130531203494087</v>
      </c>
      <c r="K50" s="29">
        <v>88.772096233995839</v>
      </c>
      <c r="L50" s="29">
        <v>96.020176903641186</v>
      </c>
      <c r="M50" s="42">
        <v>128.20003307560853</v>
      </c>
      <c r="N50" s="32" t="s">
        <v>144</v>
      </c>
      <c r="O50" s="29">
        <v>90.783885782458853</v>
      </c>
      <c r="P50" s="29">
        <v>104.96156483939592</v>
      </c>
      <c r="Q50" s="29">
        <v>70.55087929520613</v>
      </c>
      <c r="R50" s="29">
        <v>103.48259318806872</v>
      </c>
      <c r="S50" s="29"/>
      <c r="T50" s="30"/>
      <c r="U50" s="29">
        <v>109.95814498190337</v>
      </c>
      <c r="V50" s="29">
        <v>108.89234967580863</v>
      </c>
      <c r="W50" s="29">
        <v>71.461986045283282</v>
      </c>
      <c r="X50" s="29">
        <v>118.07605814503358</v>
      </c>
      <c r="Y50" s="29">
        <v>91.828534516935434</v>
      </c>
      <c r="Z50" s="29">
        <v>89.864120247526145</v>
      </c>
      <c r="AA50" s="29">
        <v>82.634125957691566</v>
      </c>
      <c r="AB50" s="29">
        <v>97.225002387989505</v>
      </c>
      <c r="AC50" s="29">
        <v>88.78325718931886</v>
      </c>
      <c r="AD50" s="29">
        <v>100.08618961591334</v>
      </c>
      <c r="AE50" s="29">
        <v>96.275981177172142</v>
      </c>
      <c r="AF50" s="29">
        <v>114.0575860784048</v>
      </c>
      <c r="AG50" s="29">
        <v>94.978730004684735</v>
      </c>
      <c r="AH50" s="29">
        <v>98.956767390484288</v>
      </c>
      <c r="AI50" s="29">
        <v>95.380839188480451</v>
      </c>
      <c r="AJ50" s="29">
        <v>105.77014170004728</v>
      </c>
      <c r="AK50" s="29">
        <v>126.36657287388611</v>
      </c>
      <c r="AL50" s="29">
        <v>97.671438370517578</v>
      </c>
      <c r="AM50" s="33" t="str">
        <f>A50</f>
        <v>西部</v>
      </c>
    </row>
    <row r="51" spans="1:39" ht="26.15" customHeight="1">
      <c r="A51" s="33" t="s">
        <v>98</v>
      </c>
      <c r="B51" s="29">
        <v>91.374881982901513</v>
      </c>
      <c r="C51" s="29">
        <v>68.168872293252676</v>
      </c>
      <c r="D51" s="29">
        <v>90.520806177964573</v>
      </c>
      <c r="E51" s="29">
        <v>104.39237712247321</v>
      </c>
      <c r="F51" s="29">
        <v>91.486609559550629</v>
      </c>
      <c r="G51" s="29">
        <v>76.309180341167121</v>
      </c>
      <c r="H51" s="29">
        <v>93.63288069439642</v>
      </c>
      <c r="I51" s="29">
        <v>107.92104631387593</v>
      </c>
      <c r="J51" s="29">
        <v>72.918660346393182</v>
      </c>
      <c r="K51" s="29">
        <v>83.84957605798914</v>
      </c>
      <c r="L51" s="29">
        <v>84.410083000023633</v>
      </c>
      <c r="M51" s="42">
        <v>317.29411578062286</v>
      </c>
      <c r="N51" s="32" t="s">
        <v>144</v>
      </c>
      <c r="O51" s="29">
        <v>70.219377784178377</v>
      </c>
      <c r="P51" s="29">
        <v>96.296792627051758</v>
      </c>
      <c r="Q51" s="29">
        <v>58.823973475093879</v>
      </c>
      <c r="R51" s="29">
        <v>92.33830752629774</v>
      </c>
      <c r="S51" s="29"/>
      <c r="T51" s="30"/>
      <c r="U51" s="29">
        <v>128.45259521625181</v>
      </c>
      <c r="V51" s="29">
        <v>74.853959518165055</v>
      </c>
      <c r="W51" s="29">
        <v>64.440368019620081</v>
      </c>
      <c r="X51" s="29">
        <v>102.31296542859279</v>
      </c>
      <c r="Y51" s="29">
        <v>76.208753849154462</v>
      </c>
      <c r="Z51" s="29">
        <v>91.795484098210906</v>
      </c>
      <c r="AA51" s="29">
        <v>72.144214233838937</v>
      </c>
      <c r="AB51" s="29">
        <v>76.817552974886212</v>
      </c>
      <c r="AC51" s="29">
        <v>75.995658476596475</v>
      </c>
      <c r="AD51" s="29">
        <v>98.527200869369153</v>
      </c>
      <c r="AE51" s="29">
        <v>90.634949459030381</v>
      </c>
      <c r="AF51" s="29">
        <v>86.007324957175513</v>
      </c>
      <c r="AG51" s="29">
        <v>91.734649554738198</v>
      </c>
      <c r="AH51" s="29">
        <v>100.71801208194719</v>
      </c>
      <c r="AI51" s="29">
        <v>95.526386880190273</v>
      </c>
      <c r="AJ51" s="29">
        <v>70.516313772900574</v>
      </c>
      <c r="AK51" s="29">
        <v>81.579139642939339</v>
      </c>
      <c r="AL51" s="29">
        <v>87.223012880406586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29">
        <v>96.13411585270299</v>
      </c>
      <c r="C52" s="42">
        <v>118.64042814957709</v>
      </c>
      <c r="D52" s="29">
        <v>96.75223119606899</v>
      </c>
      <c r="E52" s="29">
        <v>130.11563864740239</v>
      </c>
      <c r="F52" s="29">
        <v>77.64851715403276</v>
      </c>
      <c r="G52" s="29">
        <v>92.742145435847661</v>
      </c>
      <c r="H52" s="29">
        <v>183.67513012384734</v>
      </c>
      <c r="I52" s="29">
        <v>85.833214990788179</v>
      </c>
      <c r="J52" s="29">
        <v>89.996990009761404</v>
      </c>
      <c r="K52" s="29">
        <v>71.532859311899486</v>
      </c>
      <c r="L52" s="29">
        <v>93.662290668382738</v>
      </c>
      <c r="M52" s="42">
        <v>0</v>
      </c>
      <c r="N52" s="32" t="s">
        <v>144</v>
      </c>
      <c r="O52" s="29">
        <v>88.677835640065538</v>
      </c>
      <c r="P52" s="29">
        <v>61.401702628279423</v>
      </c>
      <c r="Q52" s="29">
        <v>87.793884541384486</v>
      </c>
      <c r="R52" s="29">
        <v>99.4259618420203</v>
      </c>
      <c r="S52" s="29"/>
      <c r="T52" s="30"/>
      <c r="U52" s="29">
        <v>38.832488797894875</v>
      </c>
      <c r="V52" s="29">
        <v>136.94559288540256</v>
      </c>
      <c r="W52" s="29">
        <v>40.580082129013718</v>
      </c>
      <c r="X52" s="29">
        <v>147.41841713752149</v>
      </c>
      <c r="Y52" s="29">
        <v>64.432448140792403</v>
      </c>
      <c r="Z52" s="29">
        <v>73.334536019724055</v>
      </c>
      <c r="AA52" s="29">
        <v>47.958082194659497</v>
      </c>
      <c r="AB52" s="29">
        <v>70.43746951378273</v>
      </c>
      <c r="AC52" s="29">
        <v>73.800483835972017</v>
      </c>
      <c r="AD52" s="29">
        <v>111.76295143300759</v>
      </c>
      <c r="AE52" s="29">
        <v>82.973113340494947</v>
      </c>
      <c r="AF52" s="42">
        <v>0</v>
      </c>
      <c r="AG52" s="29">
        <v>91.231511364025138</v>
      </c>
      <c r="AH52" s="29">
        <v>98.596627798136041</v>
      </c>
      <c r="AI52" s="29">
        <v>63.399214489245459</v>
      </c>
      <c r="AJ52" s="29">
        <v>85.611562601760042</v>
      </c>
      <c r="AK52" s="29">
        <v>49.505085286123304</v>
      </c>
      <c r="AL52" s="29">
        <v>67.910545019783257</v>
      </c>
      <c r="AM52" s="33" t="str">
        <f t="shared" si="2"/>
        <v>　　大竹市</v>
      </c>
    </row>
    <row r="53" spans="1:39" ht="26.15" customHeight="1">
      <c r="A53" s="33" t="s">
        <v>100</v>
      </c>
      <c r="B53" s="29">
        <v>90.012748793047237</v>
      </c>
      <c r="C53" s="29">
        <v>53.107120602730404</v>
      </c>
      <c r="D53" s="29">
        <v>88.774114949340287</v>
      </c>
      <c r="E53" s="29">
        <v>97.391012097800839</v>
      </c>
      <c r="F53" s="29">
        <v>95.379274593291129</v>
      </c>
      <c r="G53" s="29">
        <v>71.708712287090037</v>
      </c>
      <c r="H53" s="29">
        <v>69.237183656389718</v>
      </c>
      <c r="I53" s="29">
        <v>114.10262983861361</v>
      </c>
      <c r="J53" s="29">
        <v>68.022404797484171</v>
      </c>
      <c r="K53" s="29">
        <v>87.23442186738427</v>
      </c>
      <c r="L53" s="29">
        <v>81.809641583779268</v>
      </c>
      <c r="M53" s="42">
        <v>406.84889428641753</v>
      </c>
      <c r="N53" s="32" t="s">
        <v>144</v>
      </c>
      <c r="O53" s="29">
        <v>65.13512811550477</v>
      </c>
      <c r="P53" s="29">
        <v>106.07220363569645</v>
      </c>
      <c r="Q53" s="29">
        <v>50.493192255354167</v>
      </c>
      <c r="R53" s="29">
        <v>90.300421106257758</v>
      </c>
      <c r="S53" s="29"/>
      <c r="T53" s="30"/>
      <c r="U53" s="29">
        <v>153.59232681492944</v>
      </c>
      <c r="V53" s="29">
        <v>57.358608345003816</v>
      </c>
      <c r="W53" s="29">
        <v>71.283338380872578</v>
      </c>
      <c r="X53" s="29">
        <v>88.92782014985211</v>
      </c>
      <c r="Y53" s="29">
        <v>79.600925010591666</v>
      </c>
      <c r="Z53" s="29">
        <v>96.662154316199604</v>
      </c>
      <c r="AA53" s="29">
        <v>78.87597512547832</v>
      </c>
      <c r="AB53" s="29">
        <v>78.718940261335788</v>
      </c>
      <c r="AC53" s="29">
        <v>76.617192159609488</v>
      </c>
      <c r="AD53" s="29">
        <v>94.541337108643717</v>
      </c>
      <c r="AE53" s="29">
        <v>92.923117828309927</v>
      </c>
      <c r="AF53" s="29">
        <v>110.96426839593383</v>
      </c>
      <c r="AG53" s="29">
        <v>91.866817000721383</v>
      </c>
      <c r="AH53" s="29">
        <v>101.34630492746422</v>
      </c>
      <c r="AI53" s="29">
        <v>105.43667999757598</v>
      </c>
      <c r="AJ53" s="29">
        <v>66.281896097191321</v>
      </c>
      <c r="AK53" s="29">
        <v>89.899946496688997</v>
      </c>
      <c r="AL53" s="29">
        <v>92.020648758763386</v>
      </c>
      <c r="AM53" s="33" t="str">
        <f t="shared" si="2"/>
        <v>　　廿日市市</v>
      </c>
    </row>
    <row r="54" spans="1:39" ht="26.15" customHeight="1">
      <c r="A54" s="33" t="s">
        <v>131</v>
      </c>
      <c r="B54" s="29">
        <v>100.48457884387739</v>
      </c>
      <c r="C54" s="29">
        <v>84.95190607122602</v>
      </c>
      <c r="D54" s="29">
        <v>95.377298745076317</v>
      </c>
      <c r="E54" s="29">
        <v>114.36427764312893</v>
      </c>
      <c r="F54" s="29">
        <v>89.670978422463307</v>
      </c>
      <c r="G54" s="29">
        <v>80.25208692045878</v>
      </c>
      <c r="H54" s="29">
        <v>81.19531714127919</v>
      </c>
      <c r="I54" s="29">
        <v>102.34126956270424</v>
      </c>
      <c r="J54" s="29">
        <v>76.984886065709475</v>
      </c>
      <c r="K54" s="29">
        <v>97.48660046676585</v>
      </c>
      <c r="L54" s="29">
        <v>97.610072923211206</v>
      </c>
      <c r="M54" s="42">
        <v>0</v>
      </c>
      <c r="N54" s="32" t="s">
        <v>144</v>
      </c>
      <c r="O54" s="29">
        <v>98.266122710234484</v>
      </c>
      <c r="P54" s="29">
        <v>108.18393627576692</v>
      </c>
      <c r="Q54" s="29">
        <v>62.272421058711338</v>
      </c>
      <c r="R54" s="29">
        <v>108.91944205231421</v>
      </c>
      <c r="S54" s="29"/>
      <c r="T54" s="30"/>
      <c r="U54" s="29">
        <v>86.241517068777313</v>
      </c>
      <c r="V54" s="29">
        <v>131.23815857193296</v>
      </c>
      <c r="W54" s="29">
        <v>70.909550066787375</v>
      </c>
      <c r="X54" s="29">
        <v>132.47263231923159</v>
      </c>
      <c r="Y54" s="29">
        <v>100.71672226707527</v>
      </c>
      <c r="Z54" s="29">
        <v>91.070645666696961</v>
      </c>
      <c r="AA54" s="29">
        <v>91.088081424600432</v>
      </c>
      <c r="AB54" s="29">
        <v>108.51441176750815</v>
      </c>
      <c r="AC54" s="29">
        <v>94.065824195779172</v>
      </c>
      <c r="AD54" s="29">
        <v>105.92440898822429</v>
      </c>
      <c r="AE54" s="29">
        <v>90.982188092100827</v>
      </c>
      <c r="AF54" s="29">
        <v>112.87902235930251</v>
      </c>
      <c r="AG54" s="29">
        <v>98.396579199629628</v>
      </c>
      <c r="AH54" s="29">
        <v>94.276548444392915</v>
      </c>
      <c r="AI54" s="29">
        <v>97.269323541184207</v>
      </c>
      <c r="AJ54" s="29">
        <v>129.46373579309315</v>
      </c>
      <c r="AK54" s="29">
        <v>158.59157989724852</v>
      </c>
      <c r="AL54" s="29">
        <v>103.57079507065157</v>
      </c>
      <c r="AM54" s="33" t="str">
        <f t="shared" si="2"/>
        <v>　広島支所</v>
      </c>
    </row>
    <row r="55" spans="1:39" ht="26.15" customHeight="1">
      <c r="A55" s="33" t="s">
        <v>102</v>
      </c>
      <c r="B55" s="29">
        <v>93.536574354216668</v>
      </c>
      <c r="C55" s="42">
        <v>47.995676549456419</v>
      </c>
      <c r="D55" s="29">
        <v>92.57154874504937</v>
      </c>
      <c r="E55" s="29">
        <v>88.445878551780098</v>
      </c>
      <c r="F55" s="29">
        <v>91.356321629065931</v>
      </c>
      <c r="G55" s="29">
        <v>92.077515719687227</v>
      </c>
      <c r="H55" s="29">
        <v>74.451703294613864</v>
      </c>
      <c r="I55" s="29">
        <v>105.76154271862546</v>
      </c>
      <c r="J55" s="29">
        <v>50.367255995041347</v>
      </c>
      <c r="K55" s="29">
        <v>104.38895874068814</v>
      </c>
      <c r="L55" s="29">
        <v>84.589448689569551</v>
      </c>
      <c r="M55" s="42">
        <v>0</v>
      </c>
      <c r="N55" s="32" t="s">
        <v>144</v>
      </c>
      <c r="O55" s="29">
        <v>84.949732057926369</v>
      </c>
      <c r="P55" s="29">
        <v>91.003762398883453</v>
      </c>
      <c r="Q55" s="29">
        <v>33.800666988561687</v>
      </c>
      <c r="R55" s="29">
        <v>95.41698857570583</v>
      </c>
      <c r="S55" s="29"/>
      <c r="T55" s="30"/>
      <c r="U55" s="29">
        <v>71.85763542275599</v>
      </c>
      <c r="V55" s="29">
        <v>132.41418030077551</v>
      </c>
      <c r="W55" s="29">
        <v>50.148344589643614</v>
      </c>
      <c r="X55" s="29">
        <v>118.1282360237788</v>
      </c>
      <c r="Y55" s="29">
        <v>79.883749665733035</v>
      </c>
      <c r="Z55" s="29">
        <v>35.994874329895424</v>
      </c>
      <c r="AA55" s="29">
        <v>60.32896878645834</v>
      </c>
      <c r="AB55" s="29">
        <v>99.37741267823364</v>
      </c>
      <c r="AC55" s="29">
        <v>98.254031992372532</v>
      </c>
      <c r="AD55" s="29">
        <v>99.579211104745127</v>
      </c>
      <c r="AE55" s="29">
        <v>62.907427819702775</v>
      </c>
      <c r="AF55" s="29">
        <v>195.43292790772441</v>
      </c>
      <c r="AG55" s="29">
        <v>106.52002477554331</v>
      </c>
      <c r="AH55" s="29">
        <v>92.914822055804549</v>
      </c>
      <c r="AI55" s="29">
        <v>77.23223088224367</v>
      </c>
      <c r="AJ55" s="29">
        <v>79.365849009101254</v>
      </c>
      <c r="AK55" s="29">
        <v>45.950131547568262</v>
      </c>
      <c r="AL55" s="29">
        <v>86.005699563307786</v>
      </c>
      <c r="AM55" s="33" t="str">
        <f t="shared" si="2"/>
        <v>　　府中町</v>
      </c>
    </row>
    <row r="56" spans="1:39" ht="26.15" customHeight="1">
      <c r="A56" s="33" t="s">
        <v>103</v>
      </c>
      <c r="B56" s="29">
        <v>93.393648397969685</v>
      </c>
      <c r="C56" s="29">
        <v>92.027814486650456</v>
      </c>
      <c r="D56" s="29">
        <v>97.183885623714488</v>
      </c>
      <c r="E56" s="29">
        <v>119.31644260846571</v>
      </c>
      <c r="F56" s="29">
        <v>101.25090063580143</v>
      </c>
      <c r="G56" s="29">
        <v>73.447741656382462</v>
      </c>
      <c r="H56" s="29">
        <v>63.415595691755819</v>
      </c>
      <c r="I56" s="29">
        <v>131.23916978578424</v>
      </c>
      <c r="J56" s="29">
        <v>23.604056121003829</v>
      </c>
      <c r="K56" s="29">
        <v>96.504783711970859</v>
      </c>
      <c r="L56" s="29">
        <v>104.68080417162669</v>
      </c>
      <c r="M56" s="42">
        <v>0</v>
      </c>
      <c r="N56" s="32" t="s">
        <v>144</v>
      </c>
      <c r="O56" s="29">
        <v>98.009908801779858</v>
      </c>
      <c r="P56" s="29">
        <v>155.72370254904129</v>
      </c>
      <c r="Q56" s="42">
        <v>159.77820229070812</v>
      </c>
      <c r="R56" s="29">
        <v>93.482897913745589</v>
      </c>
      <c r="S56" s="29"/>
      <c r="T56" s="30"/>
      <c r="U56" s="29">
        <v>53.862405791285873</v>
      </c>
      <c r="V56" s="29">
        <v>108.46359509816858</v>
      </c>
      <c r="W56" s="29">
        <v>123.62677918933704</v>
      </c>
      <c r="X56" s="29">
        <v>107.31028365179264</v>
      </c>
      <c r="Y56" s="29">
        <v>101.24785920183419</v>
      </c>
      <c r="Z56" s="29">
        <v>88.786803794925561</v>
      </c>
      <c r="AA56" s="29">
        <v>77.185975094579547</v>
      </c>
      <c r="AB56" s="29">
        <v>116.04575482966959</v>
      </c>
      <c r="AC56" s="29">
        <v>115.26646725567832</v>
      </c>
      <c r="AD56" s="29">
        <v>69.030173009730916</v>
      </c>
      <c r="AE56" s="29">
        <v>87.988990817468931</v>
      </c>
      <c r="AF56" s="29">
        <v>0</v>
      </c>
      <c r="AG56" s="29">
        <v>94.00559239269144</v>
      </c>
      <c r="AH56" s="29">
        <v>61.977447115308415</v>
      </c>
      <c r="AI56" s="29">
        <v>68.437753604650709</v>
      </c>
      <c r="AJ56" s="29">
        <v>115.54411247747932</v>
      </c>
      <c r="AK56" s="29">
        <v>221.23912160325352</v>
      </c>
      <c r="AL56" s="29">
        <v>55.001913761032696</v>
      </c>
      <c r="AM56" s="33" t="str">
        <f t="shared" si="2"/>
        <v>　　海田町</v>
      </c>
    </row>
    <row r="57" spans="1:39" ht="26.15" customHeight="1">
      <c r="A57" s="33" t="s">
        <v>104</v>
      </c>
      <c r="B57" s="29">
        <v>92.956027458369874</v>
      </c>
      <c r="C57" s="29">
        <v>77.477457933614218</v>
      </c>
      <c r="D57" s="29">
        <v>91.155270069910159</v>
      </c>
      <c r="E57" s="29">
        <v>109.59885995265877</v>
      </c>
      <c r="F57" s="29">
        <v>72.724996214512444</v>
      </c>
      <c r="G57" s="29">
        <v>93.482858126207773</v>
      </c>
      <c r="H57" s="29">
        <v>54.996626873551754</v>
      </c>
      <c r="I57" s="29">
        <v>90.182728243967915</v>
      </c>
      <c r="J57" s="29">
        <v>68.387217413026832</v>
      </c>
      <c r="K57" s="29">
        <v>92.102973375639991</v>
      </c>
      <c r="L57" s="29">
        <v>97.063535196200121</v>
      </c>
      <c r="M57" s="46">
        <v>0</v>
      </c>
      <c r="N57" s="32" t="s">
        <v>144</v>
      </c>
      <c r="O57" s="29">
        <v>118.90410502833571</v>
      </c>
      <c r="P57" s="29">
        <v>97.126842314085863</v>
      </c>
      <c r="Q57" s="29">
        <v>54.865183898495019</v>
      </c>
      <c r="R57" s="29">
        <v>106.67868044775135</v>
      </c>
      <c r="S57" s="29"/>
      <c r="T57" s="30"/>
      <c r="U57" s="29">
        <v>42.161063695529663</v>
      </c>
      <c r="V57" s="29">
        <v>190.89702645917137</v>
      </c>
      <c r="W57" s="29">
        <v>113.40117789803483</v>
      </c>
      <c r="X57" s="29">
        <v>96.766225690490231</v>
      </c>
      <c r="Y57" s="29">
        <v>81.256278593157063</v>
      </c>
      <c r="Z57" s="29">
        <v>64.291427038231106</v>
      </c>
      <c r="AA57" s="29">
        <v>93.749169929224578</v>
      </c>
      <c r="AB57" s="29">
        <v>76.546514685688038</v>
      </c>
      <c r="AC57" s="29">
        <v>109.49740690231837</v>
      </c>
      <c r="AD57" s="29">
        <v>70.898618388730625</v>
      </c>
      <c r="AE57" s="29">
        <v>65.453961843220227</v>
      </c>
      <c r="AF57" s="29">
        <v>160.00307205898355</v>
      </c>
      <c r="AG57" s="29">
        <v>79.119195881722788</v>
      </c>
      <c r="AH57" s="29">
        <v>118.14448184045474</v>
      </c>
      <c r="AI57" s="29">
        <v>57.544268422068647</v>
      </c>
      <c r="AJ57" s="29">
        <v>150.09133683226815</v>
      </c>
      <c r="AK57" s="29">
        <v>260.47568068807254</v>
      </c>
      <c r="AL57" s="29">
        <v>86.993468747850073</v>
      </c>
      <c r="AM57" s="33" t="str">
        <f t="shared" si="2"/>
        <v>　　熊野町</v>
      </c>
    </row>
    <row r="58" spans="1:39" ht="26.15" customHeight="1">
      <c r="A58" s="33" t="s">
        <v>105</v>
      </c>
      <c r="B58" s="29">
        <v>107.91288427887558</v>
      </c>
      <c r="C58" s="42">
        <v>0</v>
      </c>
      <c r="D58" s="29">
        <v>114.60369517306732</v>
      </c>
      <c r="E58" s="29">
        <v>99.963633230230855</v>
      </c>
      <c r="F58" s="29">
        <v>78.222232883622837</v>
      </c>
      <c r="G58" s="29">
        <v>77.80021881867259</v>
      </c>
      <c r="H58" s="29">
        <v>138.01601971657428</v>
      </c>
      <c r="I58" s="29">
        <v>151.08770738541537</v>
      </c>
      <c r="J58" s="29">
        <v>125.43730580737093</v>
      </c>
      <c r="K58" s="29">
        <v>144.08180654645662</v>
      </c>
      <c r="L58" s="29">
        <v>130.2821636624806</v>
      </c>
      <c r="M58" s="42">
        <v>0</v>
      </c>
      <c r="N58" s="32" t="s">
        <v>144</v>
      </c>
      <c r="O58" s="29">
        <v>218.72417459875965</v>
      </c>
      <c r="P58" s="29">
        <v>77.424409903407891</v>
      </c>
      <c r="Q58" s="42">
        <v>0</v>
      </c>
      <c r="R58" s="29">
        <v>116.23385664670462</v>
      </c>
      <c r="S58" s="29"/>
      <c r="T58" s="30"/>
      <c r="U58" s="29">
        <v>68.941954715181581</v>
      </c>
      <c r="V58" s="29">
        <v>112.65136823535575</v>
      </c>
      <c r="W58" s="29">
        <v>78.500432406548498</v>
      </c>
      <c r="X58" s="29">
        <v>173.19409554386985</v>
      </c>
      <c r="Y58" s="29">
        <v>96.010451845496306</v>
      </c>
      <c r="Z58" s="29">
        <v>0</v>
      </c>
      <c r="AA58" s="29">
        <v>98.762950154668275</v>
      </c>
      <c r="AB58" s="29">
        <v>112.98678779027553</v>
      </c>
      <c r="AC58" s="29">
        <v>41.794470675118625</v>
      </c>
      <c r="AD58" s="29">
        <v>97.626622739623855</v>
      </c>
      <c r="AE58" s="29">
        <v>205.53075027767201</v>
      </c>
      <c r="AF58" s="29">
        <v>0</v>
      </c>
      <c r="AG58" s="29">
        <v>73.888627302623604</v>
      </c>
      <c r="AH58" s="29">
        <v>91.898165804508707</v>
      </c>
      <c r="AI58" s="29">
        <v>30.46280772957191</v>
      </c>
      <c r="AJ58" s="29">
        <v>138.05084119123038</v>
      </c>
      <c r="AK58" s="29">
        <v>174.126840956026</v>
      </c>
      <c r="AL58" s="29">
        <v>126.03036827754015</v>
      </c>
      <c r="AM58" s="33" t="str">
        <f t="shared" si="2"/>
        <v>　　坂町</v>
      </c>
    </row>
    <row r="59" spans="1:39" ht="26.15" customHeight="1">
      <c r="A59" s="33" t="s">
        <v>106</v>
      </c>
      <c r="B59" s="29">
        <v>107.9396144250338</v>
      </c>
      <c r="C59" s="29">
        <v>91.742950930365254</v>
      </c>
      <c r="D59" s="29">
        <v>91.37155766508117</v>
      </c>
      <c r="E59" s="29">
        <v>102.60015467999321</v>
      </c>
      <c r="F59" s="29">
        <v>105.94337906958448</v>
      </c>
      <c r="G59" s="29">
        <v>57.923049590637902</v>
      </c>
      <c r="H59" s="29">
        <v>120.44119214565517</v>
      </c>
      <c r="I59" s="29">
        <v>88.09474568755958</v>
      </c>
      <c r="J59" s="29">
        <v>66.010744304807517</v>
      </c>
      <c r="K59" s="29">
        <v>104.33033099207378</v>
      </c>
      <c r="L59" s="29">
        <v>96.924626516908816</v>
      </c>
      <c r="M59" s="46">
        <v>0</v>
      </c>
      <c r="N59" s="32" t="s">
        <v>144</v>
      </c>
      <c r="O59" s="29">
        <v>49.460215933410723</v>
      </c>
      <c r="P59" s="29">
        <v>33.514021386805183</v>
      </c>
      <c r="Q59" s="29">
        <v>34.890879646178576</v>
      </c>
      <c r="R59" s="29">
        <v>126.02677479159014</v>
      </c>
      <c r="S59" s="29"/>
      <c r="T59" s="30"/>
      <c r="U59" s="29">
        <v>75.966433092041783</v>
      </c>
      <c r="V59" s="29">
        <v>120.57624593695731</v>
      </c>
      <c r="W59" s="29">
        <v>60.873577227243445</v>
      </c>
      <c r="X59" s="29">
        <v>185.94564932633958</v>
      </c>
      <c r="Y59" s="29">
        <v>120.33387768941488</v>
      </c>
      <c r="Z59" s="29">
        <v>189.47635682440153</v>
      </c>
      <c r="AA59" s="29">
        <v>114.66066284325909</v>
      </c>
      <c r="AB59" s="29">
        <v>117.85462392501114</v>
      </c>
      <c r="AC59" s="29">
        <v>99.597784307851171</v>
      </c>
      <c r="AD59" s="29">
        <v>143.09528047593491</v>
      </c>
      <c r="AE59" s="29">
        <v>97.218237849765899</v>
      </c>
      <c r="AF59" s="29">
        <v>101.3886185192395</v>
      </c>
      <c r="AG59" s="29">
        <v>91.501431964731182</v>
      </c>
      <c r="AH59" s="29">
        <v>54.328385481264164</v>
      </c>
      <c r="AI59" s="29">
        <v>150.41202696215939</v>
      </c>
      <c r="AJ59" s="29">
        <v>151.529751772379</v>
      </c>
      <c r="AK59" s="29">
        <v>175.99111596846592</v>
      </c>
      <c r="AL59" s="29">
        <v>134.23639016635568</v>
      </c>
      <c r="AM59" s="33" t="str">
        <f>A59</f>
        <v>　　安芸高田市</v>
      </c>
    </row>
    <row r="60" spans="1:39" ht="26.15" customHeight="1">
      <c r="A60" s="33" t="s">
        <v>107</v>
      </c>
      <c r="B60" s="29">
        <v>103.77607856248329</v>
      </c>
      <c r="C60" s="42">
        <v>0</v>
      </c>
      <c r="D60" s="29">
        <v>109.99488409011711</v>
      </c>
      <c r="E60" s="29">
        <v>145.65305733049991</v>
      </c>
      <c r="F60" s="29">
        <v>106.01983447335283</v>
      </c>
      <c r="G60" s="29">
        <v>84.818474530042053</v>
      </c>
      <c r="H60" s="29">
        <v>94.722062970753825</v>
      </c>
      <c r="I60" s="29">
        <v>94.732079325327604</v>
      </c>
      <c r="J60" s="29">
        <v>127.9204232630965</v>
      </c>
      <c r="K60" s="29">
        <v>38.748651062584884</v>
      </c>
      <c r="L60" s="29">
        <v>114.76546786220625</v>
      </c>
      <c r="M60" s="42">
        <v>0</v>
      </c>
      <c r="N60" s="32" t="s">
        <v>144</v>
      </c>
      <c r="O60" s="29">
        <v>85.414456567602997</v>
      </c>
      <c r="P60" s="29">
        <v>167.39007075578292</v>
      </c>
      <c r="Q60" s="29">
        <v>165.13640266860426</v>
      </c>
      <c r="R60" s="29">
        <v>76.093215711110417</v>
      </c>
      <c r="S60" s="29"/>
      <c r="T60" s="30"/>
      <c r="U60" s="29">
        <v>62.94642786890148</v>
      </c>
      <c r="V60" s="29">
        <v>59.583955033975265</v>
      </c>
      <c r="W60" s="29">
        <v>77.64979940468487</v>
      </c>
      <c r="X60" s="29">
        <v>73.939651366581074</v>
      </c>
      <c r="Y60" s="29">
        <v>116.65163015002821</v>
      </c>
      <c r="Z60" s="29">
        <v>116.00349402524004</v>
      </c>
      <c r="AA60" s="29">
        <v>96.102329760729248</v>
      </c>
      <c r="AB60" s="29">
        <v>119.5125656109046</v>
      </c>
      <c r="AC60" s="29">
        <v>151.48423168171516</v>
      </c>
      <c r="AD60" s="29">
        <v>104.12027951551792</v>
      </c>
      <c r="AE60" s="29">
        <v>110.45037243865588</v>
      </c>
      <c r="AF60" s="29">
        <v>0</v>
      </c>
      <c r="AG60" s="29">
        <v>72.567413312782236</v>
      </c>
      <c r="AH60" s="29">
        <v>151.88247279025501</v>
      </c>
      <c r="AI60" s="29">
        <v>58.926633689358241</v>
      </c>
      <c r="AJ60" s="29">
        <v>231.64607888975928</v>
      </c>
      <c r="AK60" s="29">
        <v>254.15479551975926</v>
      </c>
      <c r="AL60" s="29">
        <v>126.3952774679689</v>
      </c>
      <c r="AM60" s="33" t="str">
        <f>A60</f>
        <v>　　安芸太田町</v>
      </c>
    </row>
    <row r="61" spans="1:39" ht="26.15" customHeight="1">
      <c r="A61" s="33" t="s">
        <v>108</v>
      </c>
      <c r="B61" s="29">
        <v>109.04881451458131</v>
      </c>
      <c r="C61" s="29">
        <v>211.23279684896997</v>
      </c>
      <c r="D61" s="29">
        <v>92.751975173671497</v>
      </c>
      <c r="E61" s="29">
        <v>176.15073218152776</v>
      </c>
      <c r="F61" s="29">
        <v>67.135241560823204</v>
      </c>
      <c r="G61" s="29">
        <v>85.860400490686459</v>
      </c>
      <c r="H61" s="29">
        <v>42.731650682002488</v>
      </c>
      <c r="I61" s="29">
        <v>83.812859295251172</v>
      </c>
      <c r="J61" s="29">
        <v>145.38408137770111</v>
      </c>
      <c r="K61" s="29">
        <v>83.249771375315348</v>
      </c>
      <c r="L61" s="29">
        <v>90.166443874150019</v>
      </c>
      <c r="M61" s="42">
        <v>0</v>
      </c>
      <c r="N61" s="32" t="s">
        <v>144</v>
      </c>
      <c r="O61" s="29">
        <v>117.8196299285424</v>
      </c>
      <c r="P61" s="29">
        <v>211.08474603998422</v>
      </c>
      <c r="Q61" s="29">
        <v>54.082162161577486</v>
      </c>
      <c r="R61" s="29">
        <v>132.28589297945831</v>
      </c>
      <c r="S61" s="29"/>
      <c r="T61" s="30"/>
      <c r="U61" s="29">
        <v>223.66369886476258</v>
      </c>
      <c r="V61" s="29">
        <v>146.75234226206143</v>
      </c>
      <c r="W61" s="29">
        <v>25.234959554037701</v>
      </c>
      <c r="X61" s="29">
        <v>135.70456757609614</v>
      </c>
      <c r="Y61" s="29">
        <v>117.82503553495958</v>
      </c>
      <c r="Z61" s="29">
        <v>124.33499428307697</v>
      </c>
      <c r="AA61" s="29">
        <v>112.60911259965344</v>
      </c>
      <c r="AB61" s="29">
        <v>124.66874601972222</v>
      </c>
      <c r="AC61" s="29">
        <v>41.545759850136136</v>
      </c>
      <c r="AD61" s="29">
        <v>121.94703007674781</v>
      </c>
      <c r="AE61" s="29">
        <v>87.741332535137886</v>
      </c>
      <c r="AF61" s="29">
        <v>156.91024890672782</v>
      </c>
      <c r="AG61" s="29">
        <v>145.12727402776386</v>
      </c>
      <c r="AH61" s="29">
        <v>132.83959884119125</v>
      </c>
      <c r="AI61" s="29">
        <v>143.05656014778862</v>
      </c>
      <c r="AJ61" s="29">
        <v>122.36959454714093</v>
      </c>
      <c r="AK61" s="29">
        <v>137.36551486827159</v>
      </c>
      <c r="AL61" s="29">
        <v>172.2983907058258</v>
      </c>
      <c r="AM61" s="33" t="str">
        <f>A61</f>
        <v xml:space="preserve">    北広島町</v>
      </c>
    </row>
    <row r="62" spans="1:39" ht="26.15" customHeight="1">
      <c r="A62" s="33" t="s">
        <v>132</v>
      </c>
      <c r="B62" s="29">
        <v>117.2641225146926</v>
      </c>
      <c r="C62" s="29">
        <v>107.26644340944247</v>
      </c>
      <c r="D62" s="29">
        <v>123.05436881878859</v>
      </c>
      <c r="E62" s="29">
        <v>177.63874242274221</v>
      </c>
      <c r="F62" s="29">
        <v>125.57674440406481</v>
      </c>
      <c r="G62" s="29">
        <v>111.73664781200398</v>
      </c>
      <c r="H62" s="29">
        <v>167.95591920556851</v>
      </c>
      <c r="I62" s="29">
        <v>104.44016516489074</v>
      </c>
      <c r="J62" s="29">
        <v>105.66054482048612</v>
      </c>
      <c r="K62" s="29">
        <v>63.47781759200538</v>
      </c>
      <c r="L62" s="29">
        <v>136.9526959077769</v>
      </c>
      <c r="M62" s="29">
        <v>0</v>
      </c>
      <c r="N62" s="32" t="s">
        <v>144</v>
      </c>
      <c r="O62" s="29">
        <v>140.739753477433</v>
      </c>
      <c r="P62" s="29">
        <v>124.97680718866594</v>
      </c>
      <c r="Q62" s="29">
        <v>162.15336424652097</v>
      </c>
      <c r="R62" s="29">
        <v>121.27722835418642</v>
      </c>
      <c r="S62" s="29"/>
      <c r="T62" s="30"/>
      <c r="U62" s="29">
        <v>157.13270668322673</v>
      </c>
      <c r="V62" s="29">
        <v>135.29638442268197</v>
      </c>
      <c r="W62" s="29">
        <v>103.61150132877042</v>
      </c>
      <c r="X62" s="29">
        <v>107.41957058303223</v>
      </c>
      <c r="Y62" s="29">
        <v>110.05462209788612</v>
      </c>
      <c r="Z62" s="29">
        <v>73.521181176592549</v>
      </c>
      <c r="AA62" s="29">
        <v>82.659206177353923</v>
      </c>
      <c r="AB62" s="29">
        <v>120.56521061730004</v>
      </c>
      <c r="AC62" s="29">
        <v>114.97395494998517</v>
      </c>
      <c r="AD62" s="29">
        <v>76.86681980195084</v>
      </c>
      <c r="AE62" s="29">
        <v>145.10878993218367</v>
      </c>
      <c r="AF62" s="29">
        <v>235.32041816438306</v>
      </c>
      <c r="AG62" s="29">
        <v>90.786934337820156</v>
      </c>
      <c r="AH62" s="29">
        <v>115.7300249976854</v>
      </c>
      <c r="AI62" s="29">
        <v>85.533894381916326</v>
      </c>
      <c r="AJ62" s="29">
        <v>130.03196900974092</v>
      </c>
      <c r="AK62" s="29">
        <v>153.56520826641517</v>
      </c>
      <c r="AL62" s="29">
        <v>116.07385246658302</v>
      </c>
      <c r="AM62" s="33" t="str">
        <f t="shared" si="2"/>
        <v>　呉支所</v>
      </c>
    </row>
    <row r="63" spans="1:39" ht="26.15" customHeight="1">
      <c r="A63" s="33" t="s">
        <v>110</v>
      </c>
      <c r="B63" s="29">
        <v>117.2641225146926</v>
      </c>
      <c r="C63" s="29">
        <v>107.26644340944247</v>
      </c>
      <c r="D63" s="29">
        <v>123.05436881878859</v>
      </c>
      <c r="E63" s="29">
        <v>177.63874242274221</v>
      </c>
      <c r="F63" s="29">
        <v>125.57674440406481</v>
      </c>
      <c r="G63" s="29">
        <v>111.73664781200398</v>
      </c>
      <c r="H63" s="29">
        <v>167.95591920556851</v>
      </c>
      <c r="I63" s="29">
        <v>104.44016516489074</v>
      </c>
      <c r="J63" s="29">
        <v>105.66054482048612</v>
      </c>
      <c r="K63" s="29">
        <v>63.47781759200538</v>
      </c>
      <c r="L63" s="29">
        <v>136.9526959077769</v>
      </c>
      <c r="M63" s="29">
        <v>0</v>
      </c>
      <c r="N63" s="32" t="s">
        <v>144</v>
      </c>
      <c r="O63" s="29">
        <v>140.739753477433</v>
      </c>
      <c r="P63" s="29">
        <v>124.97680718866594</v>
      </c>
      <c r="Q63" s="29">
        <v>162.15336424652097</v>
      </c>
      <c r="R63" s="29">
        <v>121.27722835418642</v>
      </c>
      <c r="S63" s="29"/>
      <c r="T63" s="30"/>
      <c r="U63" s="29">
        <v>157.13270668322673</v>
      </c>
      <c r="V63" s="29">
        <v>135.29638442268197</v>
      </c>
      <c r="W63" s="29">
        <v>103.61150132877042</v>
      </c>
      <c r="X63" s="29">
        <v>107.41957058303223</v>
      </c>
      <c r="Y63" s="29">
        <v>110.05462209788612</v>
      </c>
      <c r="Z63" s="29">
        <v>73.521181176592549</v>
      </c>
      <c r="AA63" s="29">
        <v>82.659206177353923</v>
      </c>
      <c r="AB63" s="29">
        <v>120.56521061730004</v>
      </c>
      <c r="AC63" s="29">
        <v>114.97395494998517</v>
      </c>
      <c r="AD63" s="29">
        <v>76.86681980195084</v>
      </c>
      <c r="AE63" s="29">
        <v>145.10878993218367</v>
      </c>
      <c r="AF63" s="29">
        <v>235.32041816438306</v>
      </c>
      <c r="AG63" s="29">
        <v>90.786934337820156</v>
      </c>
      <c r="AH63" s="29">
        <v>115.7300249976854</v>
      </c>
      <c r="AI63" s="29">
        <v>85.533894381916326</v>
      </c>
      <c r="AJ63" s="29">
        <v>130.03196900974092</v>
      </c>
      <c r="AK63" s="29">
        <v>153.56520826641517</v>
      </c>
      <c r="AL63" s="29">
        <v>116.07385246658302</v>
      </c>
      <c r="AM63" s="33" t="str">
        <f t="shared" si="2"/>
        <v>　　江田島市</v>
      </c>
    </row>
    <row r="64" spans="1:39" ht="26.15" customHeight="1">
      <c r="A64" s="31" t="s">
        <v>2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2"/>
      <c r="O64" s="29"/>
      <c r="P64" s="29"/>
      <c r="Q64" s="29"/>
      <c r="R64" s="29"/>
      <c r="S64" s="29"/>
      <c r="T64" s="30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33"/>
    </row>
    <row r="65" spans="1:39" ht="26.15" customHeight="1">
      <c r="A65" s="33" t="s">
        <v>111</v>
      </c>
      <c r="B65" s="29">
        <v>99.575686626587014</v>
      </c>
      <c r="C65" s="29">
        <v>61.546743520769141</v>
      </c>
      <c r="D65" s="29">
        <v>95.060717812590184</v>
      </c>
      <c r="E65" s="29">
        <v>70.923499398987815</v>
      </c>
      <c r="F65" s="29">
        <v>90.401184870587812</v>
      </c>
      <c r="G65" s="29">
        <v>83.848611117630682</v>
      </c>
      <c r="H65" s="29">
        <v>89.304685916237219</v>
      </c>
      <c r="I65" s="29">
        <v>120.01525617190143</v>
      </c>
      <c r="J65" s="29">
        <v>70.79700476933553</v>
      </c>
      <c r="K65" s="29">
        <v>107.0755647393712</v>
      </c>
      <c r="L65" s="29">
        <v>93.872001399488028</v>
      </c>
      <c r="M65" s="42">
        <v>118.16880887022347</v>
      </c>
      <c r="N65" s="32" t="s">
        <v>144</v>
      </c>
      <c r="O65" s="29">
        <v>88.762447560956275</v>
      </c>
      <c r="P65" s="29">
        <v>96.150564091321883</v>
      </c>
      <c r="Q65" s="29">
        <v>87.797195794148479</v>
      </c>
      <c r="R65" s="29">
        <v>113.73702009507898</v>
      </c>
      <c r="S65" s="29"/>
      <c r="T65" s="30"/>
      <c r="U65" s="29">
        <v>109.43790134031053</v>
      </c>
      <c r="V65" s="29">
        <v>162.66801866684199</v>
      </c>
      <c r="W65" s="29">
        <v>69.591147147512544</v>
      </c>
      <c r="X65" s="29">
        <v>117.05208993580278</v>
      </c>
      <c r="Y65" s="29">
        <v>99.157104923656505</v>
      </c>
      <c r="Z65" s="29">
        <v>84.524333451331131</v>
      </c>
      <c r="AA65" s="29">
        <v>95.733672891121003</v>
      </c>
      <c r="AB65" s="29">
        <v>106.75504294657736</v>
      </c>
      <c r="AC65" s="29">
        <v>75.036890681353455</v>
      </c>
      <c r="AD65" s="29">
        <v>116.57202800473034</v>
      </c>
      <c r="AE65" s="29">
        <v>98.678546247920949</v>
      </c>
      <c r="AF65" s="29">
        <v>148.78080506568887</v>
      </c>
      <c r="AG65" s="29">
        <v>72.072972443139236</v>
      </c>
      <c r="AH65" s="29">
        <v>153.28874482268506</v>
      </c>
      <c r="AI65" s="29">
        <v>84.38021672362899</v>
      </c>
      <c r="AJ65" s="29">
        <v>129.63645107709073</v>
      </c>
      <c r="AK65" s="29">
        <v>138.17736660952917</v>
      </c>
      <c r="AL65" s="29">
        <v>94.856339430838176</v>
      </c>
      <c r="AM65" s="33" t="str">
        <f t="shared" si="2"/>
        <v>西部東</v>
      </c>
    </row>
    <row r="66" spans="1:39" ht="26.15" customHeight="1">
      <c r="A66" s="33" t="s">
        <v>112</v>
      </c>
      <c r="B66" s="29">
        <v>107.05746229456136</v>
      </c>
      <c r="C66" s="29">
        <v>109.17394083536624</v>
      </c>
      <c r="D66" s="29">
        <v>101.83719406110572</v>
      </c>
      <c r="E66" s="29">
        <v>90.95007356345117</v>
      </c>
      <c r="F66" s="29">
        <v>100.88848889005151</v>
      </c>
      <c r="G66" s="29">
        <v>90.336484516285481</v>
      </c>
      <c r="H66" s="29">
        <v>119.55131792625686</v>
      </c>
      <c r="I66" s="29">
        <v>83.682335161141495</v>
      </c>
      <c r="J66" s="29">
        <v>98.289156263956585</v>
      </c>
      <c r="K66" s="29">
        <v>124.95955475744351</v>
      </c>
      <c r="L66" s="29">
        <v>104.18778946089485</v>
      </c>
      <c r="M66" s="42">
        <v>0</v>
      </c>
      <c r="N66" s="32" t="s">
        <v>144</v>
      </c>
      <c r="O66" s="29">
        <v>69.314547057853943</v>
      </c>
      <c r="P66" s="29">
        <v>85.74824201812487</v>
      </c>
      <c r="Q66" s="29">
        <v>60.970417356733243</v>
      </c>
      <c r="R66" s="29">
        <v>127.41045851091867</v>
      </c>
      <c r="S66" s="29"/>
      <c r="T66" s="30"/>
      <c r="U66" s="29">
        <v>134.04797084159554</v>
      </c>
      <c r="V66" s="29">
        <v>155.05744671657587</v>
      </c>
      <c r="W66" s="29">
        <v>47.178552705425794</v>
      </c>
      <c r="X66" s="29">
        <v>151.36583963710839</v>
      </c>
      <c r="Y66" s="29">
        <v>103.66877136423982</v>
      </c>
      <c r="Z66" s="29">
        <v>17.602355054287425</v>
      </c>
      <c r="AA66" s="29">
        <v>65.253996491211041</v>
      </c>
      <c r="AB66" s="29">
        <v>136.53153122819762</v>
      </c>
      <c r="AC66" s="29">
        <v>122.10827569759121</v>
      </c>
      <c r="AD66" s="29">
        <v>106.34549832974569</v>
      </c>
      <c r="AE66" s="29">
        <v>114.30409002894943</v>
      </c>
      <c r="AF66" s="29">
        <v>0</v>
      </c>
      <c r="AG66" s="29">
        <v>50.655797186924367</v>
      </c>
      <c r="AH66" s="29">
        <v>101.4179510627427</v>
      </c>
      <c r="AI66" s="29">
        <v>98.21308593171581</v>
      </c>
      <c r="AJ66" s="29">
        <v>116.20399132950374</v>
      </c>
      <c r="AK66" s="29">
        <v>122.79403584456141</v>
      </c>
      <c r="AL66" s="29">
        <v>160.39280583090724</v>
      </c>
      <c r="AM66" s="33" t="str">
        <f t="shared" si="2"/>
        <v>　　竹原市</v>
      </c>
    </row>
    <row r="67" spans="1:39" ht="26.15" customHeight="1">
      <c r="A67" s="33" t="s">
        <v>113</v>
      </c>
      <c r="B67" s="29">
        <v>97.585467094337091</v>
      </c>
      <c r="C67" s="29">
        <v>55.238135746061445</v>
      </c>
      <c r="D67" s="29">
        <v>93.473451591459337</v>
      </c>
      <c r="E67" s="29">
        <v>68.400144314294721</v>
      </c>
      <c r="F67" s="29">
        <v>87.448786697343678</v>
      </c>
      <c r="G67" s="29">
        <v>81.469437461587631</v>
      </c>
      <c r="H67" s="29">
        <v>89.196053428176526</v>
      </c>
      <c r="I67" s="29">
        <v>129.58974596859761</v>
      </c>
      <c r="J67" s="29">
        <v>62.997094322021482</v>
      </c>
      <c r="K67" s="29">
        <v>105.58796910673856</v>
      </c>
      <c r="L67" s="29">
        <v>91.280972281496602</v>
      </c>
      <c r="M67" s="42">
        <v>154.96836320865097</v>
      </c>
      <c r="N67" s="32" t="s">
        <v>144</v>
      </c>
      <c r="O67" s="29">
        <v>87.482217730932092</v>
      </c>
      <c r="P67" s="29">
        <v>84.408818920855751</v>
      </c>
      <c r="Q67" s="29">
        <v>77.430799610445646</v>
      </c>
      <c r="R67" s="29">
        <v>109.66928065991819</v>
      </c>
      <c r="S67" s="29"/>
      <c r="T67" s="30"/>
      <c r="U67" s="29">
        <v>106.68853661300679</v>
      </c>
      <c r="V67" s="29">
        <v>159.98787685952215</v>
      </c>
      <c r="W67" s="29">
        <v>66.253171787782861</v>
      </c>
      <c r="X67" s="29">
        <v>111.40626095610948</v>
      </c>
      <c r="Y67" s="29">
        <v>96.987697703772</v>
      </c>
      <c r="Z67" s="29">
        <v>96.001634770694949</v>
      </c>
      <c r="AA67" s="29">
        <v>99.832764690443511</v>
      </c>
      <c r="AB67" s="29">
        <v>99.193452205210463</v>
      </c>
      <c r="AC67" s="29">
        <v>64.97172070736363</v>
      </c>
      <c r="AD67" s="29">
        <v>118.42002910421753</v>
      </c>
      <c r="AE67" s="29">
        <v>91.826795380285759</v>
      </c>
      <c r="AF67" s="29">
        <v>168.62468024545007</v>
      </c>
      <c r="AG67" s="29">
        <v>76.629382857313047</v>
      </c>
      <c r="AH67" s="29">
        <v>169.59126808478882</v>
      </c>
      <c r="AI67" s="29">
        <v>81.869028512810743</v>
      </c>
      <c r="AJ67" s="29">
        <v>133.29220034765567</v>
      </c>
      <c r="AK67" s="29">
        <v>148.74563022524805</v>
      </c>
      <c r="AL67" s="29">
        <v>86.439249227867009</v>
      </c>
      <c r="AM67" s="33" t="str">
        <f t="shared" si="2"/>
        <v>　　東広島市</v>
      </c>
    </row>
    <row r="68" spans="1:39" ht="26.15" customHeight="1">
      <c r="A68" s="33" t="s">
        <v>114</v>
      </c>
      <c r="B68" s="29">
        <v>102.49695198965172</v>
      </c>
      <c r="C68" s="29">
        <v>0</v>
      </c>
      <c r="D68" s="29">
        <v>95.515922607305995</v>
      </c>
      <c r="E68" s="29">
        <v>45.321680827048169</v>
      </c>
      <c r="F68" s="29">
        <v>97.119289264392123</v>
      </c>
      <c r="G68" s="29">
        <v>95.291537908939176</v>
      </c>
      <c r="H68" s="29">
        <v>0</v>
      </c>
      <c r="I68" s="29">
        <v>104.12280011661754</v>
      </c>
      <c r="J68" s="29">
        <v>85.744247204094464</v>
      </c>
      <c r="K68" s="29">
        <v>73.952007612126664</v>
      </c>
      <c r="L68" s="29">
        <v>96.493238853844034</v>
      </c>
      <c r="M68" s="42">
        <v>0</v>
      </c>
      <c r="N68" s="32" t="s">
        <v>144</v>
      </c>
      <c r="O68" s="29">
        <v>163.41137588293211</v>
      </c>
      <c r="P68" s="29">
        <v>276.05138310024478</v>
      </c>
      <c r="Q68" s="29">
        <v>285.4379817479537</v>
      </c>
      <c r="R68" s="29">
        <v>123.72208489529028</v>
      </c>
      <c r="S68" s="29"/>
      <c r="T68" s="30"/>
      <c r="U68" s="29">
        <v>73.358337347955668</v>
      </c>
      <c r="V68" s="29">
        <v>218.33820607970674</v>
      </c>
      <c r="W68" s="29">
        <v>173.09630679056812</v>
      </c>
      <c r="X68" s="29">
        <v>84.997947299572715</v>
      </c>
      <c r="Y68" s="29">
        <v>112.32584018886016</v>
      </c>
      <c r="Z68" s="29">
        <v>109.3732312297762</v>
      </c>
      <c r="AA68" s="29">
        <v>130.92893843768928</v>
      </c>
      <c r="AB68" s="29">
        <v>107.33449431373418</v>
      </c>
      <c r="AC68" s="29">
        <v>65.516774478158908</v>
      </c>
      <c r="AD68" s="29">
        <v>124.64005121708985</v>
      </c>
      <c r="AE68" s="29">
        <v>129.66926039765931</v>
      </c>
      <c r="AF68" s="42">
        <v>330.68345656803484</v>
      </c>
      <c r="AG68" s="29">
        <v>67.741743184729032</v>
      </c>
      <c r="AH68" s="29">
        <v>116.8956603947274</v>
      </c>
      <c r="AI68" s="29">
        <v>72.619138628747336</v>
      </c>
      <c r="AJ68" s="29">
        <v>120.18571836806655</v>
      </c>
      <c r="AK68" s="42">
        <v>0</v>
      </c>
      <c r="AL68" s="29">
        <v>63.931233860027248</v>
      </c>
      <c r="AM68" s="33" t="str">
        <f t="shared" si="2"/>
        <v>　　大崎上島町</v>
      </c>
    </row>
    <row r="69" spans="1:39" ht="26.15" customHeight="1">
      <c r="A69" s="3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6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3"/>
    </row>
    <row r="70" spans="1:39" ht="26.15" customHeight="1">
      <c r="A70" s="33" t="s">
        <v>115</v>
      </c>
      <c r="B70" s="29">
        <v>106.19089113113765</v>
      </c>
      <c r="C70" s="29">
        <v>60.979755635825228</v>
      </c>
      <c r="D70" s="29">
        <v>99.822695069741727</v>
      </c>
      <c r="E70" s="29">
        <v>70.788446776514434</v>
      </c>
      <c r="F70" s="29">
        <v>88.204976999927069</v>
      </c>
      <c r="G70" s="29">
        <v>96.229244259012759</v>
      </c>
      <c r="H70" s="29">
        <v>97.722243910344559</v>
      </c>
      <c r="I70" s="29">
        <v>141.84130100372224</v>
      </c>
      <c r="J70" s="29">
        <v>87.811122929282547</v>
      </c>
      <c r="K70" s="29">
        <v>103.23640758407717</v>
      </c>
      <c r="L70" s="29">
        <v>95.270665112460904</v>
      </c>
      <c r="M70" s="42">
        <v>126.30839710854819</v>
      </c>
      <c r="N70" s="32" t="s">
        <v>144</v>
      </c>
      <c r="O70" s="29">
        <v>74.669562623036938</v>
      </c>
      <c r="P70" s="29">
        <v>119.47383113922636</v>
      </c>
      <c r="Q70" s="29">
        <v>87.471926503196968</v>
      </c>
      <c r="R70" s="29">
        <v>114.19984829914245</v>
      </c>
      <c r="S70" s="29"/>
      <c r="T70" s="30"/>
      <c r="U70" s="29">
        <v>122.87583798555947</v>
      </c>
      <c r="V70" s="29">
        <v>103.44269514487949</v>
      </c>
      <c r="W70" s="29">
        <v>87.775033418579653</v>
      </c>
      <c r="X70" s="29">
        <v>138.76341355292595</v>
      </c>
      <c r="Y70" s="29">
        <v>101.98082752971318</v>
      </c>
      <c r="Z70" s="29">
        <v>90.415956305486318</v>
      </c>
      <c r="AA70" s="29">
        <v>107.72116522820127</v>
      </c>
      <c r="AB70" s="29">
        <v>100.44404298191962</v>
      </c>
      <c r="AC70" s="29">
        <v>83.11154432605548</v>
      </c>
      <c r="AD70" s="29">
        <v>114.65172520512617</v>
      </c>
      <c r="AE70" s="29">
        <v>109.74952107718137</v>
      </c>
      <c r="AF70" s="29">
        <v>88.44538442233555</v>
      </c>
      <c r="AG70" s="29">
        <v>104.81789605761924</v>
      </c>
      <c r="AH70" s="29">
        <v>105.75030871607811</v>
      </c>
      <c r="AI70" s="29">
        <v>116.20702087400221</v>
      </c>
      <c r="AJ70" s="29">
        <v>131.54627903905561</v>
      </c>
      <c r="AK70" s="29">
        <v>162.62916426092204</v>
      </c>
      <c r="AL70" s="29">
        <v>106.29541940103644</v>
      </c>
      <c r="AM70" s="33" t="str">
        <f t="shared" si="2"/>
        <v>東部</v>
      </c>
    </row>
    <row r="71" spans="1:39" ht="26.15" customHeight="1">
      <c r="A71" s="33" t="s">
        <v>116</v>
      </c>
      <c r="B71" s="29">
        <v>107.41871358044747</v>
      </c>
      <c r="C71" s="29">
        <v>75.340539237352843</v>
      </c>
      <c r="D71" s="29">
        <v>100.89913532382673</v>
      </c>
      <c r="E71" s="29">
        <v>71.243226583215574</v>
      </c>
      <c r="F71" s="29">
        <v>87.357557034900452</v>
      </c>
      <c r="G71" s="29">
        <v>101.12255675499937</v>
      </c>
      <c r="H71" s="29">
        <v>94.887539589992841</v>
      </c>
      <c r="I71" s="29">
        <v>142.56919263564512</v>
      </c>
      <c r="J71" s="29">
        <v>87.609947198360913</v>
      </c>
      <c r="K71" s="29">
        <v>100.3663952463387</v>
      </c>
      <c r="L71" s="29">
        <v>99.344490798335883</v>
      </c>
      <c r="M71" s="42">
        <v>154.70165399273367</v>
      </c>
      <c r="N71" s="32" t="s">
        <v>144</v>
      </c>
      <c r="O71" s="29">
        <v>79.936428157414966</v>
      </c>
      <c r="P71" s="29">
        <v>124.25691478459684</v>
      </c>
      <c r="Q71" s="29">
        <v>98.214371526587371</v>
      </c>
      <c r="R71" s="29">
        <v>117.79250426556527</v>
      </c>
      <c r="S71" s="29"/>
      <c r="T71" s="30"/>
      <c r="U71" s="29">
        <v>123.40332101266517</v>
      </c>
      <c r="V71" s="29">
        <v>111.64770481383064</v>
      </c>
      <c r="W71" s="29">
        <v>92.688351484115586</v>
      </c>
      <c r="X71" s="29">
        <v>143.92736611736828</v>
      </c>
      <c r="Y71" s="29">
        <v>107.44497923983927</v>
      </c>
      <c r="Z71" s="29">
        <v>93.938629893090848</v>
      </c>
      <c r="AA71" s="29">
        <v>111.64324388282745</v>
      </c>
      <c r="AB71" s="29">
        <v>106.33475034896966</v>
      </c>
      <c r="AC71" s="29">
        <v>79.082207747483551</v>
      </c>
      <c r="AD71" s="29">
        <v>112.40607500837987</v>
      </c>
      <c r="AE71" s="29">
        <v>105.73812613712543</v>
      </c>
      <c r="AF71" s="29">
        <v>95.245468662812129</v>
      </c>
      <c r="AG71" s="29">
        <v>109.14153001492535</v>
      </c>
      <c r="AH71" s="29">
        <v>112.01432956235655</v>
      </c>
      <c r="AI71" s="29">
        <v>109.98222805548204</v>
      </c>
      <c r="AJ71" s="29">
        <v>128.3364499053456</v>
      </c>
      <c r="AK71" s="29">
        <v>147.80475856325344</v>
      </c>
      <c r="AL71" s="29">
        <v>111.19259951290088</v>
      </c>
      <c r="AM71" s="33" t="str">
        <f t="shared" si="2"/>
        <v>　東部</v>
      </c>
    </row>
    <row r="72" spans="1:39" ht="26.15" customHeight="1">
      <c r="A72" s="33" t="s">
        <v>117</v>
      </c>
      <c r="B72" s="29">
        <v>105.12422658800111</v>
      </c>
      <c r="C72" s="29">
        <v>69.179963199718557</v>
      </c>
      <c r="D72" s="29">
        <v>97.474183397422394</v>
      </c>
      <c r="E72" s="29">
        <v>64.66497590906323</v>
      </c>
      <c r="F72" s="29">
        <v>91.286536532890949</v>
      </c>
      <c r="G72" s="29">
        <v>93.378486154467069</v>
      </c>
      <c r="H72" s="29">
        <v>77.395786573378942</v>
      </c>
      <c r="I72" s="29">
        <v>139.96976653042944</v>
      </c>
      <c r="J72" s="29">
        <v>72.07564944845069</v>
      </c>
      <c r="K72" s="29">
        <v>109.15307732772223</v>
      </c>
      <c r="L72" s="29">
        <v>88.999301139344894</v>
      </c>
      <c r="M72" s="42">
        <v>423.4282871267215</v>
      </c>
      <c r="N72" s="32" t="s">
        <v>144</v>
      </c>
      <c r="O72" s="29">
        <v>65.316900181842243</v>
      </c>
      <c r="P72" s="29">
        <v>87.091201034811647</v>
      </c>
      <c r="Q72" s="29">
        <v>25.639199669818385</v>
      </c>
      <c r="R72" s="29">
        <v>114.52057196643946</v>
      </c>
      <c r="S72" s="29"/>
      <c r="T72" s="30"/>
      <c r="U72" s="29">
        <v>127.48058871856205</v>
      </c>
      <c r="V72" s="29">
        <v>123.77725579244169</v>
      </c>
      <c r="W72" s="29">
        <v>63.832911919829897</v>
      </c>
      <c r="X72" s="29">
        <v>137.47505391771614</v>
      </c>
      <c r="Y72" s="29">
        <v>117.03515177210768</v>
      </c>
      <c r="Z72" s="29">
        <v>75.385774585872284</v>
      </c>
      <c r="AA72" s="29">
        <v>127.89826910284393</v>
      </c>
      <c r="AB72" s="29">
        <v>118.52519497431382</v>
      </c>
      <c r="AC72" s="29">
        <v>67.267011935426169</v>
      </c>
      <c r="AD72" s="29">
        <v>119.46300076590441</v>
      </c>
      <c r="AE72" s="29">
        <v>68.325649886251455</v>
      </c>
      <c r="AF72" s="29">
        <v>74.630625050142442</v>
      </c>
      <c r="AG72" s="29">
        <v>104.89859006921031</v>
      </c>
      <c r="AH72" s="29">
        <v>94.87870503037405</v>
      </c>
      <c r="AI72" s="29">
        <v>121.36916749486485</v>
      </c>
      <c r="AJ72" s="29">
        <v>134.78289046273957</v>
      </c>
      <c r="AK72" s="29">
        <v>139.51163292051595</v>
      </c>
      <c r="AL72" s="29">
        <v>88.943206834722162</v>
      </c>
      <c r="AM72" s="33" t="str">
        <f t="shared" si="2"/>
        <v>　　三原市</v>
      </c>
    </row>
    <row r="73" spans="1:39" ht="26.15" customHeight="1">
      <c r="A73" s="33" t="s">
        <v>118</v>
      </c>
      <c r="B73" s="29">
        <v>109.66288557308152</v>
      </c>
      <c r="C73" s="29">
        <v>68.514236801645808</v>
      </c>
      <c r="D73" s="29">
        <v>105.52950809049671</v>
      </c>
      <c r="E73" s="29">
        <v>79.056801758665983</v>
      </c>
      <c r="F73" s="29">
        <v>88.343385882037239</v>
      </c>
      <c r="G73" s="29">
        <v>107.11222518869768</v>
      </c>
      <c r="H73" s="29">
        <v>108.75107131457146</v>
      </c>
      <c r="I73" s="29">
        <v>148.12412035700575</v>
      </c>
      <c r="J73" s="29">
        <v>99.74459209757795</v>
      </c>
      <c r="K73" s="29">
        <v>95.590096042237192</v>
      </c>
      <c r="L73" s="29">
        <v>108.70801168069544</v>
      </c>
      <c r="M73" s="42">
        <v>0</v>
      </c>
      <c r="N73" s="32" t="s">
        <v>144</v>
      </c>
      <c r="O73" s="29">
        <v>95.067922285372902</v>
      </c>
      <c r="P73" s="29">
        <v>148.96633748085409</v>
      </c>
      <c r="Q73" s="29">
        <v>156.9160516511661</v>
      </c>
      <c r="R73" s="29">
        <v>118.64668041499201</v>
      </c>
      <c r="S73" s="29"/>
      <c r="T73" s="30"/>
      <c r="U73" s="29">
        <v>119.09949534905539</v>
      </c>
      <c r="V73" s="29">
        <v>102.71016795181029</v>
      </c>
      <c r="W73" s="29">
        <v>119.84765006018662</v>
      </c>
      <c r="X73" s="29">
        <v>141.05666197230406</v>
      </c>
      <c r="Y73" s="29">
        <v>103.97214373888801</v>
      </c>
      <c r="Z73" s="29">
        <v>97.410381096469294</v>
      </c>
      <c r="AA73" s="29">
        <v>106.81210202478361</v>
      </c>
      <c r="AB73" s="29">
        <v>100.37284389918339</v>
      </c>
      <c r="AC73" s="29">
        <v>85.853163426743166</v>
      </c>
      <c r="AD73" s="29">
        <v>102.45987108402359</v>
      </c>
      <c r="AE73" s="29">
        <v>130.9169619893494</v>
      </c>
      <c r="AF73" s="29">
        <v>123.41388475315249</v>
      </c>
      <c r="AG73" s="29">
        <v>107.28457016176205</v>
      </c>
      <c r="AH73" s="29">
        <v>128.52582952302677</v>
      </c>
      <c r="AI73" s="29">
        <v>98.116996626917015</v>
      </c>
      <c r="AJ73" s="29">
        <v>121.45383253874836</v>
      </c>
      <c r="AK73" s="29">
        <v>157.8625022538572</v>
      </c>
      <c r="AL73" s="29">
        <v>123.43134815169489</v>
      </c>
      <c r="AM73" s="33" t="str">
        <f t="shared" si="2"/>
        <v>　　尾道市</v>
      </c>
    </row>
    <row r="74" spans="1:39" ht="26.15" customHeight="1">
      <c r="A74" s="33" t="s">
        <v>119</v>
      </c>
      <c r="B74" s="29">
        <v>102.54869279374552</v>
      </c>
      <c r="C74" s="29">
        <v>144.05537488610622</v>
      </c>
      <c r="D74" s="29">
        <v>84.436392381582039</v>
      </c>
      <c r="E74" s="29">
        <v>45.999826350655532</v>
      </c>
      <c r="F74" s="29">
        <v>62.575046601027765</v>
      </c>
      <c r="G74" s="29">
        <v>95.068833103157829</v>
      </c>
      <c r="H74" s="29">
        <v>78.461746255833489</v>
      </c>
      <c r="I74" s="29">
        <v>115.84441076203844</v>
      </c>
      <c r="J74" s="29">
        <v>74.802012430598424</v>
      </c>
      <c r="K74" s="29">
        <v>93.017504592119167</v>
      </c>
      <c r="L74" s="29">
        <v>81.659128394961257</v>
      </c>
      <c r="M74" s="42">
        <v>0</v>
      </c>
      <c r="N74" s="32" t="s">
        <v>144</v>
      </c>
      <c r="O74" s="29">
        <v>41.044828956962647</v>
      </c>
      <c r="P74" s="29">
        <v>123.36809709233731</v>
      </c>
      <c r="Q74" s="29">
        <v>27.909565194092885</v>
      </c>
      <c r="R74" s="29">
        <v>126.47060141799446</v>
      </c>
      <c r="S74" s="29"/>
      <c r="T74" s="30"/>
      <c r="U74" s="29">
        <v>134.40039666726301</v>
      </c>
      <c r="V74" s="29">
        <v>117.89625915169712</v>
      </c>
      <c r="W74" s="29">
        <v>39.139127072221079</v>
      </c>
      <c r="X74" s="29">
        <v>189.21742717339055</v>
      </c>
      <c r="Y74" s="29">
        <v>88.407212017236532</v>
      </c>
      <c r="Z74" s="29">
        <v>160.26766837520907</v>
      </c>
      <c r="AA74" s="29">
        <v>70.47323127165069</v>
      </c>
      <c r="AB74" s="29">
        <v>93.102631220012228</v>
      </c>
      <c r="AC74" s="29">
        <v>86.184830263286045</v>
      </c>
      <c r="AD74" s="29">
        <v>145.63112319141507</v>
      </c>
      <c r="AE74" s="29">
        <v>102.19606570696045</v>
      </c>
      <c r="AF74" s="29">
        <v>0</v>
      </c>
      <c r="AG74" s="29">
        <v>144.0049732671383</v>
      </c>
      <c r="AH74" s="29">
        <v>78.682111822158973</v>
      </c>
      <c r="AI74" s="29">
        <v>136.02315430419173</v>
      </c>
      <c r="AJ74" s="29">
        <v>146.17265182770632</v>
      </c>
      <c r="AK74" s="29">
        <v>113.4240372756756</v>
      </c>
      <c r="AL74" s="29">
        <v>134.97036466085476</v>
      </c>
      <c r="AM74" s="33" t="str">
        <f t="shared" si="2"/>
        <v>　　世羅町</v>
      </c>
    </row>
    <row r="75" spans="1:39" ht="26.15" customHeight="1">
      <c r="A75" s="33" t="s">
        <v>133</v>
      </c>
      <c r="B75" s="29">
        <v>100.80497424471679</v>
      </c>
      <c r="C75" s="29">
        <v>0</v>
      </c>
      <c r="D75" s="29">
        <v>95.003453383908237</v>
      </c>
      <c r="E75" s="29">
        <v>68.698940270352978</v>
      </c>
      <c r="F75" s="29">
        <v>91.991529469691599</v>
      </c>
      <c r="G75" s="29">
        <v>74.337731521678904</v>
      </c>
      <c r="H75" s="29">
        <v>110.71630205020494</v>
      </c>
      <c r="I75" s="29">
        <v>138.57827992295461</v>
      </c>
      <c r="J75" s="29">
        <v>88.696649399228662</v>
      </c>
      <c r="K75" s="29">
        <v>116.28645311529873</v>
      </c>
      <c r="L75" s="29">
        <v>77.029560815681435</v>
      </c>
      <c r="M75" s="42">
        <v>0</v>
      </c>
      <c r="N75" s="32" t="s">
        <v>144</v>
      </c>
      <c r="O75" s="29">
        <v>50.773866255833553</v>
      </c>
      <c r="P75" s="29">
        <v>98.131401479311236</v>
      </c>
      <c r="Q75" s="29">
        <v>40.713703072113532</v>
      </c>
      <c r="R75" s="29">
        <v>98.524581162447134</v>
      </c>
      <c r="S75" s="29"/>
      <c r="T75" s="30"/>
      <c r="U75" s="29">
        <v>120.52969723793032</v>
      </c>
      <c r="V75" s="29">
        <v>67.02084951607597</v>
      </c>
      <c r="W75" s="29">
        <v>66.308683451273183</v>
      </c>
      <c r="X75" s="29">
        <v>116.76019485639695</v>
      </c>
      <c r="Y75" s="29">
        <v>78.138319411177406</v>
      </c>
      <c r="Z75" s="29">
        <v>74.092556050555586</v>
      </c>
      <c r="AA75" s="29">
        <v>90.185269276540268</v>
      </c>
      <c r="AB75" s="29">
        <v>75.291698864325113</v>
      </c>
      <c r="AC75" s="29">
        <v>100.90879626246239</v>
      </c>
      <c r="AD75" s="29">
        <v>124.14603188752058</v>
      </c>
      <c r="AE75" s="29">
        <v>126.86154040168876</v>
      </c>
      <c r="AF75" s="29">
        <v>58.972730419726616</v>
      </c>
      <c r="AG75" s="29">
        <v>84.688356663628269</v>
      </c>
      <c r="AH75" s="29">
        <v>78.961880783562961</v>
      </c>
      <c r="AI75" s="29">
        <v>141.92517831020234</v>
      </c>
      <c r="AJ75" s="29">
        <v>145.80547226941286</v>
      </c>
      <c r="AK75" s="29">
        <v>232.6236889231966</v>
      </c>
      <c r="AL75" s="29">
        <v>82.285984183742414</v>
      </c>
      <c r="AM75" s="33" t="str">
        <f t="shared" si="2"/>
        <v>　福山支所</v>
      </c>
    </row>
    <row r="76" spans="1:39" ht="26.15" customHeight="1">
      <c r="A76" s="33" t="s">
        <v>121</v>
      </c>
      <c r="B76" s="29">
        <v>101.86229642058015</v>
      </c>
      <c r="C76" s="42">
        <v>0</v>
      </c>
      <c r="D76" s="29">
        <v>101.31265156799458</v>
      </c>
      <c r="E76" s="29">
        <v>73.954705700946405</v>
      </c>
      <c r="F76" s="29">
        <v>109.41478045808255</v>
      </c>
      <c r="G76" s="29">
        <v>84.922906136580153</v>
      </c>
      <c r="H76" s="29">
        <v>129.59990229204169</v>
      </c>
      <c r="I76" s="29">
        <v>156.86799885392793</v>
      </c>
      <c r="J76" s="29">
        <v>88.354089094808216</v>
      </c>
      <c r="K76" s="29">
        <v>109.81549378710173</v>
      </c>
      <c r="L76" s="29">
        <v>82.229011566813199</v>
      </c>
      <c r="M76" s="42">
        <v>0</v>
      </c>
      <c r="N76" s="32" t="s">
        <v>144</v>
      </c>
      <c r="O76" s="29">
        <v>57.354352683959064</v>
      </c>
      <c r="P76" s="29">
        <v>117.91757561464536</v>
      </c>
      <c r="Q76" s="29">
        <v>55.464724365972337</v>
      </c>
      <c r="R76" s="29">
        <v>104.84340850614042</v>
      </c>
      <c r="S76" s="29"/>
      <c r="T76" s="30"/>
      <c r="U76" s="29">
        <v>124.08824302116552</v>
      </c>
      <c r="V76" s="29">
        <v>85.086360528777689</v>
      </c>
      <c r="W76" s="29">
        <v>67.472376808934413</v>
      </c>
      <c r="X76" s="29">
        <v>122.2201738188152</v>
      </c>
      <c r="Y76" s="29">
        <v>73.368129753983084</v>
      </c>
      <c r="Z76" s="29">
        <v>71.993782616933217</v>
      </c>
      <c r="AA76" s="29">
        <v>83.841590369887854</v>
      </c>
      <c r="AB76" s="29">
        <v>70.735106896151052</v>
      </c>
      <c r="AC76" s="29">
        <v>109.65457919872475</v>
      </c>
      <c r="AD76" s="29">
        <v>131.89089541852704</v>
      </c>
      <c r="AE76" s="29">
        <v>132.81603754301216</v>
      </c>
      <c r="AF76" s="29">
        <v>80.437968651714868</v>
      </c>
      <c r="AG76" s="29">
        <v>94.614215267955686</v>
      </c>
      <c r="AH76" s="29">
        <v>83.427709418241179</v>
      </c>
      <c r="AI76" s="29">
        <v>133.54157705435205</v>
      </c>
      <c r="AJ76" s="29">
        <v>142.70479999450259</v>
      </c>
      <c r="AK76" s="29">
        <v>231.72531413676691</v>
      </c>
      <c r="AL76" s="29">
        <v>76.803480119291152</v>
      </c>
      <c r="AM76" s="33" t="str">
        <f t="shared" si="2"/>
        <v>　　府中市</v>
      </c>
    </row>
    <row r="77" spans="1:39" ht="26.15" customHeight="1">
      <c r="A77" s="33" t="s">
        <v>122</v>
      </c>
      <c r="B77" s="29">
        <v>97.804664595289509</v>
      </c>
      <c r="C77" s="29">
        <v>0</v>
      </c>
      <c r="D77" s="29">
        <v>75.990583488987923</v>
      </c>
      <c r="E77" s="29">
        <v>51.589427262776766</v>
      </c>
      <c r="F77" s="29">
        <v>39.758919801835582</v>
      </c>
      <c r="G77" s="29">
        <v>42.530539904789435</v>
      </c>
      <c r="H77" s="29">
        <v>50.002300105804864</v>
      </c>
      <c r="I77" s="29">
        <v>83.251178295551995</v>
      </c>
      <c r="J77" s="29">
        <v>89.681822346587666</v>
      </c>
      <c r="K77" s="29">
        <v>136.69157187106157</v>
      </c>
      <c r="L77" s="29">
        <v>61.339058981324968</v>
      </c>
      <c r="M77" s="42">
        <v>0</v>
      </c>
      <c r="N77" s="32" t="s">
        <v>144</v>
      </c>
      <c r="O77" s="29">
        <v>30.072121970120939</v>
      </c>
      <c r="P77" s="29">
        <v>39.0935304898263</v>
      </c>
      <c r="Q77" s="42">
        <v>0</v>
      </c>
      <c r="R77" s="29">
        <v>80.876115903896377</v>
      </c>
      <c r="S77" s="29"/>
      <c r="T77" s="30"/>
      <c r="U77" s="29">
        <v>110.01332481390148</v>
      </c>
      <c r="V77" s="29">
        <v>13.899680446346538</v>
      </c>
      <c r="W77" s="29">
        <v>63.046597109457636</v>
      </c>
      <c r="X77" s="29">
        <v>102.49544072684719</v>
      </c>
      <c r="Y77" s="29">
        <v>91.527800348985338</v>
      </c>
      <c r="Z77" s="29">
        <v>81.193446227407421</v>
      </c>
      <c r="AA77" s="29">
        <v>109.26331896744819</v>
      </c>
      <c r="AB77" s="29">
        <v>87.349198887221121</v>
      </c>
      <c r="AC77" s="29">
        <v>75.588143788000039</v>
      </c>
      <c r="AD77" s="29">
        <v>104.25031125233552</v>
      </c>
      <c r="AE77" s="29">
        <v>111.14601285908073</v>
      </c>
      <c r="AF77" s="29">
        <v>0</v>
      </c>
      <c r="AG77" s="29">
        <v>50.881539634684117</v>
      </c>
      <c r="AH77" s="29">
        <v>67.151191290912578</v>
      </c>
      <c r="AI77" s="29">
        <v>162.01290667720397</v>
      </c>
      <c r="AJ77" s="29">
        <v>154.92206774483822</v>
      </c>
      <c r="AK77" s="29">
        <v>235.82361101367007</v>
      </c>
      <c r="AL77" s="29">
        <v>104.70961145229963</v>
      </c>
      <c r="AM77" s="33" t="str">
        <f t="shared" si="2"/>
        <v>　　神石高原町</v>
      </c>
    </row>
    <row r="78" spans="1:39" ht="26.15" customHeight="1">
      <c r="A78" s="31" t="s">
        <v>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2"/>
      <c r="O78" s="29"/>
      <c r="P78" s="29"/>
      <c r="Q78" s="29"/>
      <c r="R78" s="29"/>
      <c r="S78" s="29"/>
      <c r="T78" s="30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33"/>
    </row>
    <row r="79" spans="1:39" ht="26.15" customHeight="1">
      <c r="A79" s="33" t="s">
        <v>123</v>
      </c>
      <c r="B79" s="29">
        <v>109.25938107907156</v>
      </c>
      <c r="C79" s="29">
        <v>44.11958702301763</v>
      </c>
      <c r="D79" s="29">
        <v>100.83119333471382</v>
      </c>
      <c r="E79" s="29">
        <v>99.103566753500587</v>
      </c>
      <c r="F79" s="29">
        <v>111.5404357825899</v>
      </c>
      <c r="G79" s="29">
        <v>96.999008741981783</v>
      </c>
      <c r="H79" s="29">
        <v>100.88936667103631</v>
      </c>
      <c r="I79" s="29">
        <v>143.6944207066324</v>
      </c>
      <c r="J79" s="29">
        <v>101.84048949479599</v>
      </c>
      <c r="K79" s="29">
        <v>99.627301736252321</v>
      </c>
      <c r="L79" s="29">
        <v>83.578503811291611</v>
      </c>
      <c r="M79" s="42">
        <v>0</v>
      </c>
      <c r="N79" s="32" t="s">
        <v>144</v>
      </c>
      <c r="O79" s="29">
        <v>49.321435687807146</v>
      </c>
      <c r="P79" s="29">
        <v>82.865923488235524</v>
      </c>
      <c r="Q79" s="29">
        <v>124.58082092984972</v>
      </c>
      <c r="R79" s="29">
        <v>132.98886199018963</v>
      </c>
      <c r="S79" s="29"/>
      <c r="T79" s="30"/>
      <c r="U79" s="29">
        <v>92.606589560269796</v>
      </c>
      <c r="V79" s="29">
        <v>126.80643317963238</v>
      </c>
      <c r="W79" s="29">
        <v>83.128729997660656</v>
      </c>
      <c r="X79" s="29">
        <v>195.99924176637941</v>
      </c>
      <c r="Y79" s="29">
        <v>93.235006303376352</v>
      </c>
      <c r="Z79" s="29">
        <v>131.24890472789005</v>
      </c>
      <c r="AA79" s="29">
        <v>96.744472976460742</v>
      </c>
      <c r="AB79" s="29">
        <v>84.865763072598639</v>
      </c>
      <c r="AC79" s="29">
        <v>89.146783527518224</v>
      </c>
      <c r="AD79" s="29">
        <v>122.34186702751674</v>
      </c>
      <c r="AE79" s="29">
        <v>104.43710028250106</v>
      </c>
      <c r="AF79" s="29">
        <v>65.596503443980424</v>
      </c>
      <c r="AG79" s="29">
        <v>129.09952816529398</v>
      </c>
      <c r="AH79" s="29">
        <v>118.1682641095132</v>
      </c>
      <c r="AI79" s="29">
        <v>106.57656908799773</v>
      </c>
      <c r="AJ79" s="29">
        <v>125.50356703123529</v>
      </c>
      <c r="AK79" s="29">
        <v>189.52477610016763</v>
      </c>
      <c r="AL79" s="29">
        <v>160.78686223334154</v>
      </c>
      <c r="AM79" s="33" t="str">
        <f t="shared" si="2"/>
        <v>北部</v>
      </c>
    </row>
    <row r="80" spans="1:39" ht="26.15" customHeight="1">
      <c r="A80" s="33" t="s">
        <v>124</v>
      </c>
      <c r="B80" s="29">
        <v>109.44681023791112</v>
      </c>
      <c r="C80" s="29">
        <v>55.728515194518991</v>
      </c>
      <c r="D80" s="29">
        <v>100.237561977746</v>
      </c>
      <c r="E80" s="29">
        <v>91.943005199753074</v>
      </c>
      <c r="F80" s="29">
        <v>121.47897708084572</v>
      </c>
      <c r="G80" s="29">
        <v>85.914559160501085</v>
      </c>
      <c r="H80" s="29">
        <v>105.67579835626988</v>
      </c>
      <c r="I80" s="29">
        <v>131.02151244360704</v>
      </c>
      <c r="J80" s="29">
        <v>100.67740591213168</v>
      </c>
      <c r="K80" s="29">
        <v>99.894983128645492</v>
      </c>
      <c r="L80" s="29">
        <v>91.017078798621085</v>
      </c>
      <c r="M80" s="42">
        <v>0</v>
      </c>
      <c r="N80" s="32" t="s">
        <v>144</v>
      </c>
      <c r="O80" s="29">
        <v>44.944766253132364</v>
      </c>
      <c r="P80" s="29">
        <v>91.517753300168309</v>
      </c>
      <c r="Q80" s="29">
        <v>95.212594383451389</v>
      </c>
      <c r="R80" s="29">
        <v>131.77342775995632</v>
      </c>
      <c r="S80" s="29"/>
      <c r="T80" s="30"/>
      <c r="U80" s="29">
        <v>76.645436200195221</v>
      </c>
      <c r="V80" s="29">
        <v>117.00881659604786</v>
      </c>
      <c r="W80" s="29">
        <v>100.70716571766947</v>
      </c>
      <c r="X80" s="29">
        <v>202.99229111685548</v>
      </c>
      <c r="Y80" s="29">
        <v>82.665565181586274</v>
      </c>
      <c r="Z80" s="29">
        <v>74.852225333267825</v>
      </c>
      <c r="AA80" s="29">
        <v>88.753369949221607</v>
      </c>
      <c r="AB80" s="29">
        <v>76.556642968238847</v>
      </c>
      <c r="AC80" s="29">
        <v>68.387585271776075</v>
      </c>
      <c r="AD80" s="29">
        <v>123.97833406340513</v>
      </c>
      <c r="AE80" s="29">
        <v>113.58569061297482</v>
      </c>
      <c r="AF80" s="29">
        <v>122.65649435473485</v>
      </c>
      <c r="AG80" s="29">
        <v>117.09217964750569</v>
      </c>
      <c r="AH80" s="29">
        <v>143.20299382382012</v>
      </c>
      <c r="AI80" s="29">
        <v>105.04072954288026</v>
      </c>
      <c r="AJ80" s="29">
        <v>118.07483701244685</v>
      </c>
      <c r="AK80" s="29">
        <v>192.67124813205226</v>
      </c>
      <c r="AL80" s="29">
        <v>145.32143102372774</v>
      </c>
      <c r="AM80" s="33" t="str">
        <f t="shared" si="2"/>
        <v>　　三次市</v>
      </c>
    </row>
    <row r="81" spans="1:39" ht="26.15" customHeight="1">
      <c r="A81" s="33" t="s">
        <v>125</v>
      </c>
      <c r="B81" s="29">
        <v>109.04116726598816</v>
      </c>
      <c r="C81" s="29">
        <v>31.144168223356004</v>
      </c>
      <c r="D81" s="29">
        <v>101.5380667227524</v>
      </c>
      <c r="E81" s="29">
        <v>107.90764708608759</v>
      </c>
      <c r="F81" s="29">
        <v>99.739821769848774</v>
      </c>
      <c r="G81" s="29">
        <v>110.20130314615275</v>
      </c>
      <c r="H81" s="29">
        <v>95.001135263566411</v>
      </c>
      <c r="I81" s="29">
        <v>158.80711065497613</v>
      </c>
      <c r="J81" s="29">
        <v>103.19522919074066</v>
      </c>
      <c r="K81" s="29">
        <v>99.302077416009894</v>
      </c>
      <c r="L81" s="29">
        <v>74.732854526520029</v>
      </c>
      <c r="M81" s="42">
        <v>0</v>
      </c>
      <c r="N81" s="32" t="s">
        <v>144</v>
      </c>
      <c r="O81" s="29">
        <v>54.642454837783404</v>
      </c>
      <c r="P81" s="29">
        <v>72.574448532469049</v>
      </c>
      <c r="Q81" s="29">
        <v>158.40738675577774</v>
      </c>
      <c r="R81" s="29">
        <v>134.3956686115105</v>
      </c>
      <c r="S81" s="29"/>
      <c r="T81" s="30"/>
      <c r="U81" s="29">
        <v>111.57383385932047</v>
      </c>
      <c r="V81" s="29">
        <v>138.39478227451735</v>
      </c>
      <c r="W81" s="29">
        <v>62.724569998125382</v>
      </c>
      <c r="X81" s="29">
        <v>188.15058584780698</v>
      </c>
      <c r="Y81" s="29">
        <v>105.48684765020961</v>
      </c>
      <c r="Z81" s="29">
        <v>203.34799312875168</v>
      </c>
      <c r="AA81" s="29">
        <v>106.31695131733834</v>
      </c>
      <c r="AB81" s="29">
        <v>94.214951627486585</v>
      </c>
      <c r="AC81" s="29">
        <v>113.56511120792536</v>
      </c>
      <c r="AD81" s="29">
        <v>120.51764897785904</v>
      </c>
      <c r="AE81" s="29">
        <v>94.174811495265558</v>
      </c>
      <c r="AF81" s="29">
        <v>0</v>
      </c>
      <c r="AG81" s="29">
        <v>144.41990855331392</v>
      </c>
      <c r="AH81" s="29">
        <v>89.966465155227965</v>
      </c>
      <c r="AI81" s="29">
        <v>108.23829098124598</v>
      </c>
      <c r="AJ81" s="29">
        <v>134.33366063295335</v>
      </c>
      <c r="AK81" s="29">
        <v>185.39614352425596</v>
      </c>
      <c r="AL81" s="29">
        <v>182.72607056862103</v>
      </c>
      <c r="AM81" s="33" t="str">
        <f t="shared" si="2"/>
        <v>　　庄原市</v>
      </c>
    </row>
    <row r="82" spans="1:39" ht="26.15" customHeight="1">
      <c r="A82" s="43"/>
      <c r="B82" s="44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9"/>
      <c r="O82" s="38"/>
      <c r="P82" s="38"/>
      <c r="Q82" s="38"/>
      <c r="R82" s="38"/>
      <c r="S82" s="30"/>
      <c r="T82" s="30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47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16383" man="1"/>
  </rowBreaks>
  <colBreaks count="1" manualBreakCount="1">
    <brk id="19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zoomScale="40" zoomScaleNormal="75" zoomScaleSheetLayoutView="40" workbookViewId="0">
      <selection activeCell="AM44" sqref="AM44"/>
    </sheetView>
  </sheetViews>
  <sheetFormatPr defaultColWidth="7.58203125" defaultRowHeight="16.5"/>
  <cols>
    <col min="1" max="1" width="24.5" style="1" customWidth="1"/>
    <col min="2" max="2" width="11.08203125" style="1" customWidth="1"/>
    <col min="3" max="3" width="7.58203125" style="1" customWidth="1"/>
    <col min="4" max="18" width="7.58203125" style="1"/>
    <col min="19" max="19" width="7.58203125" style="1" customWidth="1"/>
    <col min="20" max="20" width="7.08203125" style="2" customWidth="1"/>
    <col min="21" max="21" width="7.58203125" style="1" customWidth="1"/>
    <col min="22" max="38" width="7.58203125" style="1"/>
    <col min="39" max="39" width="22.58203125" style="1" customWidth="1"/>
    <col min="40" max="16384" width="7.58203125" style="3"/>
  </cols>
  <sheetData>
    <row r="1" spans="1:39" ht="8.25" customHeight="1"/>
    <row r="2" spans="1:39" ht="8.25" customHeight="1"/>
    <row r="3" spans="1:39" s="4" customFormat="1" ht="40.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134</v>
      </c>
      <c r="Q3" s="5"/>
      <c r="S3" s="6"/>
      <c r="T3" s="7"/>
      <c r="U3" s="5"/>
      <c r="V3" s="5"/>
      <c r="W3" s="8" t="s">
        <v>127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0.5" customHeight="1">
      <c r="A4" s="9"/>
      <c r="AH4" s="10"/>
      <c r="AI4" s="10"/>
      <c r="AJ4" s="10"/>
      <c r="AK4" s="10"/>
      <c r="AL4" s="10"/>
      <c r="AM4" s="63" t="str">
        <f>[1]ＳＭＲ!AM4</f>
        <v>平成27年～令和元年</v>
      </c>
    </row>
    <row r="5" spans="1:39" ht="19.899999999999999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128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129</v>
      </c>
      <c r="B8" s="48">
        <v>102.34178543763477</v>
      </c>
      <c r="C8" s="48">
        <v>105.70827778944903</v>
      </c>
      <c r="D8" s="48">
        <v>98.600410550020484</v>
      </c>
      <c r="E8" s="48">
        <v>95.870607488942284</v>
      </c>
      <c r="F8" s="48">
        <v>99.407519627955281</v>
      </c>
      <c r="G8" s="48">
        <v>97.561976400034823</v>
      </c>
      <c r="H8" s="48">
        <v>98.776273749543549</v>
      </c>
      <c r="I8" s="48">
        <v>120.63292432281906</v>
      </c>
      <c r="J8" s="48">
        <v>84.825098207141053</v>
      </c>
      <c r="K8" s="48">
        <v>101.34273467344994</v>
      </c>
      <c r="L8" s="48">
        <v>93.889753610624311</v>
      </c>
      <c r="M8" s="48">
        <v>97.579905465221955</v>
      </c>
      <c r="N8" s="48">
        <v>85.989808711256657</v>
      </c>
      <c r="O8" s="48">
        <v>91.257547588663442</v>
      </c>
      <c r="P8" s="48">
        <v>113.03737625447535</v>
      </c>
      <c r="Q8" s="48">
        <v>98.78231028837881</v>
      </c>
      <c r="R8" s="48">
        <v>108.55342787786736</v>
      </c>
      <c r="S8" s="48"/>
      <c r="T8" s="49"/>
      <c r="U8" s="48">
        <v>101.08103582153545</v>
      </c>
      <c r="V8" s="48">
        <v>125.17159443725593</v>
      </c>
      <c r="W8" s="48">
        <v>82.91680697181306</v>
      </c>
      <c r="X8" s="48">
        <v>119.04491371108436</v>
      </c>
      <c r="Y8" s="48">
        <v>96.410103510937759</v>
      </c>
      <c r="Z8" s="48">
        <v>93.852674110135979</v>
      </c>
      <c r="AA8" s="48">
        <v>106.95705204318611</v>
      </c>
      <c r="AB8" s="48">
        <v>92.178097140945169</v>
      </c>
      <c r="AC8" s="48">
        <v>97.452237899119226</v>
      </c>
      <c r="AD8" s="48">
        <v>102.25245953836573</v>
      </c>
      <c r="AE8" s="48">
        <v>97.327832471459814</v>
      </c>
      <c r="AF8" s="48">
        <v>89.52820656174741</v>
      </c>
      <c r="AG8" s="48">
        <v>98.795216399592206</v>
      </c>
      <c r="AH8" s="48">
        <v>113.8773218086498</v>
      </c>
      <c r="AI8" s="48">
        <v>105.90871034822197</v>
      </c>
      <c r="AJ8" s="48">
        <v>107.73683609941619</v>
      </c>
      <c r="AK8" s="48">
        <v>104.69252970437164</v>
      </c>
      <c r="AL8" s="48">
        <v>98.164713094706457</v>
      </c>
      <c r="AM8" s="28" t="str">
        <f t="shared" si="0"/>
        <v>総数</v>
      </c>
    </row>
    <row r="9" spans="1:39" ht="25.5" customHeight="1">
      <c r="A9" s="31" t="s">
        <v>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50"/>
      <c r="O9" s="48"/>
      <c r="P9" s="48"/>
      <c r="Q9" s="48"/>
      <c r="R9" s="48"/>
      <c r="S9" s="48"/>
      <c r="T9" s="49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31" t="str">
        <f t="shared" si="0"/>
        <v/>
      </c>
    </row>
    <row r="10" spans="1:39" ht="33" customHeight="1">
      <c r="A10" s="33" t="s">
        <v>74</v>
      </c>
      <c r="B10" s="48">
        <v>100.2001795982401</v>
      </c>
      <c r="C10" s="48">
        <v>123.9631259285613</v>
      </c>
      <c r="D10" s="48">
        <v>100.47524111871317</v>
      </c>
      <c r="E10" s="48">
        <v>114.90275701331174</v>
      </c>
      <c r="F10" s="48">
        <v>100.30734087471724</v>
      </c>
      <c r="G10" s="48">
        <v>103.39921878682088</v>
      </c>
      <c r="H10" s="48">
        <v>100.67132692664913</v>
      </c>
      <c r="I10" s="48">
        <v>115.40614043165345</v>
      </c>
      <c r="J10" s="48">
        <v>82.633283294236179</v>
      </c>
      <c r="K10" s="48">
        <v>99.396565066658013</v>
      </c>
      <c r="L10" s="48">
        <v>94.650063374181954</v>
      </c>
      <c r="M10" s="48">
        <v>101.53733072415679</v>
      </c>
      <c r="N10" s="48">
        <v>83.785632056101093</v>
      </c>
      <c r="O10" s="48">
        <v>99.297463863215313</v>
      </c>
      <c r="P10" s="48">
        <v>103.59039293914709</v>
      </c>
      <c r="Q10" s="48">
        <v>91.288814042107973</v>
      </c>
      <c r="R10" s="48">
        <v>105.86946106905563</v>
      </c>
      <c r="S10" s="48"/>
      <c r="T10" s="49"/>
      <c r="U10" s="48">
        <v>89.741201886374583</v>
      </c>
      <c r="V10" s="48">
        <v>135.5014034679771</v>
      </c>
      <c r="W10" s="48">
        <v>78.739856969556499</v>
      </c>
      <c r="X10" s="48">
        <v>112.28155273036455</v>
      </c>
      <c r="Y10" s="48">
        <v>92.075888340462711</v>
      </c>
      <c r="Z10" s="48">
        <v>86.134826584022321</v>
      </c>
      <c r="AA10" s="48">
        <v>110.07220088723828</v>
      </c>
      <c r="AB10" s="48">
        <v>86.820751646809882</v>
      </c>
      <c r="AC10" s="48">
        <v>104.63731014176985</v>
      </c>
      <c r="AD10" s="48">
        <v>94.40039634398785</v>
      </c>
      <c r="AE10" s="48">
        <v>109.77341655281356</v>
      </c>
      <c r="AF10" s="48">
        <v>96.430426148845811</v>
      </c>
      <c r="AG10" s="48">
        <v>93.306081737060666</v>
      </c>
      <c r="AH10" s="48">
        <v>105.0300108972742</v>
      </c>
      <c r="AI10" s="48">
        <v>104.50794174586788</v>
      </c>
      <c r="AJ10" s="48">
        <v>94.135538050728911</v>
      </c>
      <c r="AK10" s="48">
        <v>82.259636167979508</v>
      </c>
      <c r="AL10" s="48">
        <v>94.996485780479773</v>
      </c>
      <c r="AM10" s="33" t="str">
        <f t="shared" si="0"/>
        <v>広島二次保健医療圏</v>
      </c>
    </row>
    <row r="11" spans="1:39" ht="26.15" customHeight="1">
      <c r="A11" s="3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50"/>
      <c r="O11" s="48"/>
      <c r="P11" s="48"/>
      <c r="Q11" s="48"/>
      <c r="R11" s="48"/>
      <c r="S11" s="48"/>
      <c r="T11" s="49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33"/>
    </row>
    <row r="12" spans="1:39" ht="33" customHeight="1">
      <c r="A12" s="33" t="s">
        <v>75</v>
      </c>
      <c r="B12" s="48">
        <v>96.662970864512118</v>
      </c>
      <c r="C12" s="48">
        <v>78.45715572411639</v>
      </c>
      <c r="D12" s="48">
        <v>93.457032946628743</v>
      </c>
      <c r="E12" s="48">
        <v>58.535089151867538</v>
      </c>
      <c r="F12" s="48">
        <v>95.68118873104801</v>
      </c>
      <c r="G12" s="48">
        <v>90.021460553561838</v>
      </c>
      <c r="H12" s="48">
        <v>96.448015411106894</v>
      </c>
      <c r="I12" s="48">
        <v>103.71839939548624</v>
      </c>
      <c r="J12" s="48">
        <v>72.85196540405866</v>
      </c>
      <c r="K12" s="48">
        <v>106.15588960935536</v>
      </c>
      <c r="L12" s="48">
        <v>87.25301614952177</v>
      </c>
      <c r="M12" s="48">
        <v>100.29632900274778</v>
      </c>
      <c r="N12" s="48">
        <v>83.692490356532787</v>
      </c>
      <c r="O12" s="48">
        <v>101.71368672446039</v>
      </c>
      <c r="P12" s="48">
        <v>108.92794708546008</v>
      </c>
      <c r="Q12" s="48">
        <v>95.633893931524881</v>
      </c>
      <c r="R12" s="48">
        <v>97.998966510615631</v>
      </c>
      <c r="S12" s="48"/>
      <c r="T12" s="49"/>
      <c r="U12" s="48">
        <v>131.96329487922921</v>
      </c>
      <c r="V12" s="48">
        <v>74.30481954091465</v>
      </c>
      <c r="W12" s="48">
        <v>64.007076790297347</v>
      </c>
      <c r="X12" s="48">
        <v>111.04854241089627</v>
      </c>
      <c r="Y12" s="48">
        <v>85.461287327570375</v>
      </c>
      <c r="Z12" s="48">
        <v>119.6316805919393</v>
      </c>
      <c r="AA12" s="48">
        <v>77.920630384675519</v>
      </c>
      <c r="AB12" s="48">
        <v>76.692714356695319</v>
      </c>
      <c r="AC12" s="48">
        <v>75.294748178459344</v>
      </c>
      <c r="AD12" s="48">
        <v>96.257666970955583</v>
      </c>
      <c r="AE12" s="48">
        <v>90.057026227996417</v>
      </c>
      <c r="AF12" s="48">
        <v>84.594152784484208</v>
      </c>
      <c r="AG12" s="48">
        <v>122.05699647309211</v>
      </c>
      <c r="AH12" s="48">
        <v>101.65817781782589</v>
      </c>
      <c r="AI12" s="48">
        <v>105.88382767248112</v>
      </c>
      <c r="AJ12" s="48">
        <v>88.36665585316949</v>
      </c>
      <c r="AK12" s="48">
        <v>119.55397671849333</v>
      </c>
      <c r="AL12" s="48">
        <v>68.631298908550974</v>
      </c>
      <c r="AM12" s="33" t="str">
        <f t="shared" si="0"/>
        <v>広島西二次保健医療圏</v>
      </c>
    </row>
    <row r="13" spans="1:39" ht="26.15" customHeight="1">
      <c r="A13" s="33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0"/>
      <c r="O13" s="48"/>
      <c r="P13" s="48"/>
      <c r="Q13" s="48"/>
      <c r="R13" s="48"/>
      <c r="S13" s="48"/>
      <c r="T13" s="49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33"/>
    </row>
    <row r="14" spans="1:39" ht="33" customHeight="1">
      <c r="A14" s="33" t="s">
        <v>76</v>
      </c>
      <c r="B14" s="48">
        <v>106.40542642016631</v>
      </c>
      <c r="C14" s="48">
        <v>78.155970660248613</v>
      </c>
      <c r="D14" s="48">
        <v>99.686756293287544</v>
      </c>
      <c r="E14" s="48">
        <v>136.90541024008175</v>
      </c>
      <c r="F14" s="48">
        <v>98.1913390800282</v>
      </c>
      <c r="G14" s="48">
        <v>95.588697286898153</v>
      </c>
      <c r="H14" s="48">
        <v>90.895223984570279</v>
      </c>
      <c r="I14" s="48">
        <v>126.29592554759041</v>
      </c>
      <c r="J14" s="48">
        <v>91.035644376963504</v>
      </c>
      <c r="K14" s="48">
        <v>93.239224304954291</v>
      </c>
      <c r="L14" s="48">
        <v>96.928897279676491</v>
      </c>
      <c r="M14" s="48">
        <v>110.3112287855307</v>
      </c>
      <c r="N14" s="48">
        <v>92.467245692218</v>
      </c>
      <c r="O14" s="48">
        <v>88.035196656960707</v>
      </c>
      <c r="P14" s="48">
        <v>114.26154925671059</v>
      </c>
      <c r="Q14" s="48">
        <v>141.87894084299054</v>
      </c>
      <c r="R14" s="48">
        <v>110.43885129052281</v>
      </c>
      <c r="S14" s="48"/>
      <c r="T14" s="49"/>
      <c r="U14" s="48">
        <v>126.44426108515302</v>
      </c>
      <c r="V14" s="48">
        <v>123.77726308326574</v>
      </c>
      <c r="W14" s="48">
        <v>98.605926317594921</v>
      </c>
      <c r="X14" s="48">
        <v>105.640177680863</v>
      </c>
      <c r="Y14" s="48">
        <v>102.58207300174438</v>
      </c>
      <c r="Z14" s="48">
        <v>85.76737882180214</v>
      </c>
      <c r="AA14" s="48">
        <v>121.02642126772682</v>
      </c>
      <c r="AB14" s="48">
        <v>96.543577810964734</v>
      </c>
      <c r="AC14" s="48">
        <v>97.137289361524068</v>
      </c>
      <c r="AD14" s="48">
        <v>111.27888262445214</v>
      </c>
      <c r="AE14" s="48">
        <v>111.08429856528721</v>
      </c>
      <c r="AF14" s="48">
        <v>68.780579176801936</v>
      </c>
      <c r="AG14" s="48">
        <v>106.58532434494346</v>
      </c>
      <c r="AH14" s="48">
        <v>142.73024555671171</v>
      </c>
      <c r="AI14" s="48">
        <v>102.85798073849864</v>
      </c>
      <c r="AJ14" s="48">
        <v>125.07431062758101</v>
      </c>
      <c r="AK14" s="48">
        <v>95.88428939647072</v>
      </c>
      <c r="AL14" s="48">
        <v>85.322205367531566</v>
      </c>
      <c r="AM14" s="31" t="str">
        <f t="shared" si="0"/>
        <v>呉二次保健医療圏</v>
      </c>
    </row>
    <row r="15" spans="1:39" ht="26.15" customHeight="1">
      <c r="A15" s="33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0"/>
      <c r="O15" s="48"/>
      <c r="P15" s="48"/>
      <c r="Q15" s="48"/>
      <c r="R15" s="48"/>
      <c r="S15" s="48"/>
      <c r="T15" s="49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33"/>
    </row>
    <row r="16" spans="1:39" ht="33" customHeight="1">
      <c r="A16" s="34" t="s">
        <v>77</v>
      </c>
      <c r="B16" s="48">
        <v>102.69714337522251</v>
      </c>
      <c r="C16" s="48">
        <v>43.428576060952871</v>
      </c>
      <c r="D16" s="48">
        <v>94.183936508401416</v>
      </c>
      <c r="E16" s="48">
        <v>74.423349283910937</v>
      </c>
      <c r="F16" s="48">
        <v>91.341220809252093</v>
      </c>
      <c r="G16" s="48">
        <v>95.70755300497548</v>
      </c>
      <c r="H16" s="48">
        <v>93.061513205742528</v>
      </c>
      <c r="I16" s="48">
        <v>111.0079221993048</v>
      </c>
      <c r="J16" s="48">
        <v>92.536633250445348</v>
      </c>
      <c r="K16" s="48">
        <v>102.68210688040682</v>
      </c>
      <c r="L16" s="48">
        <v>87.442978533714637</v>
      </c>
      <c r="M16" s="48">
        <v>81.740480959613279</v>
      </c>
      <c r="N16" s="48">
        <v>78.248382387026894</v>
      </c>
      <c r="O16" s="48">
        <v>74.745265465818719</v>
      </c>
      <c r="P16" s="48">
        <v>101.99885588667958</v>
      </c>
      <c r="Q16" s="48">
        <v>75.471358193517574</v>
      </c>
      <c r="R16" s="48">
        <v>115.45056619212019</v>
      </c>
      <c r="S16" s="48"/>
      <c r="T16" s="49"/>
      <c r="U16" s="48">
        <v>109.76817407311053</v>
      </c>
      <c r="V16" s="48">
        <v>183.06526658913188</v>
      </c>
      <c r="W16" s="48">
        <v>94.39531456321707</v>
      </c>
      <c r="X16" s="48">
        <v>111.35052003558312</v>
      </c>
      <c r="Y16" s="48">
        <v>102.65707146468783</v>
      </c>
      <c r="Z16" s="48">
        <v>84.845471742743911</v>
      </c>
      <c r="AA16" s="48">
        <v>110.02051424171798</v>
      </c>
      <c r="AB16" s="48">
        <v>103.01736320945254</v>
      </c>
      <c r="AC16" s="48">
        <v>92.267762076774744</v>
      </c>
      <c r="AD16" s="48">
        <v>118.61593110946585</v>
      </c>
      <c r="AE16" s="48">
        <v>89.887556138686961</v>
      </c>
      <c r="AF16" s="48">
        <v>99.735588487969821</v>
      </c>
      <c r="AG16" s="48">
        <v>94.123277230282426</v>
      </c>
      <c r="AH16" s="48">
        <v>133.72477686144987</v>
      </c>
      <c r="AI16" s="48">
        <v>102.12590526544034</v>
      </c>
      <c r="AJ16" s="48">
        <v>118.92835888451971</v>
      </c>
      <c r="AK16" s="48">
        <v>133.97790893426958</v>
      </c>
      <c r="AL16" s="48">
        <v>120.33411738127342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50"/>
      <c r="O17" s="48"/>
      <c r="P17" s="48"/>
      <c r="Q17" s="48"/>
      <c r="R17" s="48"/>
      <c r="S17" s="48"/>
      <c r="T17" s="49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31" t="str">
        <f t="shared" si="0"/>
        <v/>
      </c>
    </row>
    <row r="18" spans="1:39" ht="33" customHeight="1">
      <c r="A18" s="33" t="s">
        <v>78</v>
      </c>
      <c r="B18" s="48">
        <v>105.53222487369631</v>
      </c>
      <c r="C18" s="48">
        <v>116.88259752537833</v>
      </c>
      <c r="D18" s="48">
        <v>98.947436218448601</v>
      </c>
      <c r="E18" s="48">
        <v>51.722432599901282</v>
      </c>
      <c r="F18" s="48">
        <v>98.650317884453059</v>
      </c>
      <c r="G18" s="48">
        <v>93.93681056065293</v>
      </c>
      <c r="H18" s="48">
        <v>106.03560152206532</v>
      </c>
      <c r="I18" s="48">
        <v>150.5575337676523</v>
      </c>
      <c r="J18" s="48">
        <v>86.418989841780132</v>
      </c>
      <c r="K18" s="48">
        <v>114.07997296986392</v>
      </c>
      <c r="L18" s="48">
        <v>89.633428470419645</v>
      </c>
      <c r="M18" s="48">
        <v>88.073450401198372</v>
      </c>
      <c r="N18" s="48">
        <v>96.43515987869435</v>
      </c>
      <c r="O18" s="48">
        <v>82.618782228066536</v>
      </c>
      <c r="P18" s="48">
        <v>135.64102527823684</v>
      </c>
      <c r="Q18" s="48">
        <v>92.661060120306914</v>
      </c>
      <c r="R18" s="48">
        <v>112.7256523730743</v>
      </c>
      <c r="S18" s="48"/>
      <c r="T18" s="49"/>
      <c r="U18" s="48">
        <v>112.87468881217895</v>
      </c>
      <c r="V18" s="48">
        <v>98.744313179669135</v>
      </c>
      <c r="W18" s="48">
        <v>100.05926859101434</v>
      </c>
      <c r="X18" s="48">
        <v>130.11079936419017</v>
      </c>
      <c r="Y18" s="48">
        <v>110.44194754529096</v>
      </c>
      <c r="Z18" s="48">
        <v>108.60632997682596</v>
      </c>
      <c r="AA18" s="48">
        <v>113.11434163223896</v>
      </c>
      <c r="AB18" s="48">
        <v>107.30904115272912</v>
      </c>
      <c r="AC18" s="48">
        <v>92.202144369535318</v>
      </c>
      <c r="AD18" s="48">
        <v>101.98476996879002</v>
      </c>
      <c r="AE18" s="48">
        <v>77.841080382912182</v>
      </c>
      <c r="AF18" s="48">
        <v>110.7033537581021</v>
      </c>
      <c r="AG18" s="48">
        <v>91.613482716419441</v>
      </c>
      <c r="AH18" s="48">
        <v>97.205327830722226</v>
      </c>
      <c r="AI18" s="48">
        <v>110.83974079326104</v>
      </c>
      <c r="AJ18" s="48">
        <v>107.66709287032454</v>
      </c>
      <c r="AK18" s="48">
        <v>132.74510613927001</v>
      </c>
      <c r="AL18" s="48">
        <v>126.51497683533637</v>
      </c>
      <c r="AM18" s="33" t="str">
        <f t="shared" si="0"/>
        <v>尾三二次保健医療圏</v>
      </c>
    </row>
    <row r="19" spans="1:39" ht="26.15" customHeight="1">
      <c r="A19" s="33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50"/>
      <c r="O19" s="48"/>
      <c r="P19" s="48"/>
      <c r="Q19" s="48"/>
      <c r="R19" s="48"/>
      <c r="S19" s="48"/>
      <c r="T19" s="49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33"/>
    </row>
    <row r="20" spans="1:39" ht="32.25" customHeight="1">
      <c r="A20" s="35" t="s">
        <v>79</v>
      </c>
      <c r="B20" s="48">
        <v>102.92883748545935</v>
      </c>
      <c r="C20" s="48">
        <v>84.571073276268152</v>
      </c>
      <c r="D20" s="48">
        <v>98.896696471426807</v>
      </c>
      <c r="E20" s="48">
        <v>77.594088591353298</v>
      </c>
      <c r="F20" s="48">
        <v>108.26037419072307</v>
      </c>
      <c r="G20" s="48">
        <v>91.523531850852478</v>
      </c>
      <c r="H20" s="48">
        <v>96.516127612099993</v>
      </c>
      <c r="I20" s="48">
        <v>127.4773527230499</v>
      </c>
      <c r="J20" s="48">
        <v>82.834455652352702</v>
      </c>
      <c r="K20" s="48">
        <v>101.2777688429225</v>
      </c>
      <c r="L20" s="48">
        <v>97.33395373743015</v>
      </c>
      <c r="M20" s="48">
        <v>98.626622915533986</v>
      </c>
      <c r="N20" s="48">
        <v>86.205723386596716</v>
      </c>
      <c r="O20" s="48">
        <v>87.856477658097731</v>
      </c>
      <c r="P20" s="48">
        <v>130.71334760850488</v>
      </c>
      <c r="Q20" s="48">
        <v>87.297720506593222</v>
      </c>
      <c r="R20" s="48">
        <v>104.69038549059559</v>
      </c>
      <c r="S20" s="48"/>
      <c r="T20" s="49"/>
      <c r="U20" s="48">
        <v>98.111496201056909</v>
      </c>
      <c r="V20" s="48">
        <v>115.69737096525306</v>
      </c>
      <c r="W20" s="48">
        <v>65.48541045410299</v>
      </c>
      <c r="X20" s="48">
        <v>126.84811254645251</v>
      </c>
      <c r="Y20" s="48">
        <v>94.841100823294553</v>
      </c>
      <c r="Z20" s="48">
        <v>102.22393244881998</v>
      </c>
      <c r="AA20" s="48">
        <v>96.575879118684043</v>
      </c>
      <c r="AB20" s="48">
        <v>93.069671658146575</v>
      </c>
      <c r="AC20" s="48">
        <v>98.304503643780635</v>
      </c>
      <c r="AD20" s="48">
        <v>105.17410329606771</v>
      </c>
      <c r="AE20" s="48">
        <v>76.096809569727782</v>
      </c>
      <c r="AF20" s="48">
        <v>82.761745826897183</v>
      </c>
      <c r="AG20" s="48">
        <v>109.67509310228623</v>
      </c>
      <c r="AH20" s="48">
        <v>123.73541236822811</v>
      </c>
      <c r="AI20" s="48">
        <v>107.05878353008771</v>
      </c>
      <c r="AJ20" s="48">
        <v>126.06978088441734</v>
      </c>
      <c r="AK20" s="48">
        <v>112.18177885587237</v>
      </c>
      <c r="AL20" s="48">
        <v>93.582931857312914</v>
      </c>
      <c r="AM20" s="35" t="str">
        <f t="shared" si="0"/>
        <v>福山・府中二次
保健医療圏</v>
      </c>
    </row>
    <row r="21" spans="1:39" ht="26.15" customHeight="1">
      <c r="A21" s="33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50"/>
      <c r="O21" s="48"/>
      <c r="P21" s="48"/>
      <c r="Q21" s="48"/>
      <c r="R21" s="48"/>
      <c r="S21" s="48"/>
      <c r="T21" s="49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33"/>
    </row>
    <row r="22" spans="1:39" ht="33" customHeight="1">
      <c r="A22" s="33" t="s">
        <v>80</v>
      </c>
      <c r="B22" s="48">
        <v>105.82446454633721</v>
      </c>
      <c r="C22" s="48">
        <v>182.45734648996768</v>
      </c>
      <c r="D22" s="48">
        <v>89.860180478430095</v>
      </c>
      <c r="E22" s="48">
        <v>77.829680445925149</v>
      </c>
      <c r="F22" s="48">
        <v>79.251021338923252</v>
      </c>
      <c r="G22" s="48">
        <v>94.65391216824365</v>
      </c>
      <c r="H22" s="48">
        <v>103.08039808851701</v>
      </c>
      <c r="I22" s="48">
        <v>87.20201355757537</v>
      </c>
      <c r="J22" s="48">
        <v>93.263932532338274</v>
      </c>
      <c r="K22" s="48">
        <v>100.0323332771159</v>
      </c>
      <c r="L22" s="48">
        <v>94.044401485558964</v>
      </c>
      <c r="M22" s="48">
        <v>66.221799908521504</v>
      </c>
      <c r="N22" s="48">
        <v>82.465575570134007</v>
      </c>
      <c r="O22" s="48">
        <v>72.487191095138158</v>
      </c>
      <c r="P22" s="48">
        <v>89.886654250852231</v>
      </c>
      <c r="Q22" s="48">
        <v>144.03576696165192</v>
      </c>
      <c r="R22" s="48">
        <v>128.6409724031916</v>
      </c>
      <c r="S22" s="48"/>
      <c r="T22" s="49"/>
      <c r="U22" s="48">
        <v>73.473912835024052</v>
      </c>
      <c r="V22" s="48">
        <v>114.11792897065087</v>
      </c>
      <c r="W22" s="48">
        <v>103.11506816686877</v>
      </c>
      <c r="X22" s="48">
        <v>162.12461059695093</v>
      </c>
      <c r="Y22" s="48">
        <v>91.799474723405623</v>
      </c>
      <c r="Z22" s="48">
        <v>99.196774682195908</v>
      </c>
      <c r="AA22" s="48">
        <v>98.875304773182606</v>
      </c>
      <c r="AB22" s="48">
        <v>85.381735651399865</v>
      </c>
      <c r="AC22" s="48">
        <v>80.694255225585749</v>
      </c>
      <c r="AD22" s="48">
        <v>114.5462932989068</v>
      </c>
      <c r="AE22" s="48">
        <v>106.95822323851776</v>
      </c>
      <c r="AF22" s="48">
        <v>49.363474451440162</v>
      </c>
      <c r="AG22" s="48">
        <v>85.803123271821818</v>
      </c>
      <c r="AH22" s="48">
        <v>106.86251019078358</v>
      </c>
      <c r="AI22" s="48">
        <v>111.99853392756476</v>
      </c>
      <c r="AJ22" s="48">
        <v>117.27058456636613</v>
      </c>
      <c r="AK22" s="48">
        <v>184.69734964580326</v>
      </c>
      <c r="AL22" s="48">
        <v>120.95336947308792</v>
      </c>
      <c r="AM22" s="33" t="str">
        <f t="shared" si="0"/>
        <v>備北二次保健医療圏</v>
      </c>
    </row>
    <row r="23" spans="1:39" ht="26.15" customHeight="1">
      <c r="A23" s="33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50"/>
      <c r="O23" s="48"/>
      <c r="P23" s="48"/>
      <c r="Q23" s="48"/>
      <c r="R23" s="48"/>
      <c r="S23" s="48"/>
      <c r="T23" s="49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33"/>
    </row>
    <row r="24" spans="1:39" ht="26.15" customHeight="1">
      <c r="A24" s="33" t="s">
        <v>81</v>
      </c>
      <c r="B24" s="48">
        <v>101.98753725491858</v>
      </c>
      <c r="C24" s="48">
        <v>106.92840309020981</v>
      </c>
      <c r="D24" s="48">
        <v>100.70962840085403</v>
      </c>
      <c r="E24" s="48">
        <v>112.57931537516205</v>
      </c>
      <c r="F24" s="48">
        <v>103.36068871953219</v>
      </c>
      <c r="G24" s="48">
        <v>99.063718828622513</v>
      </c>
      <c r="H24" s="48">
        <v>97.037606631315526</v>
      </c>
      <c r="I24" s="48">
        <v>121.09965114815679</v>
      </c>
      <c r="J24" s="48">
        <v>84.527967647197769</v>
      </c>
      <c r="K24" s="48">
        <v>100.4289890766381</v>
      </c>
      <c r="L24" s="48">
        <v>96.983190733108884</v>
      </c>
      <c r="M24" s="48">
        <v>102.81298177628288</v>
      </c>
      <c r="N24" s="48">
        <v>89.054902946336938</v>
      </c>
      <c r="O24" s="48">
        <v>98.915006672127603</v>
      </c>
      <c r="P24" s="48">
        <v>113.32336133020536</v>
      </c>
      <c r="Q24" s="48">
        <v>100.04388768942138</v>
      </c>
      <c r="R24" s="48">
        <v>106.08775912594437</v>
      </c>
      <c r="S24" s="48"/>
      <c r="T24" s="49"/>
      <c r="U24" s="48">
        <v>98.047935289627844</v>
      </c>
      <c r="V24" s="48">
        <v>126.20422315780726</v>
      </c>
      <c r="W24" s="48">
        <v>80.260331553826319</v>
      </c>
      <c r="X24" s="48">
        <v>114.76140876434344</v>
      </c>
      <c r="Y24" s="48">
        <v>93.541558387440872</v>
      </c>
      <c r="Z24" s="48">
        <v>91.885433438916237</v>
      </c>
      <c r="AA24" s="48">
        <v>109.92192960279694</v>
      </c>
      <c r="AB24" s="48">
        <v>87.767941137318502</v>
      </c>
      <c r="AC24" s="48">
        <v>101.49829500590168</v>
      </c>
      <c r="AD24" s="48">
        <v>100.06414170656086</v>
      </c>
      <c r="AE24" s="48">
        <v>106.6200286550486</v>
      </c>
      <c r="AF24" s="48">
        <v>97.225761613890199</v>
      </c>
      <c r="AG24" s="48">
        <v>97.658099924798151</v>
      </c>
      <c r="AH24" s="48">
        <v>119.73098920391368</v>
      </c>
      <c r="AI24" s="48">
        <v>103.43737661864087</v>
      </c>
      <c r="AJ24" s="48">
        <v>105.00436769612682</v>
      </c>
      <c r="AK24" s="48">
        <v>87.394739067940023</v>
      </c>
      <c r="AL24" s="48">
        <v>92.283954836744968</v>
      </c>
      <c r="AM24" s="33" t="str">
        <f t="shared" si="0"/>
        <v>保健所設置市計</v>
      </c>
    </row>
    <row r="25" spans="1:39" ht="26.15" customHeight="1">
      <c r="A25" s="31" t="s">
        <v>2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50"/>
      <c r="O25" s="48"/>
      <c r="P25" s="48"/>
      <c r="Q25" s="48"/>
      <c r="R25" s="48"/>
      <c r="S25" s="48"/>
      <c r="T25" s="49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1" t="str">
        <f t="shared" si="0"/>
        <v/>
      </c>
    </row>
    <row r="26" spans="1:39" ht="26.15" customHeight="1">
      <c r="A26" s="33" t="s">
        <v>82</v>
      </c>
      <c r="B26" s="48">
        <v>100.28735497600718</v>
      </c>
      <c r="C26" s="48">
        <v>118.93361491805614</v>
      </c>
      <c r="D26" s="48">
        <v>101.82513206319537</v>
      </c>
      <c r="E26" s="48">
        <v>121.2406746281459</v>
      </c>
      <c r="F26" s="48">
        <v>102.29880757305938</v>
      </c>
      <c r="G26" s="48">
        <v>105.10608089707132</v>
      </c>
      <c r="H26" s="48">
        <v>100.31445759755648</v>
      </c>
      <c r="I26" s="48">
        <v>118.02039533179554</v>
      </c>
      <c r="J26" s="48">
        <v>81.008594945617773</v>
      </c>
      <c r="K26" s="48">
        <v>100.34181416829607</v>
      </c>
      <c r="L26" s="48">
        <v>98.185479056345244</v>
      </c>
      <c r="M26" s="48">
        <v>101.93603940282212</v>
      </c>
      <c r="N26" s="48">
        <v>88.371417415639868</v>
      </c>
      <c r="O26" s="48">
        <v>105.52933261812302</v>
      </c>
      <c r="P26" s="48">
        <v>101.8887026305654</v>
      </c>
      <c r="Q26" s="48">
        <v>92.200896839704143</v>
      </c>
      <c r="R26" s="48">
        <v>105.52241966615259</v>
      </c>
      <c r="S26" s="48"/>
      <c r="T26" s="49"/>
      <c r="U26" s="48">
        <v>90.980423943000702</v>
      </c>
      <c r="V26" s="48">
        <v>135.50958646742231</v>
      </c>
      <c r="W26" s="48">
        <v>79.720470391991796</v>
      </c>
      <c r="X26" s="48">
        <v>110.96985944046946</v>
      </c>
      <c r="Y26" s="48">
        <v>90.724731209748995</v>
      </c>
      <c r="Z26" s="48">
        <v>88.746072021681826</v>
      </c>
      <c r="AA26" s="48">
        <v>110.88178437411112</v>
      </c>
      <c r="AB26" s="48">
        <v>83.270646845463986</v>
      </c>
      <c r="AC26" s="48">
        <v>105.58207704406344</v>
      </c>
      <c r="AD26" s="48">
        <v>94.179316581621904</v>
      </c>
      <c r="AE26" s="48">
        <v>114.2110690750463</v>
      </c>
      <c r="AF26" s="48">
        <v>102.95358253256785</v>
      </c>
      <c r="AG26" s="48">
        <v>89.763821611988178</v>
      </c>
      <c r="AH26" s="48">
        <v>105.97213698197692</v>
      </c>
      <c r="AI26" s="48">
        <v>103.37331810815651</v>
      </c>
      <c r="AJ26" s="48">
        <v>88.541921399993086</v>
      </c>
      <c r="AK26" s="48">
        <v>72.176201703428987</v>
      </c>
      <c r="AL26" s="48">
        <v>92.8717482687819</v>
      </c>
      <c r="AM26" s="33" t="str">
        <f t="shared" si="0"/>
        <v>広島市</v>
      </c>
    </row>
    <row r="27" spans="1:39" ht="26.15" customHeight="1">
      <c r="A27" s="33" t="s">
        <v>83</v>
      </c>
      <c r="B27" s="48">
        <v>103.59963263660748</v>
      </c>
      <c r="C27" s="48">
        <v>150.11885660471677</v>
      </c>
      <c r="D27" s="48">
        <v>111.53681777695921</v>
      </c>
      <c r="E27" s="48">
        <v>157.01119353733552</v>
      </c>
      <c r="F27" s="48">
        <v>91.734127786854145</v>
      </c>
      <c r="G27" s="48">
        <v>101.47800950884347</v>
      </c>
      <c r="H27" s="48">
        <v>127.86633861278833</v>
      </c>
      <c r="I27" s="48">
        <v>160.52503170821561</v>
      </c>
      <c r="J27" s="48">
        <v>71.025982630264494</v>
      </c>
      <c r="K27" s="48">
        <v>101.55461161782529</v>
      </c>
      <c r="L27" s="48">
        <v>110.0053796524646</v>
      </c>
      <c r="M27" s="48">
        <v>126.7909878600024</v>
      </c>
      <c r="N27" s="48">
        <v>97.097085403410318</v>
      </c>
      <c r="O27" s="48">
        <v>113.58854367470536</v>
      </c>
      <c r="P27" s="48">
        <v>168.14242470456117</v>
      </c>
      <c r="Q27" s="48">
        <v>100.98552616530773</v>
      </c>
      <c r="R27" s="48">
        <v>108.99574225709662</v>
      </c>
      <c r="S27" s="48"/>
      <c r="T27" s="49"/>
      <c r="U27" s="48">
        <v>66.723702655557943</v>
      </c>
      <c r="V27" s="48">
        <v>211.34595410307031</v>
      </c>
      <c r="W27" s="48">
        <v>86.602189604462367</v>
      </c>
      <c r="X27" s="48">
        <v>102.65988812125393</v>
      </c>
      <c r="Y27" s="48">
        <v>83.419643802962284</v>
      </c>
      <c r="Z27" s="48">
        <v>72.507325052513423</v>
      </c>
      <c r="AA27" s="48">
        <v>96.874957750765205</v>
      </c>
      <c r="AB27" s="48">
        <v>81.224739633934647</v>
      </c>
      <c r="AC27" s="48">
        <v>111.834665866676</v>
      </c>
      <c r="AD27" s="48">
        <v>86.698313092248682</v>
      </c>
      <c r="AE27" s="48">
        <v>107.80979549020844</v>
      </c>
      <c r="AF27" s="48">
        <v>149.48350246679814</v>
      </c>
      <c r="AG27" s="48">
        <v>119.23846321400475</v>
      </c>
      <c r="AH27" s="48">
        <v>119.70913672504236</v>
      </c>
      <c r="AI27" s="48">
        <v>81.88935133609931</v>
      </c>
      <c r="AJ27" s="48">
        <v>94.43813089641867</v>
      </c>
      <c r="AK27" s="48">
        <v>91.690724566302876</v>
      </c>
      <c r="AL27" s="48">
        <v>103.89823814711086</v>
      </c>
      <c r="AM27" s="33" t="str">
        <f t="shared" si="0"/>
        <v>　　中区</v>
      </c>
    </row>
    <row r="28" spans="1:39" ht="26.15" customHeight="1">
      <c r="A28" s="33" t="s">
        <v>84</v>
      </c>
      <c r="B28" s="48">
        <v>101.73273108040976</v>
      </c>
      <c r="C28" s="48">
        <v>145.3302062148428</v>
      </c>
      <c r="D28" s="48">
        <v>100.13660590260594</v>
      </c>
      <c r="E28" s="48">
        <v>139.52928632514158</v>
      </c>
      <c r="F28" s="48">
        <v>118.86957774706639</v>
      </c>
      <c r="G28" s="48">
        <v>113.3286808132237</v>
      </c>
      <c r="H28" s="48">
        <v>114.21321919299304</v>
      </c>
      <c r="I28" s="48">
        <v>92.069640350665637</v>
      </c>
      <c r="J28" s="48">
        <v>69.935908581501806</v>
      </c>
      <c r="K28" s="48">
        <v>85.896658173888596</v>
      </c>
      <c r="L28" s="48">
        <v>85.211884868649221</v>
      </c>
      <c r="M28" s="48">
        <v>108.63748894438953</v>
      </c>
      <c r="N28" s="48">
        <v>97.530586096268351</v>
      </c>
      <c r="O28" s="48">
        <v>113.52472845719694</v>
      </c>
      <c r="P28" s="48">
        <v>119.20767962020895</v>
      </c>
      <c r="Q28" s="48">
        <v>58.751173309890305</v>
      </c>
      <c r="R28" s="48">
        <v>107.39969478732402</v>
      </c>
      <c r="S28" s="48"/>
      <c r="T28" s="49"/>
      <c r="U28" s="48">
        <v>66.620382291476943</v>
      </c>
      <c r="V28" s="48">
        <v>162.34305154179847</v>
      </c>
      <c r="W28" s="48">
        <v>98.443647464500032</v>
      </c>
      <c r="X28" s="48">
        <v>111.41259358936392</v>
      </c>
      <c r="Y28" s="48">
        <v>91.29314359132097</v>
      </c>
      <c r="Z28" s="48">
        <v>69.442133900013346</v>
      </c>
      <c r="AA28" s="48">
        <v>130.10102116616767</v>
      </c>
      <c r="AB28" s="48">
        <v>82.306076727114117</v>
      </c>
      <c r="AC28" s="48">
        <v>119.73827448312446</v>
      </c>
      <c r="AD28" s="48">
        <v>100.02098584643242</v>
      </c>
      <c r="AE28" s="48">
        <v>100.74487661929952</v>
      </c>
      <c r="AF28" s="48">
        <v>123.04060906085807</v>
      </c>
      <c r="AG28" s="48">
        <v>86.71749678435755</v>
      </c>
      <c r="AH28" s="48">
        <v>109.58563632995319</v>
      </c>
      <c r="AI28" s="48">
        <v>99.765285538223736</v>
      </c>
      <c r="AJ28" s="48">
        <v>68.079470754732981</v>
      </c>
      <c r="AK28" s="48">
        <v>14.55484586127136</v>
      </c>
      <c r="AL28" s="48">
        <v>70.699524663529175</v>
      </c>
      <c r="AM28" s="33" t="str">
        <f t="shared" si="0"/>
        <v>　　東区</v>
      </c>
    </row>
    <row r="29" spans="1:39" ht="26.15" customHeight="1">
      <c r="A29" s="33" t="s">
        <v>85</v>
      </c>
      <c r="B29" s="48">
        <v>102.29518014252805</v>
      </c>
      <c r="C29" s="48">
        <v>74.641181181763955</v>
      </c>
      <c r="D29" s="48">
        <v>105.65397467124448</v>
      </c>
      <c r="E29" s="48">
        <v>164.97762233219589</v>
      </c>
      <c r="F29" s="48">
        <v>108.00201315752524</v>
      </c>
      <c r="G29" s="48">
        <v>110.806125997156</v>
      </c>
      <c r="H29" s="48">
        <v>104.45187581521989</v>
      </c>
      <c r="I29" s="48">
        <v>140.77059387203261</v>
      </c>
      <c r="J29" s="48">
        <v>91.370726061074777</v>
      </c>
      <c r="K29" s="48">
        <v>100.20901400611611</v>
      </c>
      <c r="L29" s="48">
        <v>104.75724464342812</v>
      </c>
      <c r="M29" s="48">
        <v>96.824759274975094</v>
      </c>
      <c r="N29" s="48">
        <v>95.468512470798188</v>
      </c>
      <c r="O29" s="48">
        <v>94.116639457154051</v>
      </c>
      <c r="P29" s="48">
        <v>116.62160407885061</v>
      </c>
      <c r="Q29" s="48">
        <v>104.69916224337135</v>
      </c>
      <c r="R29" s="48">
        <v>120.90669859986787</v>
      </c>
      <c r="S29" s="48"/>
      <c r="T29" s="49"/>
      <c r="U29" s="48">
        <v>70.307276828462363</v>
      </c>
      <c r="V29" s="48">
        <v>205.09760487447301</v>
      </c>
      <c r="W29" s="48">
        <v>100.50583794771946</v>
      </c>
      <c r="X29" s="48">
        <v>121.58223152789259</v>
      </c>
      <c r="Y29" s="48">
        <v>97.120864168007543</v>
      </c>
      <c r="Z29" s="48">
        <v>84.742432262460881</v>
      </c>
      <c r="AA29" s="48">
        <v>119.89135868222188</v>
      </c>
      <c r="AB29" s="48">
        <v>90.395596959608667</v>
      </c>
      <c r="AC29" s="48">
        <v>122.36338364861801</v>
      </c>
      <c r="AD29" s="48">
        <v>83.843668414318799</v>
      </c>
      <c r="AE29" s="48">
        <v>160.43661219643138</v>
      </c>
      <c r="AF29" s="48">
        <v>190.69865205717232</v>
      </c>
      <c r="AG29" s="48">
        <v>96.867512227793654</v>
      </c>
      <c r="AH29" s="48">
        <v>102.35956123739172</v>
      </c>
      <c r="AI29" s="48">
        <v>70.559407796384548</v>
      </c>
      <c r="AJ29" s="48">
        <v>76.214600745757423</v>
      </c>
      <c r="AK29" s="48">
        <v>51.291559948164753</v>
      </c>
      <c r="AL29" s="48">
        <v>91.193915447825674</v>
      </c>
      <c r="AM29" s="33" t="str">
        <f t="shared" si="0"/>
        <v>　　南区</v>
      </c>
    </row>
    <row r="30" spans="1:39" ht="26.15" customHeight="1">
      <c r="A30" s="33" t="s">
        <v>86</v>
      </c>
      <c r="B30" s="48">
        <v>98.210387931716639</v>
      </c>
      <c r="C30" s="48">
        <v>166.59447572718489</v>
      </c>
      <c r="D30" s="48">
        <v>104.17443834101097</v>
      </c>
      <c r="E30" s="48">
        <v>57.889374893163101</v>
      </c>
      <c r="F30" s="48">
        <v>112.85267995219779</v>
      </c>
      <c r="G30" s="48">
        <v>114.04091189203899</v>
      </c>
      <c r="H30" s="48">
        <v>95.589453378083476</v>
      </c>
      <c r="I30" s="48">
        <v>88.22174948434386</v>
      </c>
      <c r="J30" s="48">
        <v>88.7805834393602</v>
      </c>
      <c r="K30" s="48">
        <v>126.13668395537107</v>
      </c>
      <c r="L30" s="48">
        <v>107.28178229652474</v>
      </c>
      <c r="M30" s="48">
        <v>97.756851938890065</v>
      </c>
      <c r="N30" s="48">
        <v>81.149494177813608</v>
      </c>
      <c r="O30" s="48">
        <v>94.24334328637282</v>
      </c>
      <c r="P30" s="48">
        <v>90.849933336796624</v>
      </c>
      <c r="Q30" s="48">
        <v>101.56813139469891</v>
      </c>
      <c r="R30" s="48">
        <v>102.05685399798634</v>
      </c>
      <c r="S30" s="48"/>
      <c r="T30" s="49"/>
      <c r="U30" s="48">
        <v>79.267612951773089</v>
      </c>
      <c r="V30" s="48">
        <v>129.37833649964062</v>
      </c>
      <c r="W30" s="48">
        <v>89.113074402937173</v>
      </c>
      <c r="X30" s="48">
        <v>109.43500965687865</v>
      </c>
      <c r="Y30" s="48">
        <v>94.046549525225444</v>
      </c>
      <c r="Z30" s="48">
        <v>89.469753035149523</v>
      </c>
      <c r="AA30" s="48">
        <v>121.87313153255219</v>
      </c>
      <c r="AB30" s="48">
        <v>81.277102120625784</v>
      </c>
      <c r="AC30" s="48">
        <v>114.53211322018603</v>
      </c>
      <c r="AD30" s="48">
        <v>102.15912987871059</v>
      </c>
      <c r="AE30" s="48">
        <v>111.35735935175764</v>
      </c>
      <c r="AF30" s="48">
        <v>70.071450105886711</v>
      </c>
      <c r="AG30" s="48">
        <v>77.897798811296283</v>
      </c>
      <c r="AH30" s="48">
        <v>106.16008068827909</v>
      </c>
      <c r="AI30" s="48">
        <v>86.91754673187728</v>
      </c>
      <c r="AJ30" s="48">
        <v>78.542594232887168</v>
      </c>
      <c r="AK30" s="48">
        <v>40.50036992025376</v>
      </c>
      <c r="AL30" s="48">
        <v>114.32577102069476</v>
      </c>
      <c r="AM30" s="33" t="str">
        <f t="shared" si="0"/>
        <v>　　西区</v>
      </c>
    </row>
    <row r="31" spans="1:39" ht="26.15" customHeight="1">
      <c r="A31" s="33" t="s">
        <v>87</v>
      </c>
      <c r="B31" s="48">
        <v>95.715890340599458</v>
      </c>
      <c r="C31" s="48">
        <v>39.405318575253418</v>
      </c>
      <c r="D31" s="48">
        <v>95.99252851811184</v>
      </c>
      <c r="E31" s="48">
        <v>138.899885129795</v>
      </c>
      <c r="F31" s="48">
        <v>88.905153647107753</v>
      </c>
      <c r="G31" s="48">
        <v>92.770790614925431</v>
      </c>
      <c r="H31" s="48">
        <v>77.209061265724685</v>
      </c>
      <c r="I31" s="48">
        <v>116.51541800255755</v>
      </c>
      <c r="J31" s="48">
        <v>89.959984211493605</v>
      </c>
      <c r="K31" s="48">
        <v>92.921006896278541</v>
      </c>
      <c r="L31" s="48">
        <v>102.98119129805011</v>
      </c>
      <c r="M31" s="48">
        <v>92.007463162140198</v>
      </c>
      <c r="N31" s="48">
        <v>86.172539829599216</v>
      </c>
      <c r="O31" s="48">
        <v>107.07358141815418</v>
      </c>
      <c r="P31" s="48">
        <v>76.059643944524112</v>
      </c>
      <c r="Q31" s="48">
        <v>86.314523550635556</v>
      </c>
      <c r="R31" s="48">
        <v>95.977114514915655</v>
      </c>
      <c r="S31" s="48"/>
      <c r="T31" s="49"/>
      <c r="U31" s="48">
        <v>141.31346202847402</v>
      </c>
      <c r="V31" s="48">
        <v>53.659719930428963</v>
      </c>
      <c r="W31" s="48">
        <v>69.99813599081395</v>
      </c>
      <c r="X31" s="48">
        <v>97.129121156320423</v>
      </c>
      <c r="Y31" s="48">
        <v>91.966825463956283</v>
      </c>
      <c r="Z31" s="48">
        <v>98.551566775651423</v>
      </c>
      <c r="AA31" s="48">
        <v>133.26599242816746</v>
      </c>
      <c r="AB31" s="48">
        <v>74.199044119478174</v>
      </c>
      <c r="AC31" s="48">
        <v>87.789761080165221</v>
      </c>
      <c r="AD31" s="48">
        <v>92.417608875902417</v>
      </c>
      <c r="AE31" s="48">
        <v>134.86490763750865</v>
      </c>
      <c r="AF31" s="48">
        <v>48.808098109483403</v>
      </c>
      <c r="AG31" s="48">
        <v>111.20858474917104</v>
      </c>
      <c r="AH31" s="48">
        <v>95.98663533974198</v>
      </c>
      <c r="AI31" s="48">
        <v>100.74888195671114</v>
      </c>
      <c r="AJ31" s="48">
        <v>91.494568813774279</v>
      </c>
      <c r="AK31" s="48">
        <v>86.343751397689459</v>
      </c>
      <c r="AL31" s="48">
        <v>97.803133340716869</v>
      </c>
      <c r="AM31" s="33" t="str">
        <f t="shared" si="0"/>
        <v>　　安佐南区</v>
      </c>
    </row>
    <row r="32" spans="1:39" ht="26.15" customHeight="1">
      <c r="A32" s="33" t="s">
        <v>88</v>
      </c>
      <c r="B32" s="48">
        <v>105.65986147212946</v>
      </c>
      <c r="C32" s="48">
        <v>103.47455126191353</v>
      </c>
      <c r="D32" s="48">
        <v>104.31459036396924</v>
      </c>
      <c r="E32" s="48">
        <v>122.94972118691724</v>
      </c>
      <c r="F32" s="48">
        <v>96.134515388932385</v>
      </c>
      <c r="G32" s="48">
        <v>100.07879127706079</v>
      </c>
      <c r="H32" s="48">
        <v>103.9685428156033</v>
      </c>
      <c r="I32" s="48">
        <v>118.76359112092443</v>
      </c>
      <c r="J32" s="48">
        <v>85.390867397394899</v>
      </c>
      <c r="K32" s="48">
        <v>98.912405733568136</v>
      </c>
      <c r="L32" s="48">
        <v>98.814614522158834</v>
      </c>
      <c r="M32" s="48">
        <v>121.15286713242055</v>
      </c>
      <c r="N32" s="48">
        <v>81.751376080037872</v>
      </c>
      <c r="O32" s="48">
        <v>105.05544969892541</v>
      </c>
      <c r="P32" s="48">
        <v>70.943112000919655</v>
      </c>
      <c r="Q32" s="48">
        <v>128.90223201182417</v>
      </c>
      <c r="R32" s="48">
        <v>100.16087114210563</v>
      </c>
      <c r="S32" s="48"/>
      <c r="T32" s="49"/>
      <c r="U32" s="48">
        <v>113.10413680226952</v>
      </c>
      <c r="V32" s="48">
        <v>118.79011025992182</v>
      </c>
      <c r="W32" s="48">
        <v>70.227264315462961</v>
      </c>
      <c r="X32" s="48">
        <v>102.99261559569548</v>
      </c>
      <c r="Y32" s="48">
        <v>93.085278865674539</v>
      </c>
      <c r="Z32" s="48">
        <v>104.32543467355366</v>
      </c>
      <c r="AA32" s="48">
        <v>95.019851964632778</v>
      </c>
      <c r="AB32" s="48">
        <v>91.639942482890874</v>
      </c>
      <c r="AC32" s="48">
        <v>93.91035662946264</v>
      </c>
      <c r="AD32" s="48">
        <v>87.755807857272288</v>
      </c>
      <c r="AE32" s="48">
        <v>98.95507291257158</v>
      </c>
      <c r="AF32" s="48">
        <v>105.66433013481536</v>
      </c>
      <c r="AG32" s="48">
        <v>99.034237918664772</v>
      </c>
      <c r="AH32" s="48">
        <v>109.4037351474515</v>
      </c>
      <c r="AI32" s="48">
        <v>160.82040970421116</v>
      </c>
      <c r="AJ32" s="48">
        <v>94.581776166429762</v>
      </c>
      <c r="AK32" s="48">
        <v>95.944367617880459</v>
      </c>
      <c r="AL32" s="48">
        <v>72.506988196667962</v>
      </c>
      <c r="AM32" s="33" t="str">
        <f t="shared" si="0"/>
        <v>　　安佐北区</v>
      </c>
    </row>
    <row r="33" spans="1:39" ht="26.15" customHeight="1">
      <c r="A33" s="33" t="s">
        <v>89</v>
      </c>
      <c r="B33" s="48">
        <v>97.745828701851082</v>
      </c>
      <c r="C33" s="48">
        <v>188.99536677858342</v>
      </c>
      <c r="D33" s="48">
        <v>96.511254802689706</v>
      </c>
      <c r="E33" s="48">
        <v>110.81505023523266</v>
      </c>
      <c r="F33" s="48">
        <v>102.32809574284423</v>
      </c>
      <c r="G33" s="48">
        <v>106.702944529642</v>
      </c>
      <c r="H33" s="48">
        <v>90.963852329542036</v>
      </c>
      <c r="I33" s="48">
        <v>93.80594453980477</v>
      </c>
      <c r="J33" s="48">
        <v>47.44079550451022</v>
      </c>
      <c r="K33" s="48">
        <v>120.83531210311091</v>
      </c>
      <c r="L33" s="48">
        <v>85.082224503583433</v>
      </c>
      <c r="M33" s="48">
        <v>74.169494502260392</v>
      </c>
      <c r="N33" s="48">
        <v>107.20493837404521</v>
      </c>
      <c r="O33" s="48">
        <v>147.97748078697381</v>
      </c>
      <c r="P33" s="48">
        <v>99.04514905025917</v>
      </c>
      <c r="Q33" s="48">
        <v>79.637819936977806</v>
      </c>
      <c r="R33" s="48">
        <v>108.02955156125691</v>
      </c>
      <c r="S33" s="48"/>
      <c r="T33" s="49"/>
      <c r="U33" s="48">
        <v>52.482647006387197</v>
      </c>
      <c r="V33" s="48">
        <v>138.76252752101223</v>
      </c>
      <c r="W33" s="48">
        <v>77.351014211527186</v>
      </c>
      <c r="X33" s="48">
        <v>123.11389919566136</v>
      </c>
      <c r="Y33" s="48">
        <v>76.491625109288293</v>
      </c>
      <c r="Z33" s="48">
        <v>81.986606860812884</v>
      </c>
      <c r="AA33" s="48">
        <v>73.343687366455541</v>
      </c>
      <c r="AB33" s="48">
        <v>71.589049037980189</v>
      </c>
      <c r="AC33" s="48">
        <v>98.328749004795498</v>
      </c>
      <c r="AD33" s="48">
        <v>76.78308312412544</v>
      </c>
      <c r="AE33" s="48">
        <v>50.107919932554736</v>
      </c>
      <c r="AF33" s="48">
        <v>39.836447481221093</v>
      </c>
      <c r="AG33" s="48">
        <v>37.692533460918362</v>
      </c>
      <c r="AH33" s="48">
        <v>109.31603766218596</v>
      </c>
      <c r="AI33" s="48">
        <v>127.3442893154385</v>
      </c>
      <c r="AJ33" s="48">
        <v>125.21426722322815</v>
      </c>
      <c r="AK33" s="48">
        <v>137.65796538315143</v>
      </c>
      <c r="AL33" s="48">
        <v>106.61507634199194</v>
      </c>
      <c r="AM33" s="33" t="str">
        <f t="shared" si="0"/>
        <v>　　安芸区</v>
      </c>
    </row>
    <row r="34" spans="1:39" ht="26.15" customHeight="1">
      <c r="A34" s="33" t="s">
        <v>90</v>
      </c>
      <c r="B34" s="48">
        <v>96.896130075243221</v>
      </c>
      <c r="C34" s="48">
        <v>136.31417910101888</v>
      </c>
      <c r="D34" s="48">
        <v>94.724730017059287</v>
      </c>
      <c r="E34" s="48">
        <v>83.390768725292872</v>
      </c>
      <c r="F34" s="48">
        <v>105.57527320414968</v>
      </c>
      <c r="G34" s="48">
        <v>106.99742098523153</v>
      </c>
      <c r="H34" s="48">
        <v>95.485563739606889</v>
      </c>
      <c r="I34" s="48">
        <v>126.97150895715808</v>
      </c>
      <c r="J34" s="48">
        <v>81.707609813480104</v>
      </c>
      <c r="K34" s="48">
        <v>80.390036378501208</v>
      </c>
      <c r="L34" s="48">
        <v>79.469682122562901</v>
      </c>
      <c r="M34" s="48">
        <v>89.017430667438859</v>
      </c>
      <c r="N34" s="48">
        <v>74.619898177865679</v>
      </c>
      <c r="O34" s="48">
        <v>90.44430039012245</v>
      </c>
      <c r="P34" s="48">
        <v>92.532094134038218</v>
      </c>
      <c r="Q34" s="48">
        <v>55.04927047330537</v>
      </c>
      <c r="R34" s="48">
        <v>106.66185881092987</v>
      </c>
      <c r="S34" s="48"/>
      <c r="T34" s="49"/>
      <c r="U34" s="48">
        <v>99.530858283394608</v>
      </c>
      <c r="V34" s="48">
        <v>98.327382094138187</v>
      </c>
      <c r="W34" s="48">
        <v>47.361735343168277</v>
      </c>
      <c r="X34" s="48">
        <v>132.59305096358389</v>
      </c>
      <c r="Y34" s="48">
        <v>90.14066350827342</v>
      </c>
      <c r="Z34" s="48">
        <v>96.082533908349774</v>
      </c>
      <c r="AA34" s="48">
        <v>94.629630291647615</v>
      </c>
      <c r="AB34" s="48">
        <v>89.381402169044009</v>
      </c>
      <c r="AC34" s="48">
        <v>100.86672563187837</v>
      </c>
      <c r="AD34" s="48">
        <v>118.57741982174804</v>
      </c>
      <c r="AE34" s="48">
        <v>115.62578408734834</v>
      </c>
      <c r="AF34" s="48">
        <v>91.500349531335218</v>
      </c>
      <c r="AG34" s="48">
        <v>57.254724695666106</v>
      </c>
      <c r="AH34" s="48">
        <v>98.83513449583937</v>
      </c>
      <c r="AI34" s="48">
        <v>102.77666832142229</v>
      </c>
      <c r="AJ34" s="48">
        <v>94.258192801022659</v>
      </c>
      <c r="AK34" s="48">
        <v>78.762825049256307</v>
      </c>
      <c r="AL34" s="48">
        <v>80.79987809393208</v>
      </c>
      <c r="AM34" s="33" t="str">
        <f t="shared" si="0"/>
        <v>　　佐伯区</v>
      </c>
    </row>
    <row r="35" spans="1:39" ht="26.15" customHeight="1">
      <c r="A35" s="33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50"/>
      <c r="O35" s="48"/>
      <c r="P35" s="48"/>
      <c r="Q35" s="48"/>
      <c r="R35" s="48"/>
      <c r="S35" s="48"/>
      <c r="T35" s="49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33"/>
    </row>
    <row r="36" spans="1:39" ht="26.15" customHeight="1">
      <c r="A36" s="33" t="s">
        <v>91</v>
      </c>
      <c r="B36" s="48">
        <v>103.44665983750603</v>
      </c>
      <c r="C36" s="48">
        <v>93.225111409002324</v>
      </c>
      <c r="D36" s="48">
        <v>99.628229009368624</v>
      </c>
      <c r="E36" s="48">
        <v>81.008664016286659</v>
      </c>
      <c r="F36" s="48">
        <v>110.28443079118387</v>
      </c>
      <c r="G36" s="48">
        <v>92.88144894279516</v>
      </c>
      <c r="H36" s="48">
        <v>93.825204016309044</v>
      </c>
      <c r="I36" s="48">
        <v>123.46089734772372</v>
      </c>
      <c r="J36" s="48">
        <v>84.842987556135569</v>
      </c>
      <c r="K36" s="48">
        <v>103.82550664793733</v>
      </c>
      <c r="L36" s="48">
        <v>96.384155387506837</v>
      </c>
      <c r="M36" s="48">
        <v>99.744355988812714</v>
      </c>
      <c r="N36" s="48">
        <v>89.681341157468793</v>
      </c>
      <c r="O36" s="48">
        <v>89.930241111969451</v>
      </c>
      <c r="P36" s="48">
        <v>142.36668769933013</v>
      </c>
      <c r="Q36" s="48">
        <v>91.916664675138932</v>
      </c>
      <c r="R36" s="48">
        <v>106.14512745335898</v>
      </c>
      <c r="S36" s="48"/>
      <c r="T36" s="49"/>
      <c r="U36" s="48">
        <v>97.380636760207523</v>
      </c>
      <c r="V36" s="48">
        <v>121.75506661169604</v>
      </c>
      <c r="W36" s="48">
        <v>65.717768167329766</v>
      </c>
      <c r="X36" s="48">
        <v>128.76745585423933</v>
      </c>
      <c r="Y36" s="48">
        <v>96.183661158864652</v>
      </c>
      <c r="Z36" s="48">
        <v>102.95092514275106</v>
      </c>
      <c r="AA36" s="48">
        <v>99.649951021288373</v>
      </c>
      <c r="AB36" s="48">
        <v>93.672529027090363</v>
      </c>
      <c r="AC36" s="48">
        <v>95.937689374422447</v>
      </c>
      <c r="AD36" s="48">
        <v>103.55419573555193</v>
      </c>
      <c r="AE36" s="48">
        <v>80.553967846794237</v>
      </c>
      <c r="AF36" s="48">
        <v>97.175347026025676</v>
      </c>
      <c r="AG36" s="48">
        <v>112.53182700310127</v>
      </c>
      <c r="AH36" s="48">
        <v>130.42995545083073</v>
      </c>
      <c r="AI36" s="48">
        <v>102.59261987331412</v>
      </c>
      <c r="AJ36" s="48">
        <v>125.17560456105015</v>
      </c>
      <c r="AK36" s="48">
        <v>117.57617778373182</v>
      </c>
      <c r="AL36" s="48">
        <v>95.6784451455636</v>
      </c>
      <c r="AM36" s="33" t="str">
        <f t="shared" si="0"/>
        <v>福山市</v>
      </c>
    </row>
    <row r="37" spans="1:39" ht="26.15" customHeight="1">
      <c r="A37" s="31" t="s">
        <v>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51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31" t="str">
        <f t="shared" si="0"/>
        <v/>
      </c>
    </row>
    <row r="38" spans="1:39" ht="26.15" customHeight="1">
      <c r="A38" s="33" t="s">
        <v>92</v>
      </c>
      <c r="B38" s="48">
        <v>105.4113319505793</v>
      </c>
      <c r="C38" s="48">
        <v>89.290072491633509</v>
      </c>
      <c r="D38" s="48">
        <v>98.436871495820142</v>
      </c>
      <c r="E38" s="48">
        <v>132.18244659954502</v>
      </c>
      <c r="F38" s="48">
        <v>96.145891251988019</v>
      </c>
      <c r="G38" s="48">
        <v>87.763167650984315</v>
      </c>
      <c r="H38" s="48">
        <v>90.291215306293523</v>
      </c>
      <c r="I38" s="48">
        <v>127.86865094968833</v>
      </c>
      <c r="J38" s="48">
        <v>95.863743806294337</v>
      </c>
      <c r="K38" s="48">
        <v>95.350095251358397</v>
      </c>
      <c r="L38" s="48">
        <v>93.726352433775091</v>
      </c>
      <c r="M38" s="48">
        <v>111.81830655566132</v>
      </c>
      <c r="N38" s="48">
        <v>90.78033457824408</v>
      </c>
      <c r="O38" s="48">
        <v>89.102924596466622</v>
      </c>
      <c r="P38" s="48">
        <v>106.86162318531154</v>
      </c>
      <c r="Q38" s="48">
        <v>137.0386901668189</v>
      </c>
      <c r="R38" s="48">
        <v>107.82170770398874</v>
      </c>
      <c r="S38" s="48"/>
      <c r="T38" s="49"/>
      <c r="U38" s="48">
        <v>122.30159966071126</v>
      </c>
      <c r="V38" s="48">
        <v>102.24253247278654</v>
      </c>
      <c r="W38" s="48">
        <v>103.94360037389048</v>
      </c>
      <c r="X38" s="48">
        <v>105.90487809097162</v>
      </c>
      <c r="Y38" s="48">
        <v>98.749390827445879</v>
      </c>
      <c r="Z38" s="48">
        <v>85.448464737484571</v>
      </c>
      <c r="AA38" s="48">
        <v>122.52732385703492</v>
      </c>
      <c r="AB38" s="48">
        <v>93.16584031603395</v>
      </c>
      <c r="AC38" s="48">
        <v>96.460375184331525</v>
      </c>
      <c r="AD38" s="48">
        <v>113.46968215085499</v>
      </c>
      <c r="AE38" s="48">
        <v>121.32953879245076</v>
      </c>
      <c r="AF38" s="48">
        <v>78.401235045944446</v>
      </c>
      <c r="AG38" s="48">
        <v>102.38232515547634</v>
      </c>
      <c r="AH38" s="48">
        <v>147.73991682189683</v>
      </c>
      <c r="AI38" s="48">
        <v>104.87863454212525</v>
      </c>
      <c r="AJ38" s="48">
        <v>129.82796517025005</v>
      </c>
      <c r="AK38" s="48">
        <v>96.032063185256305</v>
      </c>
      <c r="AL38" s="48">
        <v>82.884238898899454</v>
      </c>
      <c r="AM38" s="33" t="str">
        <f t="shared" si="0"/>
        <v>呉市</v>
      </c>
    </row>
    <row r="39" spans="1:39" ht="26.15" customHeight="1">
      <c r="A39" s="37" t="s">
        <v>2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3"/>
      <c r="O39" s="52"/>
      <c r="P39" s="52"/>
      <c r="Q39" s="52"/>
      <c r="R39" s="52"/>
      <c r="S39" s="49"/>
      <c r="T39" s="49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37" t="str">
        <f t="shared" si="0"/>
        <v/>
      </c>
    </row>
    <row r="40" spans="1:39" ht="26.15" customHeight="1">
      <c r="A40" s="40" t="s">
        <v>93</v>
      </c>
    </row>
    <row r="41" spans="1:39" ht="12" customHeight="1">
      <c r="A41" s="40"/>
    </row>
    <row r="42" spans="1:39" ht="8.25" customHeight="1"/>
    <row r="43" spans="1:39" s="4" customFormat="1" ht="40.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134</v>
      </c>
      <c r="Q43" s="5"/>
      <c r="S43" s="6"/>
      <c r="T43" s="7"/>
      <c r="U43" s="5"/>
      <c r="V43" s="5"/>
      <c r="W43" s="8" t="s">
        <v>130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0.5" customHeight="1">
      <c r="A44" s="9"/>
      <c r="AH44" s="10"/>
      <c r="AI44" s="10"/>
      <c r="AJ44" s="10"/>
      <c r="AK44" s="10"/>
      <c r="AL44" s="10"/>
      <c r="AM44" s="63" t="str">
        <f>[1]ＳＭＲ!AM44</f>
        <v>平成27年～令和元年</v>
      </c>
    </row>
    <row r="45" spans="1:39" ht="19.899999999999999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128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29">
        <v>102.86116625927781</v>
      </c>
      <c r="C48" s="29">
        <v>103.98497149771933</v>
      </c>
      <c r="D48" s="29">
        <v>95.301650415249881</v>
      </c>
      <c r="E48" s="29">
        <v>69.176464907626766</v>
      </c>
      <c r="F48" s="29">
        <v>93.352650840869501</v>
      </c>
      <c r="G48" s="29">
        <v>95.271608987226344</v>
      </c>
      <c r="H48" s="29">
        <v>101.52640148103835</v>
      </c>
      <c r="I48" s="29">
        <v>119.93052974681258</v>
      </c>
      <c r="J48" s="29">
        <v>85.267392851344994</v>
      </c>
      <c r="K48" s="29">
        <v>102.76391914245777</v>
      </c>
      <c r="L48" s="29">
        <v>89.11907468374811</v>
      </c>
      <c r="M48" s="29">
        <v>88.587675164629871</v>
      </c>
      <c r="N48" s="29">
        <v>80.734148564116126</v>
      </c>
      <c r="O48" s="29">
        <v>78.978068394356825</v>
      </c>
      <c r="P48" s="29">
        <v>112.61672284220694</v>
      </c>
      <c r="Q48" s="29">
        <v>97.00259524406934</v>
      </c>
      <c r="R48" s="29">
        <v>112.07582784231107</v>
      </c>
      <c r="S48" s="29"/>
      <c r="T48" s="30"/>
      <c r="U48" s="29">
        <v>105.50404727217801</v>
      </c>
      <c r="V48" s="29">
        <v>123.65813124959995</v>
      </c>
      <c r="W48" s="29">
        <v>86.731043024270988</v>
      </c>
      <c r="X48" s="29">
        <v>125.0623979234468</v>
      </c>
      <c r="Y48" s="29">
        <v>100.55708603072384</v>
      </c>
      <c r="Z48" s="29">
        <v>96.95042240061376</v>
      </c>
      <c r="AA48" s="29">
        <v>102.56336108039143</v>
      </c>
      <c r="AB48" s="29">
        <v>98.358382009083897</v>
      </c>
      <c r="AC48" s="29">
        <v>91.49677704747306</v>
      </c>
      <c r="AD48" s="29">
        <v>105.32456065699097</v>
      </c>
      <c r="AE48" s="29">
        <v>83.936212512843682</v>
      </c>
      <c r="AF48" s="29">
        <v>78.330858187007493</v>
      </c>
      <c r="AG48" s="29">
        <v>100.59024777239524</v>
      </c>
      <c r="AH48" s="29">
        <v>105.54660651943853</v>
      </c>
      <c r="AI48" s="29">
        <v>109.31288387405363</v>
      </c>
      <c r="AJ48" s="29">
        <v>111.82988227377353</v>
      </c>
      <c r="AK48" s="29">
        <v>133.52285283834917</v>
      </c>
      <c r="AL48" s="29">
        <v>109.43388859117509</v>
      </c>
      <c r="AM48" s="41" t="str">
        <f>A48</f>
        <v>県立保健所　　計</v>
      </c>
    </row>
    <row r="49" spans="1:39" ht="26.15" customHeight="1">
      <c r="A49" s="31" t="s">
        <v>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2"/>
      <c r="O49" s="29"/>
      <c r="P49" s="29"/>
      <c r="Q49" s="29"/>
      <c r="R49" s="29"/>
      <c r="S49" s="29"/>
      <c r="T49" s="30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31" t="str">
        <f>A49</f>
        <v/>
      </c>
    </row>
    <row r="50" spans="1:39" ht="26.15" customHeight="1">
      <c r="A50" s="33" t="s">
        <v>97</v>
      </c>
      <c r="B50" s="29">
        <v>100.0034932957153</v>
      </c>
      <c r="C50" s="29">
        <v>105.22481808507966</v>
      </c>
      <c r="D50" s="29">
        <v>94.935629387540132</v>
      </c>
      <c r="E50" s="29">
        <v>80.655739225477049</v>
      </c>
      <c r="F50" s="29">
        <v>94.598772773938691</v>
      </c>
      <c r="G50" s="29">
        <v>98.735830432992984</v>
      </c>
      <c r="H50" s="29">
        <v>99.429801671000874</v>
      </c>
      <c r="I50" s="29">
        <v>104.10920353936915</v>
      </c>
      <c r="J50" s="29">
        <v>80.164181490803216</v>
      </c>
      <c r="K50" s="29">
        <v>97.386810368254842</v>
      </c>
      <c r="L50" s="29">
        <v>85.107200495918136</v>
      </c>
      <c r="M50" s="29">
        <v>99.550063673863789</v>
      </c>
      <c r="N50" s="29">
        <v>72.202881558403547</v>
      </c>
      <c r="O50" s="29">
        <v>81.341571969260485</v>
      </c>
      <c r="P50" s="29">
        <v>116.61266863726939</v>
      </c>
      <c r="Q50" s="29">
        <v>99.884668609916574</v>
      </c>
      <c r="R50" s="29">
        <v>106.14921884204756</v>
      </c>
      <c r="S50" s="29"/>
      <c r="T50" s="30"/>
      <c r="U50" s="29">
        <v>110.01568407847648</v>
      </c>
      <c r="V50" s="29">
        <v>126.76489140311047</v>
      </c>
      <c r="W50" s="29">
        <v>68.750361520742956</v>
      </c>
      <c r="X50" s="29">
        <v>114.02784495523287</v>
      </c>
      <c r="Y50" s="29">
        <v>96.845736628711819</v>
      </c>
      <c r="Z50" s="29">
        <v>92.636530814213017</v>
      </c>
      <c r="AA50" s="29">
        <v>95.508466986246233</v>
      </c>
      <c r="AB50" s="29">
        <v>95.023671533365217</v>
      </c>
      <c r="AC50" s="29">
        <v>90.60079592157166</v>
      </c>
      <c r="AD50" s="29">
        <v>95.808647392571373</v>
      </c>
      <c r="AE50" s="29">
        <v>83.693060395974314</v>
      </c>
      <c r="AF50" s="29">
        <v>65.514249185412211</v>
      </c>
      <c r="AG50" s="29">
        <v>118.71940297120294</v>
      </c>
      <c r="AH50" s="29">
        <v>101.7090940641225</v>
      </c>
      <c r="AI50" s="29">
        <v>105.98165701151228</v>
      </c>
      <c r="AJ50" s="29">
        <v>105.80229350150725</v>
      </c>
      <c r="AK50" s="29">
        <v>127.3004899532478</v>
      </c>
      <c r="AL50" s="29">
        <v>91.874576410230276</v>
      </c>
      <c r="AM50" s="33" t="str">
        <f>A50</f>
        <v>西部</v>
      </c>
    </row>
    <row r="51" spans="1:39" ht="26.15" customHeight="1">
      <c r="A51" s="33" t="s">
        <v>98</v>
      </c>
      <c r="B51" s="29">
        <v>96.662970864512118</v>
      </c>
      <c r="C51" s="29">
        <v>78.45715572411639</v>
      </c>
      <c r="D51" s="29">
        <v>93.457032946628743</v>
      </c>
      <c r="E51" s="29">
        <v>58.535089151867538</v>
      </c>
      <c r="F51" s="29">
        <v>95.68118873104801</v>
      </c>
      <c r="G51" s="29">
        <v>90.021460553561838</v>
      </c>
      <c r="H51" s="29">
        <v>96.448015411106894</v>
      </c>
      <c r="I51" s="29">
        <v>103.71839939548624</v>
      </c>
      <c r="J51" s="29">
        <v>72.85196540405866</v>
      </c>
      <c r="K51" s="29">
        <v>106.15588960935536</v>
      </c>
      <c r="L51" s="29">
        <v>87.25301614952177</v>
      </c>
      <c r="M51" s="29">
        <v>100.29632900274778</v>
      </c>
      <c r="N51" s="29">
        <v>83.692490356532787</v>
      </c>
      <c r="O51" s="29">
        <v>101.71368672446039</v>
      </c>
      <c r="P51" s="29">
        <v>108.92794708546008</v>
      </c>
      <c r="Q51" s="29">
        <v>95.633893931524881</v>
      </c>
      <c r="R51" s="29">
        <v>97.998966510615631</v>
      </c>
      <c r="S51" s="29"/>
      <c r="T51" s="30"/>
      <c r="U51" s="29">
        <v>131.96329487922921</v>
      </c>
      <c r="V51" s="29">
        <v>74.30481954091465</v>
      </c>
      <c r="W51" s="29">
        <v>64.007076790297347</v>
      </c>
      <c r="X51" s="29">
        <v>111.04854241089627</v>
      </c>
      <c r="Y51" s="29">
        <v>85.461287327570375</v>
      </c>
      <c r="Z51" s="29">
        <v>119.6316805919393</v>
      </c>
      <c r="AA51" s="29">
        <v>77.920630384675519</v>
      </c>
      <c r="AB51" s="29">
        <v>76.692714356695319</v>
      </c>
      <c r="AC51" s="29">
        <v>75.294748178459344</v>
      </c>
      <c r="AD51" s="29">
        <v>96.257666970955583</v>
      </c>
      <c r="AE51" s="29">
        <v>90.057026227996417</v>
      </c>
      <c r="AF51" s="29">
        <v>84.594152784484208</v>
      </c>
      <c r="AG51" s="29">
        <v>122.05699647309211</v>
      </c>
      <c r="AH51" s="29">
        <v>101.65817781782589</v>
      </c>
      <c r="AI51" s="29">
        <v>105.88382767248112</v>
      </c>
      <c r="AJ51" s="29">
        <v>88.36665585316949</v>
      </c>
      <c r="AK51" s="29">
        <v>119.55397671849333</v>
      </c>
      <c r="AL51" s="29">
        <v>68.631298908550974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29">
        <v>97.653850175726461</v>
      </c>
      <c r="C52" s="29">
        <v>82.485519667022459</v>
      </c>
      <c r="D52" s="29">
        <v>103.70547563505998</v>
      </c>
      <c r="E52" s="29">
        <v>76.018168342233793</v>
      </c>
      <c r="F52" s="29">
        <v>113.85863596405295</v>
      </c>
      <c r="G52" s="29">
        <v>123.99218634306249</v>
      </c>
      <c r="H52" s="29">
        <v>118.83930443619202</v>
      </c>
      <c r="I52" s="29">
        <v>100.74643030210832</v>
      </c>
      <c r="J52" s="29">
        <v>121.17297377380625</v>
      </c>
      <c r="K52" s="29">
        <v>117.78465901930137</v>
      </c>
      <c r="L52" s="29">
        <v>119.3426877541786</v>
      </c>
      <c r="M52" s="29">
        <v>84.383058582094577</v>
      </c>
      <c r="N52" s="29">
        <v>60.840773247289881</v>
      </c>
      <c r="O52" s="42">
        <v>65.766642851834547</v>
      </c>
      <c r="P52" s="29">
        <v>136.98139130629335</v>
      </c>
      <c r="Q52" s="29">
        <v>138.98840072301763</v>
      </c>
      <c r="R52" s="29">
        <v>101.98024921057318</v>
      </c>
      <c r="S52" s="29"/>
      <c r="T52" s="30"/>
      <c r="U52" s="29">
        <v>76.45590560945034</v>
      </c>
      <c r="V52" s="29">
        <v>137.12218919101045</v>
      </c>
      <c r="W52" s="29">
        <v>80.185953006933147</v>
      </c>
      <c r="X52" s="29">
        <v>120.27817592876873</v>
      </c>
      <c r="Y52" s="29">
        <v>67.639254005164489</v>
      </c>
      <c r="Z52" s="29">
        <v>117.18922808334382</v>
      </c>
      <c r="AA52" s="29">
        <v>78.121105388251891</v>
      </c>
      <c r="AB52" s="29">
        <v>51.072215410347269</v>
      </c>
      <c r="AC52" s="29">
        <v>47.373244396909783</v>
      </c>
      <c r="AD52" s="29">
        <v>123.80958540219149</v>
      </c>
      <c r="AE52" s="29">
        <v>112.32431354119024</v>
      </c>
      <c r="AF52" s="29">
        <v>72.489402049420377</v>
      </c>
      <c r="AG52" s="29">
        <v>102.08071113506605</v>
      </c>
      <c r="AH52" s="29">
        <v>88.076423031500212</v>
      </c>
      <c r="AI52" s="29">
        <v>74.029679003881213</v>
      </c>
      <c r="AJ52" s="29">
        <v>77.652067229606772</v>
      </c>
      <c r="AK52" s="29">
        <v>150.82228308739246</v>
      </c>
      <c r="AL52" s="29">
        <v>98.534066464324596</v>
      </c>
      <c r="AM52" s="33" t="str">
        <f t="shared" si="2"/>
        <v>　　大竹市</v>
      </c>
    </row>
    <row r="53" spans="1:39" ht="26.15" customHeight="1">
      <c r="A53" s="33" t="s">
        <v>100</v>
      </c>
      <c r="B53" s="29">
        <v>96.363077137911517</v>
      </c>
      <c r="C53" s="29">
        <v>77.200404530119741</v>
      </c>
      <c r="D53" s="29">
        <v>90.507785549441607</v>
      </c>
      <c r="E53" s="29">
        <v>53.603845496992889</v>
      </c>
      <c r="F53" s="29">
        <v>90.354994905437863</v>
      </c>
      <c r="G53" s="29">
        <v>80.052237723852883</v>
      </c>
      <c r="H53" s="29">
        <v>90.083087009264418</v>
      </c>
      <c r="I53" s="29">
        <v>104.60989297152629</v>
      </c>
      <c r="J53" s="29">
        <v>58.317230083195845</v>
      </c>
      <c r="K53" s="29">
        <v>102.77364106823529</v>
      </c>
      <c r="L53" s="29">
        <v>77.858991915511581</v>
      </c>
      <c r="M53" s="29">
        <v>104.45811031158971</v>
      </c>
      <c r="N53" s="29">
        <v>89.709408158839992</v>
      </c>
      <c r="O53" s="29">
        <v>111.90824319849675</v>
      </c>
      <c r="P53" s="29">
        <v>100.41813418535928</v>
      </c>
      <c r="Q53" s="29">
        <v>82.147483960919942</v>
      </c>
      <c r="R53" s="29">
        <v>96.768611220124498</v>
      </c>
      <c r="S53" s="29"/>
      <c r="T53" s="30"/>
      <c r="U53" s="29">
        <v>148.92313462349142</v>
      </c>
      <c r="V53" s="29">
        <v>55.176315319101477</v>
      </c>
      <c r="W53" s="29">
        <v>59.022040477040839</v>
      </c>
      <c r="X53" s="29">
        <v>108.16744388252897</v>
      </c>
      <c r="Y53" s="29">
        <v>90.919639610047142</v>
      </c>
      <c r="Z53" s="29">
        <v>120.33157224812538</v>
      </c>
      <c r="AA53" s="29">
        <v>77.86031166689466</v>
      </c>
      <c r="AB53" s="29">
        <v>84.724649392555946</v>
      </c>
      <c r="AC53" s="29">
        <v>83.757521305759653</v>
      </c>
      <c r="AD53" s="29">
        <v>87.625030478792311</v>
      </c>
      <c r="AE53" s="29">
        <v>83.185840217192691</v>
      </c>
      <c r="AF53" s="29">
        <v>88.279524756006424</v>
      </c>
      <c r="AG53" s="29">
        <v>127.77216776836089</v>
      </c>
      <c r="AH53" s="29">
        <v>105.87128688051892</v>
      </c>
      <c r="AI53" s="29">
        <v>115.93442800025517</v>
      </c>
      <c r="AJ53" s="29">
        <v>91.569894913872702</v>
      </c>
      <c r="AK53" s="29">
        <v>110.92978712989836</v>
      </c>
      <c r="AL53" s="29">
        <v>61.386544008166865</v>
      </c>
      <c r="AM53" s="33" t="str">
        <f t="shared" si="2"/>
        <v>　　廿日市市</v>
      </c>
    </row>
    <row r="54" spans="1:39" ht="26.15" customHeight="1">
      <c r="A54" s="33" t="s">
        <v>131</v>
      </c>
      <c r="B54" s="29">
        <v>99.770298449854167</v>
      </c>
      <c r="C54" s="42">
        <v>147.69750664454159</v>
      </c>
      <c r="D54" s="29">
        <v>93.325518031842009</v>
      </c>
      <c r="E54" s="29">
        <v>80.525206872611662</v>
      </c>
      <c r="F54" s="29">
        <v>90.007126966198314</v>
      </c>
      <c r="G54" s="29">
        <v>94.609555312794441</v>
      </c>
      <c r="H54" s="29">
        <v>102.58734134692796</v>
      </c>
      <c r="I54" s="29">
        <v>102.21853167278501</v>
      </c>
      <c r="J54" s="29">
        <v>90.751457068661949</v>
      </c>
      <c r="K54" s="29">
        <v>94.444883552942201</v>
      </c>
      <c r="L54" s="29">
        <v>76.292446263703098</v>
      </c>
      <c r="M54" s="29">
        <v>99.171918370699501</v>
      </c>
      <c r="N54" s="29">
        <v>56.667003030803173</v>
      </c>
      <c r="O54" s="29">
        <v>65.431197363969488</v>
      </c>
      <c r="P54" s="29">
        <v>111.99018884498307</v>
      </c>
      <c r="Q54" s="29">
        <v>86.986321848247599</v>
      </c>
      <c r="R54" s="29">
        <v>107.5300506898412</v>
      </c>
      <c r="S54" s="29"/>
      <c r="T54" s="30"/>
      <c r="U54" s="29">
        <v>83.681616791683027</v>
      </c>
      <c r="V54" s="29">
        <v>135.46118915452624</v>
      </c>
      <c r="W54" s="29">
        <v>74.020895764586427</v>
      </c>
      <c r="X54" s="29">
        <v>118.44543838569308</v>
      </c>
      <c r="Y54" s="29">
        <v>98.634568344889928</v>
      </c>
      <c r="Z54" s="29">
        <v>72.178632629423248</v>
      </c>
      <c r="AA54" s="29">
        <v>106.03618547408036</v>
      </c>
      <c r="AB54" s="29">
        <v>103.45404817408377</v>
      </c>
      <c r="AC54" s="29">
        <v>99.975327215725713</v>
      </c>
      <c r="AD54" s="29">
        <v>95.438944348633754</v>
      </c>
      <c r="AE54" s="29">
        <v>88.387263491753302</v>
      </c>
      <c r="AF54" s="29">
        <v>64.536089420172928</v>
      </c>
      <c r="AG54" s="29">
        <v>112.2678214444966</v>
      </c>
      <c r="AH54" s="29">
        <v>100.54317959919743</v>
      </c>
      <c r="AI54" s="29">
        <v>109.72869889933278</v>
      </c>
      <c r="AJ54" s="29">
        <v>122.34736760615476</v>
      </c>
      <c r="AK54" s="29">
        <v>139.51434185635168</v>
      </c>
      <c r="AL54" s="29">
        <v>109.18729549597063</v>
      </c>
      <c r="AM54" s="33" t="str">
        <f t="shared" si="2"/>
        <v>　広島支所</v>
      </c>
    </row>
    <row r="55" spans="1:39" ht="26.15" customHeight="1">
      <c r="A55" s="33" t="s">
        <v>102</v>
      </c>
      <c r="B55" s="29">
        <v>96.833475219931756</v>
      </c>
      <c r="C55" s="42">
        <v>448.43585573519562</v>
      </c>
      <c r="D55" s="29">
        <v>96.912852201702577</v>
      </c>
      <c r="E55" s="29">
        <v>146.51031476569045</v>
      </c>
      <c r="F55" s="29">
        <v>100.47412580651256</v>
      </c>
      <c r="G55" s="29">
        <v>104.88181899718974</v>
      </c>
      <c r="H55" s="29">
        <v>82.324794571338387</v>
      </c>
      <c r="I55" s="29">
        <v>117.10259299621102</v>
      </c>
      <c r="J55" s="29">
        <v>82.315264995474706</v>
      </c>
      <c r="K55" s="29">
        <v>73.607410878249979</v>
      </c>
      <c r="L55" s="29">
        <v>102.46792331666181</v>
      </c>
      <c r="M55" s="29">
        <v>127.12520600061789</v>
      </c>
      <c r="N55" s="29">
        <v>66.649387812876171</v>
      </c>
      <c r="O55" s="29">
        <v>66.933116246926303</v>
      </c>
      <c r="P55" s="29">
        <v>39.292256095530476</v>
      </c>
      <c r="Q55" s="29">
        <v>50.331172825797132</v>
      </c>
      <c r="R55" s="29">
        <v>115.48588425660556</v>
      </c>
      <c r="S55" s="29"/>
      <c r="T55" s="30"/>
      <c r="U55" s="29">
        <v>70.810656220678652</v>
      </c>
      <c r="V55" s="29">
        <v>169.40710899992206</v>
      </c>
      <c r="W55" s="29">
        <v>67.108646846509416</v>
      </c>
      <c r="X55" s="29">
        <v>133.0924151846076</v>
      </c>
      <c r="Y55" s="29">
        <v>76.972344298527617</v>
      </c>
      <c r="Z55" s="29">
        <v>68.4597804494841</v>
      </c>
      <c r="AA55" s="29">
        <v>82.920877976206512</v>
      </c>
      <c r="AB55" s="29">
        <v>78.086940242309637</v>
      </c>
      <c r="AC55" s="29">
        <v>95.134838343824796</v>
      </c>
      <c r="AD55" s="29">
        <v>76.080956223898724</v>
      </c>
      <c r="AE55" s="29">
        <v>79.542835507205893</v>
      </c>
      <c r="AF55" s="29">
        <v>125.81947798756777</v>
      </c>
      <c r="AG55" s="29">
        <v>99.086874813840538</v>
      </c>
      <c r="AH55" s="29">
        <v>64.310768630433913</v>
      </c>
      <c r="AI55" s="29">
        <v>83.428649160476468</v>
      </c>
      <c r="AJ55" s="29">
        <v>107.93824248693164</v>
      </c>
      <c r="AK55" s="29">
        <v>144.68251953033163</v>
      </c>
      <c r="AL55" s="29">
        <v>113.81705745346852</v>
      </c>
      <c r="AM55" s="33" t="str">
        <f t="shared" si="2"/>
        <v>　　府中町</v>
      </c>
    </row>
    <row r="56" spans="1:39" ht="26.15" customHeight="1">
      <c r="A56" s="33" t="s">
        <v>103</v>
      </c>
      <c r="B56" s="29">
        <v>96.989689050845286</v>
      </c>
      <c r="C56" s="42">
        <v>140.53292897325233</v>
      </c>
      <c r="D56" s="29">
        <v>96.771396950022222</v>
      </c>
      <c r="E56" s="29">
        <v>53.281330754516922</v>
      </c>
      <c r="F56" s="29">
        <v>78.053476849551657</v>
      </c>
      <c r="G56" s="29">
        <v>112.00327248672588</v>
      </c>
      <c r="H56" s="29">
        <v>187.91425697951132</v>
      </c>
      <c r="I56" s="29">
        <v>166.93813987985223</v>
      </c>
      <c r="J56" s="29">
        <v>75.903354283080802</v>
      </c>
      <c r="K56" s="29">
        <v>114.70573391022671</v>
      </c>
      <c r="L56" s="29">
        <v>60.584216630175604</v>
      </c>
      <c r="M56" s="29">
        <v>84.547488104696839</v>
      </c>
      <c r="N56" s="29">
        <v>61.092691664574239</v>
      </c>
      <c r="O56" s="29">
        <v>30.395718823795111</v>
      </c>
      <c r="P56" s="29">
        <v>109.30968746174159</v>
      </c>
      <c r="Q56" s="29">
        <v>47.371722113688342</v>
      </c>
      <c r="R56" s="29">
        <v>117.04890865676009</v>
      </c>
      <c r="S56" s="29"/>
      <c r="T56" s="30"/>
      <c r="U56" s="29">
        <v>54.241621161175182</v>
      </c>
      <c r="V56" s="29">
        <v>157.26509705615464</v>
      </c>
      <c r="W56" s="29">
        <v>140.49210094253934</v>
      </c>
      <c r="X56" s="29">
        <v>120.68669745655247</v>
      </c>
      <c r="Y56" s="29">
        <v>76.168596099550285</v>
      </c>
      <c r="Z56" s="29">
        <v>69.92607974258253</v>
      </c>
      <c r="AA56" s="29">
        <v>38.485286843927845</v>
      </c>
      <c r="AB56" s="29">
        <v>95.869446462721612</v>
      </c>
      <c r="AC56" s="29">
        <v>125.74486542847376</v>
      </c>
      <c r="AD56" s="29">
        <v>90.777323955598689</v>
      </c>
      <c r="AE56" s="29">
        <v>296.60498518828854</v>
      </c>
      <c r="AF56" s="29">
        <v>235.25260248191495</v>
      </c>
      <c r="AG56" s="29">
        <v>18.172540273983756</v>
      </c>
      <c r="AH56" s="29">
        <v>129.91675769346159</v>
      </c>
      <c r="AI56" s="29">
        <v>89.818442764087507</v>
      </c>
      <c r="AJ56" s="29">
        <v>139.77142712617302</v>
      </c>
      <c r="AK56" s="29">
        <v>65.363535644370089</v>
      </c>
      <c r="AL56" s="29">
        <v>88.444465278029597</v>
      </c>
      <c r="AM56" s="33" t="str">
        <f t="shared" si="2"/>
        <v>　　海田町</v>
      </c>
    </row>
    <row r="57" spans="1:39" ht="26.15" customHeight="1">
      <c r="A57" s="33" t="s">
        <v>104</v>
      </c>
      <c r="B57" s="29">
        <v>97.171604195805742</v>
      </c>
      <c r="C57" s="42">
        <v>129.61527593796094</v>
      </c>
      <c r="D57" s="29">
        <v>102.68675701852681</v>
      </c>
      <c r="E57" s="29">
        <v>48.748337681685058</v>
      </c>
      <c r="F57" s="29">
        <v>117.21098798313881</v>
      </c>
      <c r="G57" s="29">
        <v>125.58641004339638</v>
      </c>
      <c r="H57" s="29">
        <v>138.33313073293562</v>
      </c>
      <c r="I57" s="29">
        <v>117.81694203342188</v>
      </c>
      <c r="J57" s="29">
        <v>91.702389523552213</v>
      </c>
      <c r="K57" s="29">
        <v>80.05738055567484</v>
      </c>
      <c r="L57" s="29">
        <v>59.040598450038964</v>
      </c>
      <c r="M57" s="29">
        <v>123.38126352695626</v>
      </c>
      <c r="N57" s="29">
        <v>59.930121478356234</v>
      </c>
      <c r="O57" s="29">
        <v>56.471938246806083</v>
      </c>
      <c r="P57" s="29">
        <v>149.90231365893229</v>
      </c>
      <c r="Q57" s="29">
        <v>109.65116674323974</v>
      </c>
      <c r="R57" s="29">
        <v>105.08144569840512</v>
      </c>
      <c r="S57" s="29"/>
      <c r="T57" s="30"/>
      <c r="U57" s="29">
        <v>42.481737808944899</v>
      </c>
      <c r="V57" s="29">
        <v>193.88005402216379</v>
      </c>
      <c r="W57" s="29">
        <v>95.626926028747647</v>
      </c>
      <c r="X57" s="29">
        <v>109.83011317924523</v>
      </c>
      <c r="Y57" s="29">
        <v>91.483398736339822</v>
      </c>
      <c r="Z57" s="29">
        <v>52.312199204854572</v>
      </c>
      <c r="AA57" s="29">
        <v>92.193344193709265</v>
      </c>
      <c r="AB57" s="29">
        <v>98.972417172287734</v>
      </c>
      <c r="AC57" s="42">
        <v>91.305262367383378</v>
      </c>
      <c r="AD57" s="29">
        <v>88.770302147711021</v>
      </c>
      <c r="AE57" s="29">
        <v>33.777530376133072</v>
      </c>
      <c r="AF57" s="29">
        <v>109.53214439841659</v>
      </c>
      <c r="AG57" s="29">
        <v>254.08591322288504</v>
      </c>
      <c r="AH57" s="29">
        <v>102.49409996984112</v>
      </c>
      <c r="AI57" s="29">
        <v>85.682445344520985</v>
      </c>
      <c r="AJ57" s="29">
        <v>117.64458937982664</v>
      </c>
      <c r="AK57" s="29">
        <v>125.5640178727823</v>
      </c>
      <c r="AL57" s="29">
        <v>32.667317508522494</v>
      </c>
      <c r="AM57" s="33" t="str">
        <f t="shared" si="2"/>
        <v>　　熊野町</v>
      </c>
    </row>
    <row r="58" spans="1:39" ht="26.15" customHeight="1">
      <c r="A58" s="33" t="s">
        <v>105</v>
      </c>
      <c r="B58" s="29">
        <v>100.4946215602717</v>
      </c>
      <c r="C58" s="42">
        <v>0</v>
      </c>
      <c r="D58" s="29">
        <v>105.36627882432117</v>
      </c>
      <c r="E58" s="29">
        <v>183.20605092945007</v>
      </c>
      <c r="F58" s="29">
        <v>80.725058638105992</v>
      </c>
      <c r="G58" s="29">
        <v>50.316237553020734</v>
      </c>
      <c r="H58" s="29">
        <v>63.736508176278605</v>
      </c>
      <c r="I58" s="29">
        <v>94.779973977210346</v>
      </c>
      <c r="J58" s="29">
        <v>99.032707928578418</v>
      </c>
      <c r="K58" s="29">
        <v>179.92294852647868</v>
      </c>
      <c r="L58" s="29">
        <v>124.30694733296959</v>
      </c>
      <c r="M58" s="29">
        <v>105.39728981408973</v>
      </c>
      <c r="N58" s="29">
        <v>56.81256512140277</v>
      </c>
      <c r="O58" s="29">
        <v>157.0659247570452</v>
      </c>
      <c r="P58" s="29">
        <v>84.119665271027941</v>
      </c>
      <c r="Q58" s="29">
        <v>206.51144348745513</v>
      </c>
      <c r="R58" s="29">
        <v>106.66211230221087</v>
      </c>
      <c r="S58" s="29"/>
      <c r="T58" s="30"/>
      <c r="U58" s="29">
        <v>47.092708117982305</v>
      </c>
      <c r="V58" s="29">
        <v>120.36873759073545</v>
      </c>
      <c r="W58" s="29">
        <v>54.977521890399892</v>
      </c>
      <c r="X58" s="29">
        <v>120.82774682692121</v>
      </c>
      <c r="Y58" s="29">
        <v>105.01603208721619</v>
      </c>
      <c r="Z58" s="29">
        <v>46.932547369606716</v>
      </c>
      <c r="AA58" s="29">
        <v>95.702136669828818</v>
      </c>
      <c r="AB58" s="29">
        <v>127.04401243951449</v>
      </c>
      <c r="AC58" s="29">
        <v>213.18577260171341</v>
      </c>
      <c r="AD58" s="29">
        <v>90.638030463151992</v>
      </c>
      <c r="AE58" s="29">
        <v>110.87857410153705</v>
      </c>
      <c r="AF58" s="29">
        <v>0</v>
      </c>
      <c r="AG58" s="29">
        <v>0</v>
      </c>
      <c r="AH58" s="29">
        <v>150.01948207546772</v>
      </c>
      <c r="AI58" s="29">
        <v>76.486274538034152</v>
      </c>
      <c r="AJ58" s="29">
        <v>188.91558779248464</v>
      </c>
      <c r="AK58" s="29">
        <v>0</v>
      </c>
      <c r="AL58" s="29">
        <v>92.277567231128543</v>
      </c>
      <c r="AM58" s="33" t="str">
        <f t="shared" si="2"/>
        <v>　　坂町</v>
      </c>
    </row>
    <row r="59" spans="1:39" ht="26.15" customHeight="1">
      <c r="A59" s="33" t="s">
        <v>106</v>
      </c>
      <c r="B59" s="29">
        <v>101.26292131116581</v>
      </c>
      <c r="C59" s="42">
        <v>57.095744996699871</v>
      </c>
      <c r="D59" s="29">
        <v>85.457785392256355</v>
      </c>
      <c r="E59" s="29">
        <v>59.898513947818223</v>
      </c>
      <c r="F59" s="29">
        <v>71.165004210655383</v>
      </c>
      <c r="G59" s="29">
        <v>108.10313953755579</v>
      </c>
      <c r="H59" s="29">
        <v>71.813020234036586</v>
      </c>
      <c r="I59" s="29">
        <v>86.354920796993753</v>
      </c>
      <c r="J59" s="29">
        <v>70.95185939990337</v>
      </c>
      <c r="K59" s="29">
        <v>83.934364938158168</v>
      </c>
      <c r="L59" s="29">
        <v>67.471900548494659</v>
      </c>
      <c r="M59" s="29">
        <v>70.868966446520872</v>
      </c>
      <c r="N59" s="29">
        <v>40.595911443672819</v>
      </c>
      <c r="O59" s="29">
        <v>34.473587457681518</v>
      </c>
      <c r="P59" s="29">
        <v>74.07556168206176</v>
      </c>
      <c r="Q59" s="29">
        <v>105.52657039125894</v>
      </c>
      <c r="R59" s="29">
        <v>105.48677929171959</v>
      </c>
      <c r="S59" s="29"/>
      <c r="T59" s="30"/>
      <c r="U59" s="29">
        <v>88.762088073499115</v>
      </c>
      <c r="V59" s="29">
        <v>95.01784487914523</v>
      </c>
      <c r="W59" s="29">
        <v>56.268769151310039</v>
      </c>
      <c r="X59" s="29">
        <v>134.71591854426569</v>
      </c>
      <c r="Y59" s="29">
        <v>116.6584986569116</v>
      </c>
      <c r="Z59" s="29">
        <v>82.41296778537027</v>
      </c>
      <c r="AA59" s="29">
        <v>148.62764662488908</v>
      </c>
      <c r="AB59" s="29">
        <v>115.21754041499518</v>
      </c>
      <c r="AC59" s="29">
        <v>57.073713154708969</v>
      </c>
      <c r="AD59" s="29">
        <v>103.92402010965762</v>
      </c>
      <c r="AE59" s="29">
        <v>47.656976520678526</v>
      </c>
      <c r="AF59" s="29">
        <v>0</v>
      </c>
      <c r="AG59" s="29">
        <v>98.458736780314624</v>
      </c>
      <c r="AH59" s="29">
        <v>84.391697928356436</v>
      </c>
      <c r="AI59" s="29">
        <v>139.81038198706867</v>
      </c>
      <c r="AJ59" s="29">
        <v>119.73264582427987</v>
      </c>
      <c r="AK59" s="29">
        <v>204.18889432938855</v>
      </c>
      <c r="AL59" s="29">
        <v>116.31336267359444</v>
      </c>
      <c r="AM59" s="33" t="str">
        <f>A59</f>
        <v>　　安芸高田市</v>
      </c>
    </row>
    <row r="60" spans="1:39" ht="26.15" customHeight="1">
      <c r="A60" s="33" t="s">
        <v>107</v>
      </c>
      <c r="B60" s="29">
        <v>101.19008014446842</v>
      </c>
      <c r="C60" s="42">
        <v>185.20610661574736</v>
      </c>
      <c r="D60" s="29">
        <v>97.864939088671264</v>
      </c>
      <c r="E60" s="42">
        <v>104.18175131607599</v>
      </c>
      <c r="F60" s="29">
        <v>120.26014192861429</v>
      </c>
      <c r="G60" s="29">
        <v>83.337804059280245</v>
      </c>
      <c r="H60" s="29">
        <v>141.71476997389968</v>
      </c>
      <c r="I60" s="29">
        <v>19.165216818014382</v>
      </c>
      <c r="J60" s="29">
        <v>235.67785665130043</v>
      </c>
      <c r="K60" s="29">
        <v>68.457398105441499</v>
      </c>
      <c r="L60" s="29">
        <v>61.473124389110822</v>
      </c>
      <c r="M60" s="29">
        <v>70.049521509230956</v>
      </c>
      <c r="N60" s="29">
        <v>74.736237135090974</v>
      </c>
      <c r="O60" s="29">
        <v>59.682679131593154</v>
      </c>
      <c r="P60" s="29">
        <v>217.48018755491373</v>
      </c>
      <c r="Q60" s="29">
        <v>93.350692413202523</v>
      </c>
      <c r="R60" s="29">
        <v>96.890977228980645</v>
      </c>
      <c r="S60" s="29"/>
      <c r="T60" s="30"/>
      <c r="U60" s="29">
        <v>134.96726200351029</v>
      </c>
      <c r="V60" s="29">
        <v>104.3878141841234</v>
      </c>
      <c r="W60" s="29">
        <v>92.025367917420937</v>
      </c>
      <c r="X60" s="29">
        <v>76.544183216156952</v>
      </c>
      <c r="Y60" s="29">
        <v>90.012364504895842</v>
      </c>
      <c r="Z60" s="29">
        <v>102.87176828339939</v>
      </c>
      <c r="AA60" s="29">
        <v>105.6296371410705</v>
      </c>
      <c r="AB60" s="29">
        <v>80.466539314957103</v>
      </c>
      <c r="AC60" s="29">
        <v>56.507199582298796</v>
      </c>
      <c r="AD60" s="29">
        <v>74.761679269535492</v>
      </c>
      <c r="AE60" s="29">
        <v>0</v>
      </c>
      <c r="AF60" s="29">
        <v>0</v>
      </c>
      <c r="AG60" s="29">
        <v>202.68770655144098</v>
      </c>
      <c r="AH60" s="29">
        <v>112.55173158963187</v>
      </c>
      <c r="AI60" s="29">
        <v>135.06683459323938</v>
      </c>
      <c r="AJ60" s="29">
        <v>136.30697841400749</v>
      </c>
      <c r="AK60" s="29">
        <v>144.86287280460314</v>
      </c>
      <c r="AL60" s="29">
        <v>158.56345735990786</v>
      </c>
      <c r="AM60" s="33" t="str">
        <f>A60</f>
        <v>　　安芸太田町</v>
      </c>
    </row>
    <row r="61" spans="1:39" ht="26.15" customHeight="1">
      <c r="A61" s="33" t="s">
        <v>108</v>
      </c>
      <c r="B61" s="29">
        <v>103.99476157966861</v>
      </c>
      <c r="C61" s="42">
        <v>0</v>
      </c>
      <c r="D61" s="29">
        <v>81.150043434000168</v>
      </c>
      <c r="E61" s="29">
        <v>0</v>
      </c>
      <c r="F61" s="29">
        <v>81.248298863742548</v>
      </c>
      <c r="G61" s="29">
        <v>46.968454013609382</v>
      </c>
      <c r="H61" s="29">
        <v>78.617192762438336</v>
      </c>
      <c r="I61" s="29">
        <v>87.438673793151736</v>
      </c>
      <c r="J61" s="29">
        <v>71.683277474139359</v>
      </c>
      <c r="K61" s="29">
        <v>107.86873115090233</v>
      </c>
      <c r="L61" s="29">
        <v>63.4148986328699</v>
      </c>
      <c r="M61" s="29">
        <v>87.947479524177737</v>
      </c>
      <c r="N61" s="29">
        <v>47.079782340750285</v>
      </c>
      <c r="O61" s="29">
        <v>105.63122712588786</v>
      </c>
      <c r="P61" s="29">
        <v>198.91046791201194</v>
      </c>
      <c r="Q61" s="29">
        <v>57.438286868631174</v>
      </c>
      <c r="R61" s="29">
        <v>102.20075119335496</v>
      </c>
      <c r="S61" s="29"/>
      <c r="T61" s="30"/>
      <c r="U61" s="29">
        <v>134.03987469746298</v>
      </c>
      <c r="V61" s="29">
        <v>116.87564208555872</v>
      </c>
      <c r="W61" s="29">
        <v>51.691345524784168</v>
      </c>
      <c r="X61" s="29">
        <v>100.11700880942813</v>
      </c>
      <c r="Y61" s="29">
        <v>118.42717376171183</v>
      </c>
      <c r="Z61" s="29">
        <v>80.013094714472118</v>
      </c>
      <c r="AA61" s="29">
        <v>133.65580380012318</v>
      </c>
      <c r="AB61" s="29">
        <v>122.47945751573648</v>
      </c>
      <c r="AC61" s="29">
        <v>129.34311546692737</v>
      </c>
      <c r="AD61" s="29">
        <v>123.05125269251521</v>
      </c>
      <c r="AE61" s="29">
        <v>95.686134170140463</v>
      </c>
      <c r="AF61" s="29">
        <v>0</v>
      </c>
      <c r="AG61" s="29">
        <v>120.14923736773446</v>
      </c>
      <c r="AH61" s="29">
        <v>121.01748039876988</v>
      </c>
      <c r="AI61" s="29">
        <v>120.57604999369514</v>
      </c>
      <c r="AJ61" s="29">
        <v>99.98137965829315</v>
      </c>
      <c r="AK61" s="29">
        <v>188.39653199663903</v>
      </c>
      <c r="AL61" s="29">
        <v>201.70037449708533</v>
      </c>
      <c r="AM61" s="33" t="str">
        <f>A61</f>
        <v xml:space="preserve">    北広島町</v>
      </c>
    </row>
    <row r="62" spans="1:39" ht="26.15" customHeight="1">
      <c r="A62" s="33" t="s">
        <v>132</v>
      </c>
      <c r="B62" s="29">
        <v>113.54243879582961</v>
      </c>
      <c r="C62" s="29">
        <v>0</v>
      </c>
      <c r="D62" s="29">
        <v>109.03603754420939</v>
      </c>
      <c r="E62" s="29">
        <v>172.69415312859635</v>
      </c>
      <c r="F62" s="29">
        <v>113.27531763133256</v>
      </c>
      <c r="G62" s="29">
        <v>153.13127758482224</v>
      </c>
      <c r="H62" s="29">
        <v>95.444402859848367</v>
      </c>
      <c r="I62" s="29">
        <v>114.83083459185677</v>
      </c>
      <c r="J62" s="29">
        <v>56.082096337544677</v>
      </c>
      <c r="K62" s="29">
        <v>77.533708555131426</v>
      </c>
      <c r="L62" s="29">
        <v>120.62919342888149</v>
      </c>
      <c r="M62" s="29">
        <v>98.181182681799356</v>
      </c>
      <c r="N62" s="29">
        <v>106.04183986833846</v>
      </c>
      <c r="O62" s="29">
        <v>79.897172339199443</v>
      </c>
      <c r="P62" s="29">
        <v>167.47138308113455</v>
      </c>
      <c r="Q62" s="29">
        <v>175.82873062557874</v>
      </c>
      <c r="R62" s="29">
        <v>128.93302767832537</v>
      </c>
      <c r="S62" s="29"/>
      <c r="T62" s="30"/>
      <c r="U62" s="29">
        <v>156.07787793231316</v>
      </c>
      <c r="V62" s="29">
        <v>278.32718110779194</v>
      </c>
      <c r="W62" s="29">
        <v>60.768877462483097</v>
      </c>
      <c r="X62" s="29">
        <v>103.78811285055296</v>
      </c>
      <c r="Y62" s="29">
        <v>129.86702571786762</v>
      </c>
      <c r="Z62" s="29">
        <v>88.169589620816978</v>
      </c>
      <c r="AA62" s="29">
        <v>110.17752608145706</v>
      </c>
      <c r="AB62" s="29">
        <v>120.14287246939885</v>
      </c>
      <c r="AC62" s="29">
        <v>102.00488562600194</v>
      </c>
      <c r="AD62" s="29">
        <v>95.958446744735156</v>
      </c>
      <c r="AE62" s="29">
        <v>38.305825281768072</v>
      </c>
      <c r="AF62" s="29">
        <v>0</v>
      </c>
      <c r="AG62" s="29">
        <v>138.28008839324184</v>
      </c>
      <c r="AH62" s="29">
        <v>107.41554417812189</v>
      </c>
      <c r="AI62" s="29">
        <v>88.882536884162562</v>
      </c>
      <c r="AJ62" s="29">
        <v>90.441392432663193</v>
      </c>
      <c r="AK62" s="29">
        <v>94.718272338712552</v>
      </c>
      <c r="AL62" s="29">
        <v>107.44500235688288</v>
      </c>
      <c r="AM62" s="33" t="str">
        <f t="shared" si="2"/>
        <v>　呉支所</v>
      </c>
    </row>
    <row r="63" spans="1:39" ht="26.15" customHeight="1">
      <c r="A63" s="33" t="s">
        <v>110</v>
      </c>
      <c r="B63" s="29">
        <v>113.54243879582961</v>
      </c>
      <c r="C63" s="29">
        <v>0</v>
      </c>
      <c r="D63" s="29">
        <v>109.03603754420939</v>
      </c>
      <c r="E63" s="29">
        <v>172.69415312859635</v>
      </c>
      <c r="F63" s="29">
        <v>113.27531763133256</v>
      </c>
      <c r="G63" s="29">
        <v>153.13127758482224</v>
      </c>
      <c r="H63" s="29">
        <v>95.444402859848367</v>
      </c>
      <c r="I63" s="29">
        <v>114.83083459185677</v>
      </c>
      <c r="J63" s="29">
        <v>56.082096337544677</v>
      </c>
      <c r="K63" s="29">
        <v>77.533708555131426</v>
      </c>
      <c r="L63" s="29">
        <v>120.62919342888149</v>
      </c>
      <c r="M63" s="29">
        <v>98.181182681799356</v>
      </c>
      <c r="N63" s="29">
        <v>106.04183986833846</v>
      </c>
      <c r="O63" s="29">
        <v>79.897172339199443</v>
      </c>
      <c r="P63" s="29">
        <v>167.47138308113455</v>
      </c>
      <c r="Q63" s="29">
        <v>175.82873062557874</v>
      </c>
      <c r="R63" s="29">
        <v>128.93302767832537</v>
      </c>
      <c r="S63" s="29"/>
      <c r="T63" s="30"/>
      <c r="U63" s="29">
        <v>156.07787793231316</v>
      </c>
      <c r="V63" s="29">
        <v>278.32718110779194</v>
      </c>
      <c r="W63" s="29">
        <v>60.768877462483097</v>
      </c>
      <c r="X63" s="29">
        <v>103.78811285055296</v>
      </c>
      <c r="Y63" s="29">
        <v>129.86702571786762</v>
      </c>
      <c r="Z63" s="29">
        <v>88.169589620816978</v>
      </c>
      <c r="AA63" s="29">
        <v>110.17752608145706</v>
      </c>
      <c r="AB63" s="29">
        <v>120.14287246939885</v>
      </c>
      <c r="AC63" s="29">
        <v>102.00488562600194</v>
      </c>
      <c r="AD63" s="29">
        <v>95.958446744735156</v>
      </c>
      <c r="AE63" s="29">
        <v>38.305825281768072</v>
      </c>
      <c r="AF63" s="29">
        <v>0</v>
      </c>
      <c r="AG63" s="29">
        <v>138.28008839324184</v>
      </c>
      <c r="AH63" s="29">
        <v>107.41554417812189</v>
      </c>
      <c r="AI63" s="29">
        <v>88.882536884162562</v>
      </c>
      <c r="AJ63" s="29">
        <v>90.441392432663193</v>
      </c>
      <c r="AK63" s="29">
        <v>94.718272338712552</v>
      </c>
      <c r="AL63" s="29">
        <v>107.44500235688288</v>
      </c>
      <c r="AM63" s="33" t="str">
        <f t="shared" si="2"/>
        <v>　　江田島市</v>
      </c>
    </row>
    <row r="64" spans="1:39" ht="26.15" customHeight="1">
      <c r="A64" s="31" t="s">
        <v>2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2"/>
      <c r="O64" s="29"/>
      <c r="P64" s="29"/>
      <c r="Q64" s="29"/>
      <c r="R64" s="29"/>
      <c r="S64" s="29"/>
      <c r="T64" s="30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33"/>
    </row>
    <row r="65" spans="1:39" ht="26.15" customHeight="1">
      <c r="A65" s="33" t="s">
        <v>111</v>
      </c>
      <c r="B65" s="29">
        <v>102.69714337522251</v>
      </c>
      <c r="C65" s="29">
        <v>43.428576060952871</v>
      </c>
      <c r="D65" s="29">
        <v>94.183936508401416</v>
      </c>
      <c r="E65" s="29">
        <v>74.423349283910937</v>
      </c>
      <c r="F65" s="29">
        <v>91.341220809252093</v>
      </c>
      <c r="G65" s="29">
        <v>95.70755300497548</v>
      </c>
      <c r="H65" s="29">
        <v>93.061513205742528</v>
      </c>
      <c r="I65" s="29">
        <v>111.0079221993048</v>
      </c>
      <c r="J65" s="29">
        <v>92.536633250445348</v>
      </c>
      <c r="K65" s="29">
        <v>102.68210688040682</v>
      </c>
      <c r="L65" s="29">
        <v>87.442978533714637</v>
      </c>
      <c r="M65" s="29">
        <v>81.740480959613279</v>
      </c>
      <c r="N65" s="29">
        <v>78.248382387026894</v>
      </c>
      <c r="O65" s="29">
        <v>74.745265465818719</v>
      </c>
      <c r="P65" s="29">
        <v>101.99885588667958</v>
      </c>
      <c r="Q65" s="29">
        <v>75.471358193517574</v>
      </c>
      <c r="R65" s="29">
        <v>115.45056619212019</v>
      </c>
      <c r="S65" s="29"/>
      <c r="T65" s="30"/>
      <c r="U65" s="29">
        <v>109.76817407311053</v>
      </c>
      <c r="V65" s="29">
        <v>183.06526658913188</v>
      </c>
      <c r="W65" s="29">
        <v>94.39531456321707</v>
      </c>
      <c r="X65" s="29">
        <v>111.35052003558312</v>
      </c>
      <c r="Y65" s="29">
        <v>102.65707146468783</v>
      </c>
      <c r="Z65" s="29">
        <v>84.845471742743911</v>
      </c>
      <c r="AA65" s="29">
        <v>110.02051424171798</v>
      </c>
      <c r="AB65" s="29">
        <v>103.01736320945254</v>
      </c>
      <c r="AC65" s="29">
        <v>92.267762076774744</v>
      </c>
      <c r="AD65" s="29">
        <v>118.61593110946585</v>
      </c>
      <c r="AE65" s="29">
        <v>89.887556138686961</v>
      </c>
      <c r="AF65" s="29">
        <v>99.735588487969821</v>
      </c>
      <c r="AG65" s="29">
        <v>94.123277230282426</v>
      </c>
      <c r="AH65" s="29">
        <v>133.72477686144987</v>
      </c>
      <c r="AI65" s="29">
        <v>102.12590526544034</v>
      </c>
      <c r="AJ65" s="29">
        <v>118.92835888451971</v>
      </c>
      <c r="AK65" s="29">
        <v>133.97790893426958</v>
      </c>
      <c r="AL65" s="29">
        <v>120.33411738127342</v>
      </c>
      <c r="AM65" s="33" t="str">
        <f t="shared" si="2"/>
        <v>西部東</v>
      </c>
    </row>
    <row r="66" spans="1:39" ht="26.15" customHeight="1">
      <c r="A66" s="33" t="s">
        <v>112</v>
      </c>
      <c r="B66" s="29">
        <v>101.84311848167302</v>
      </c>
      <c r="C66" s="29">
        <v>72.399081110862525</v>
      </c>
      <c r="D66" s="29">
        <v>97.869776066349985</v>
      </c>
      <c r="E66" s="29">
        <v>0</v>
      </c>
      <c r="F66" s="29">
        <v>119.05987431784537</v>
      </c>
      <c r="G66" s="29">
        <v>99.895091654671546</v>
      </c>
      <c r="H66" s="29">
        <v>143.36162216542715</v>
      </c>
      <c r="I66" s="29">
        <v>55.141895606052515</v>
      </c>
      <c r="J66" s="29">
        <v>71.74559471286625</v>
      </c>
      <c r="K66" s="29">
        <v>121.33309374613619</v>
      </c>
      <c r="L66" s="29">
        <v>79.381222152074997</v>
      </c>
      <c r="M66" s="29">
        <v>63.09114762324343</v>
      </c>
      <c r="N66" s="29">
        <v>68.232930850018562</v>
      </c>
      <c r="O66" s="29">
        <v>59.776305111013571</v>
      </c>
      <c r="P66" s="29">
        <v>80.93333945728935</v>
      </c>
      <c r="Q66" s="29">
        <v>24.385527384581469</v>
      </c>
      <c r="R66" s="29">
        <v>120.89168602315263</v>
      </c>
      <c r="S66" s="29"/>
      <c r="T66" s="30"/>
      <c r="U66" s="29">
        <v>139.49402642194397</v>
      </c>
      <c r="V66" s="29">
        <v>143.04516364951908</v>
      </c>
      <c r="W66" s="29">
        <v>62.847193921890756</v>
      </c>
      <c r="X66" s="29">
        <v>134.42496623891847</v>
      </c>
      <c r="Y66" s="29">
        <v>87.4504730057714</v>
      </c>
      <c r="Z66" s="29">
        <v>105.9727289779248</v>
      </c>
      <c r="AA66" s="29">
        <v>99.789210478179484</v>
      </c>
      <c r="AB66" s="29">
        <v>76.538128906338102</v>
      </c>
      <c r="AC66" s="29">
        <v>111.82814697685185</v>
      </c>
      <c r="AD66" s="29">
        <v>80.608641819620061</v>
      </c>
      <c r="AE66" s="29">
        <v>39.584505199622676</v>
      </c>
      <c r="AF66" s="29">
        <v>192.44585856512367</v>
      </c>
      <c r="AG66" s="29">
        <v>57.716413174256132</v>
      </c>
      <c r="AH66" s="29">
        <v>125.91744174502205</v>
      </c>
      <c r="AI66" s="29">
        <v>123.05194183378883</v>
      </c>
      <c r="AJ66" s="29">
        <v>146.19553999727228</v>
      </c>
      <c r="AK66" s="29">
        <v>139.27188657697559</v>
      </c>
      <c r="AL66" s="29">
        <v>153.64394552065042</v>
      </c>
      <c r="AM66" s="33" t="str">
        <f t="shared" si="2"/>
        <v>　　竹原市</v>
      </c>
    </row>
    <row r="67" spans="1:39" ht="26.15" customHeight="1">
      <c r="A67" s="33" t="s">
        <v>113</v>
      </c>
      <c r="B67" s="29">
        <v>102.25232417118657</v>
      </c>
      <c r="C67" s="29">
        <v>40.549231227125162</v>
      </c>
      <c r="D67" s="29">
        <v>93.554881076361099</v>
      </c>
      <c r="E67" s="29">
        <v>90.67487246785268</v>
      </c>
      <c r="F67" s="29">
        <v>85.974043082302273</v>
      </c>
      <c r="G67" s="29">
        <v>96.806551130522891</v>
      </c>
      <c r="H67" s="29">
        <v>83.70745031233993</v>
      </c>
      <c r="I67" s="29">
        <v>121.1833309904556</v>
      </c>
      <c r="J67" s="29">
        <v>100.43615442320255</v>
      </c>
      <c r="K67" s="29">
        <v>97.248419811408795</v>
      </c>
      <c r="L67" s="29">
        <v>91.247431181825363</v>
      </c>
      <c r="M67" s="29">
        <v>82.666990544913361</v>
      </c>
      <c r="N67" s="29">
        <v>78.842820577536557</v>
      </c>
      <c r="O67" s="29">
        <v>80.290936570160099</v>
      </c>
      <c r="P67" s="29">
        <v>105.39456115961256</v>
      </c>
      <c r="Q67" s="29">
        <v>71.57898468277898</v>
      </c>
      <c r="R67" s="29">
        <v>112.103349965221</v>
      </c>
      <c r="S67" s="29"/>
      <c r="T67" s="30"/>
      <c r="U67" s="29">
        <v>99.259910123688229</v>
      </c>
      <c r="V67" s="29">
        <v>194.45474679406999</v>
      </c>
      <c r="W67" s="29">
        <v>98.926555473576741</v>
      </c>
      <c r="X67" s="29">
        <v>103.57294423162378</v>
      </c>
      <c r="Y67" s="29">
        <v>104.97393528679011</v>
      </c>
      <c r="Z67" s="29">
        <v>76.966902008647992</v>
      </c>
      <c r="AA67" s="29">
        <v>112.05620483105858</v>
      </c>
      <c r="AB67" s="29">
        <v>108.28355702044168</v>
      </c>
      <c r="AC67" s="29">
        <v>93.516137182038591</v>
      </c>
      <c r="AD67" s="29">
        <v>132.47914324122468</v>
      </c>
      <c r="AE67" s="29">
        <v>103.24971971776742</v>
      </c>
      <c r="AF67" s="29">
        <v>86.076846309618759</v>
      </c>
      <c r="AG67" s="29">
        <v>89.362308056394653</v>
      </c>
      <c r="AH67" s="29">
        <v>134.25003553598441</v>
      </c>
      <c r="AI67" s="29">
        <v>92.962556239243995</v>
      </c>
      <c r="AJ67" s="29">
        <v>116.48860686167477</v>
      </c>
      <c r="AK67" s="29">
        <v>143.63100619983237</v>
      </c>
      <c r="AL67" s="29">
        <v>116.04047908709012</v>
      </c>
      <c r="AM67" s="33" t="str">
        <f t="shared" si="2"/>
        <v>　　東広島市</v>
      </c>
    </row>
    <row r="68" spans="1:39" ht="26.15" customHeight="1">
      <c r="A68" s="33" t="s">
        <v>114</v>
      </c>
      <c r="B68" s="29">
        <v>108.77783797261924</v>
      </c>
      <c r="C68" s="42">
        <v>0</v>
      </c>
      <c r="D68" s="29">
        <v>91.284549074669386</v>
      </c>
      <c r="E68" s="29">
        <v>91.654155874389815</v>
      </c>
      <c r="F68" s="29">
        <v>75.005764728774864</v>
      </c>
      <c r="G68" s="29">
        <v>74.327793373194112</v>
      </c>
      <c r="H68" s="29">
        <v>62.674528977411782</v>
      </c>
      <c r="I68" s="29">
        <v>153.21449109466306</v>
      </c>
      <c r="J68" s="29">
        <v>70.227456196502047</v>
      </c>
      <c r="K68" s="29">
        <v>110.37117827253051</v>
      </c>
      <c r="L68" s="29">
        <v>69.772201514521925</v>
      </c>
      <c r="M68" s="29">
        <v>123.53434223830639</v>
      </c>
      <c r="N68" s="29">
        <v>99.127840219138619</v>
      </c>
      <c r="O68" s="29">
        <v>52.528898773660323</v>
      </c>
      <c r="P68" s="29">
        <v>122.17533675798944</v>
      </c>
      <c r="Q68" s="29">
        <v>226.28408439378069</v>
      </c>
      <c r="R68" s="29">
        <v>131.22164428782983</v>
      </c>
      <c r="S68" s="29"/>
      <c r="T68" s="30"/>
      <c r="U68" s="29">
        <v>131.86135488556465</v>
      </c>
      <c r="V68" s="29">
        <v>177.33903405305858</v>
      </c>
      <c r="W68" s="29">
        <v>129.78774234500307</v>
      </c>
      <c r="X68" s="29">
        <v>122.14077177612923</v>
      </c>
      <c r="Y68" s="29">
        <v>118.4880326692044</v>
      </c>
      <c r="Z68" s="29">
        <v>114.42998761409815</v>
      </c>
      <c r="AA68" s="29">
        <v>116.12036783976743</v>
      </c>
      <c r="AB68" s="29">
        <v>121.02371191653928</v>
      </c>
      <c r="AC68" s="29">
        <v>33.75999781235214</v>
      </c>
      <c r="AD68" s="29">
        <v>92.136796155125552</v>
      </c>
      <c r="AE68" s="29">
        <v>93.7622330413421</v>
      </c>
      <c r="AF68" s="29">
        <v>0</v>
      </c>
      <c r="AG68" s="29">
        <v>239.71387751579715</v>
      </c>
      <c r="AH68" s="29">
        <v>147.58455175733468</v>
      </c>
      <c r="AI68" s="29">
        <v>127.39236125976043</v>
      </c>
      <c r="AJ68" s="29">
        <v>75.289086564568379</v>
      </c>
      <c r="AK68" s="29">
        <v>0</v>
      </c>
      <c r="AL68" s="29">
        <v>93.582312194336765</v>
      </c>
      <c r="AM68" s="33" t="str">
        <f t="shared" si="2"/>
        <v>　　大崎上島町</v>
      </c>
    </row>
    <row r="69" spans="1:39" ht="26.15" customHeight="1">
      <c r="A69" s="33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6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3"/>
    </row>
    <row r="70" spans="1:39" ht="26.15" customHeight="1">
      <c r="A70" s="33" t="s">
        <v>115</v>
      </c>
      <c r="B70" s="29">
        <v>104.50468081470648</v>
      </c>
      <c r="C70" s="29">
        <v>102.06179106604152</v>
      </c>
      <c r="D70" s="29">
        <v>98.102952653307426</v>
      </c>
      <c r="E70" s="29">
        <v>52.329005408431641</v>
      </c>
      <c r="F70" s="29">
        <v>98.127312232875298</v>
      </c>
      <c r="G70" s="29">
        <v>91.991896262466483</v>
      </c>
      <c r="H70" s="29">
        <v>107.4488375008477</v>
      </c>
      <c r="I70" s="29">
        <v>150.76122719350522</v>
      </c>
      <c r="J70" s="29">
        <v>83.594173206121042</v>
      </c>
      <c r="K70" s="29">
        <v>108.89013480251882</v>
      </c>
      <c r="L70" s="29">
        <v>92.087601732870212</v>
      </c>
      <c r="M70" s="29">
        <v>88.487499975543045</v>
      </c>
      <c r="N70" s="29">
        <v>90.249850020675709</v>
      </c>
      <c r="O70" s="29">
        <v>81.11524176331784</v>
      </c>
      <c r="P70" s="29">
        <v>122.3042541910467</v>
      </c>
      <c r="Q70" s="29">
        <v>86.953961870207195</v>
      </c>
      <c r="R70" s="29">
        <v>109.73900664907018</v>
      </c>
      <c r="S70" s="29"/>
      <c r="T70" s="30"/>
      <c r="U70" s="29">
        <v>110.94137347016637</v>
      </c>
      <c r="V70" s="29">
        <v>95.40980168233277</v>
      </c>
      <c r="W70" s="29">
        <v>93.449730525512948</v>
      </c>
      <c r="X70" s="29">
        <v>127.55580417146275</v>
      </c>
      <c r="Y70" s="29">
        <v>106.16751944946022</v>
      </c>
      <c r="Z70" s="29">
        <v>106.62666389659479</v>
      </c>
      <c r="AA70" s="29">
        <v>106.78878568491498</v>
      </c>
      <c r="AB70" s="29">
        <v>104.05825604413666</v>
      </c>
      <c r="AC70" s="29">
        <v>95.844834272780162</v>
      </c>
      <c r="AD70" s="29">
        <v>104.22106616592175</v>
      </c>
      <c r="AE70" s="29">
        <v>72.868126646224113</v>
      </c>
      <c r="AF70" s="29">
        <v>90.380681623384064</v>
      </c>
      <c r="AG70" s="29">
        <v>91.555502482429361</v>
      </c>
      <c r="AH70" s="29">
        <v>95.205296373586535</v>
      </c>
      <c r="AI70" s="29">
        <v>114.58134159982916</v>
      </c>
      <c r="AJ70" s="29">
        <v>111.99013257478879</v>
      </c>
      <c r="AK70" s="29">
        <v>122.50103896193671</v>
      </c>
      <c r="AL70" s="29">
        <v>117.95808467272309</v>
      </c>
      <c r="AM70" s="33" t="str">
        <f t="shared" si="2"/>
        <v>東部</v>
      </c>
    </row>
    <row r="71" spans="1:39" ht="26.15" customHeight="1">
      <c r="A71" s="33" t="s">
        <v>116</v>
      </c>
      <c r="B71" s="29">
        <v>105.53222487369631</v>
      </c>
      <c r="C71" s="29">
        <v>116.88259752537833</v>
      </c>
      <c r="D71" s="29">
        <v>98.947436218448601</v>
      </c>
      <c r="E71" s="29">
        <v>51.722432599901282</v>
      </c>
      <c r="F71" s="29">
        <v>98.650317884453059</v>
      </c>
      <c r="G71" s="29">
        <v>93.93681056065293</v>
      </c>
      <c r="H71" s="29">
        <v>106.03560152206532</v>
      </c>
      <c r="I71" s="29">
        <v>150.5575337676523</v>
      </c>
      <c r="J71" s="29">
        <v>86.418989841780132</v>
      </c>
      <c r="K71" s="29">
        <v>114.07997296986392</v>
      </c>
      <c r="L71" s="29">
        <v>89.633428470419645</v>
      </c>
      <c r="M71" s="29">
        <v>88.073450401198372</v>
      </c>
      <c r="N71" s="29">
        <v>96.43515987869435</v>
      </c>
      <c r="O71" s="29">
        <v>82.618782228066536</v>
      </c>
      <c r="P71" s="29">
        <v>135.64102527823684</v>
      </c>
      <c r="Q71" s="29">
        <v>92.661060120306914</v>
      </c>
      <c r="R71" s="29">
        <v>112.7256523730743</v>
      </c>
      <c r="S71" s="29"/>
      <c r="T71" s="30"/>
      <c r="U71" s="29">
        <v>112.87468881217895</v>
      </c>
      <c r="V71" s="29">
        <v>98.744313179669135</v>
      </c>
      <c r="W71" s="29">
        <v>100.05926859101434</v>
      </c>
      <c r="X71" s="29">
        <v>130.11079936419017</v>
      </c>
      <c r="Y71" s="29">
        <v>110.44194754529096</v>
      </c>
      <c r="Z71" s="29">
        <v>108.60632997682596</v>
      </c>
      <c r="AA71" s="29">
        <v>113.11434163223896</v>
      </c>
      <c r="AB71" s="29">
        <v>107.30904115272912</v>
      </c>
      <c r="AC71" s="29">
        <v>92.202144369535318</v>
      </c>
      <c r="AD71" s="29">
        <v>101.98476996879002</v>
      </c>
      <c r="AE71" s="29">
        <v>77.841080382912182</v>
      </c>
      <c r="AF71" s="29">
        <v>110.7033537581021</v>
      </c>
      <c r="AG71" s="29">
        <v>91.613482716419441</v>
      </c>
      <c r="AH71" s="29">
        <v>97.205327830722226</v>
      </c>
      <c r="AI71" s="29">
        <v>110.83974079326104</v>
      </c>
      <c r="AJ71" s="29">
        <v>107.66709287032454</v>
      </c>
      <c r="AK71" s="29">
        <v>132.74510613927001</v>
      </c>
      <c r="AL71" s="29">
        <v>126.51497683533637</v>
      </c>
      <c r="AM71" s="33" t="str">
        <f t="shared" si="2"/>
        <v>　東部</v>
      </c>
    </row>
    <row r="72" spans="1:39" ht="26.15" customHeight="1">
      <c r="A72" s="33" t="s">
        <v>117</v>
      </c>
      <c r="B72" s="29">
        <v>102.63632829231126</v>
      </c>
      <c r="C72" s="29">
        <v>136.53275079359659</v>
      </c>
      <c r="D72" s="29">
        <v>99.75222423240362</v>
      </c>
      <c r="E72" s="29">
        <v>53.980541310390592</v>
      </c>
      <c r="F72" s="29">
        <v>105.40936721809511</v>
      </c>
      <c r="G72" s="29">
        <v>97.518866940358777</v>
      </c>
      <c r="H72" s="29">
        <v>138.29745442603621</v>
      </c>
      <c r="I72" s="29">
        <v>152.78237216196919</v>
      </c>
      <c r="J72" s="29">
        <v>72.431016699695206</v>
      </c>
      <c r="K72" s="29">
        <v>115.07774330615041</v>
      </c>
      <c r="L72" s="29">
        <v>97.421325985463241</v>
      </c>
      <c r="M72" s="29">
        <v>76.879152315090749</v>
      </c>
      <c r="N72" s="29">
        <v>96.924307861786787</v>
      </c>
      <c r="O72" s="29">
        <v>62.260468412898476</v>
      </c>
      <c r="P72" s="29">
        <v>89.170903903478617</v>
      </c>
      <c r="Q72" s="29">
        <v>49.735635965751278</v>
      </c>
      <c r="R72" s="29">
        <v>99.586774349333695</v>
      </c>
      <c r="S72" s="29"/>
      <c r="T72" s="30"/>
      <c r="U72" s="29">
        <v>105.15001339797514</v>
      </c>
      <c r="V72" s="29">
        <v>92.851943343382743</v>
      </c>
      <c r="W72" s="29">
        <v>66.591309146046257</v>
      </c>
      <c r="X72" s="29">
        <v>117.37239490837131</v>
      </c>
      <c r="Y72" s="29">
        <v>122.5515757438589</v>
      </c>
      <c r="Z72" s="29">
        <v>112.87662076029561</v>
      </c>
      <c r="AA72" s="29">
        <v>134.84202398804192</v>
      </c>
      <c r="AB72" s="29">
        <v>116.6044748789546</v>
      </c>
      <c r="AC72" s="29">
        <v>70.539832520802648</v>
      </c>
      <c r="AD72" s="29">
        <v>107.1868037323874</v>
      </c>
      <c r="AE72" s="29">
        <v>99.869402031331163</v>
      </c>
      <c r="AF72" s="29">
        <v>100.41122412729091</v>
      </c>
      <c r="AG72" s="29">
        <v>86.468454308285331</v>
      </c>
      <c r="AH72" s="29">
        <v>98.943743570939986</v>
      </c>
      <c r="AI72" s="29">
        <v>117.94135079620676</v>
      </c>
      <c r="AJ72" s="29">
        <v>112.06853388509612</v>
      </c>
      <c r="AK72" s="29">
        <v>157.8616689767091</v>
      </c>
      <c r="AL72" s="29">
        <v>105.210825093235</v>
      </c>
      <c r="AM72" s="33" t="str">
        <f t="shared" si="2"/>
        <v>　　三原市</v>
      </c>
    </row>
    <row r="73" spans="1:39" ht="26.15" customHeight="1">
      <c r="A73" s="33" t="s">
        <v>118</v>
      </c>
      <c r="B73" s="29">
        <v>108.12673852229588</v>
      </c>
      <c r="C73" s="29">
        <v>122.50358744099346</v>
      </c>
      <c r="D73" s="29">
        <v>100.09903679861816</v>
      </c>
      <c r="E73" s="29">
        <v>50.395942925010765</v>
      </c>
      <c r="F73" s="29">
        <v>97.267228145459299</v>
      </c>
      <c r="G73" s="29">
        <v>83.105918259814885</v>
      </c>
      <c r="H73" s="29">
        <v>79.862040321894938</v>
      </c>
      <c r="I73" s="29">
        <v>155.76342354262826</v>
      </c>
      <c r="J73" s="29">
        <v>95.366217552836545</v>
      </c>
      <c r="K73" s="29">
        <v>117.70755692475325</v>
      </c>
      <c r="L73" s="29">
        <v>88.012944095809686</v>
      </c>
      <c r="M73" s="29">
        <v>100.97950983944344</v>
      </c>
      <c r="N73" s="29">
        <v>95.22463549577256</v>
      </c>
      <c r="O73" s="29">
        <v>99.695169557182723</v>
      </c>
      <c r="P73" s="29">
        <v>172.88501332388512</v>
      </c>
      <c r="Q73" s="29">
        <v>126.2311790600095</v>
      </c>
      <c r="R73" s="29">
        <v>118.53750512437635</v>
      </c>
      <c r="S73" s="29"/>
      <c r="T73" s="30"/>
      <c r="U73" s="29">
        <v>115.17056193297412</v>
      </c>
      <c r="V73" s="29">
        <v>94.262494543986136</v>
      </c>
      <c r="W73" s="29">
        <v>127.69926815715263</v>
      </c>
      <c r="X73" s="29">
        <v>132.73513536783059</v>
      </c>
      <c r="Y73" s="29">
        <v>103.19740223654222</v>
      </c>
      <c r="Z73" s="29">
        <v>110.57659205597122</v>
      </c>
      <c r="AA73" s="29">
        <v>100.48265840136511</v>
      </c>
      <c r="AB73" s="29">
        <v>100.31521409920698</v>
      </c>
      <c r="AC73" s="29">
        <v>94.408003037223466</v>
      </c>
      <c r="AD73" s="29">
        <v>97.710299339778544</v>
      </c>
      <c r="AE73" s="29">
        <v>66.983021897168499</v>
      </c>
      <c r="AF73" s="29">
        <v>135.07599375408606</v>
      </c>
      <c r="AG73" s="29">
        <v>84.309986236033424</v>
      </c>
      <c r="AH73" s="29">
        <v>100.33634791501682</v>
      </c>
      <c r="AI73" s="29">
        <v>103.19184134828201</v>
      </c>
      <c r="AJ73" s="29">
        <v>106.67249982065685</v>
      </c>
      <c r="AK73" s="29">
        <v>105.52426228228065</v>
      </c>
      <c r="AL73" s="29">
        <v>142.6898194435953</v>
      </c>
      <c r="AM73" s="33" t="str">
        <f t="shared" si="2"/>
        <v>　　尾道市</v>
      </c>
    </row>
    <row r="74" spans="1:39" ht="26.15" customHeight="1">
      <c r="A74" s="33" t="s">
        <v>119</v>
      </c>
      <c r="B74" s="29">
        <v>101.3801653769536</v>
      </c>
      <c r="C74" s="42">
        <v>0</v>
      </c>
      <c r="D74" s="29">
        <v>87.409932259487732</v>
      </c>
      <c r="E74" s="42">
        <v>50.465340908517433</v>
      </c>
      <c r="F74" s="29">
        <v>77.650575516200121</v>
      </c>
      <c r="G74" s="29">
        <v>150.1699691027878</v>
      </c>
      <c r="H74" s="29">
        <v>138.07162949030513</v>
      </c>
      <c r="I74" s="29">
        <v>106.193135386111</v>
      </c>
      <c r="J74" s="29">
        <v>89.084011468873598</v>
      </c>
      <c r="K74" s="29">
        <v>84.656653214348239</v>
      </c>
      <c r="L74" s="29">
        <v>65.420927186377199</v>
      </c>
      <c r="M74" s="29">
        <v>47.932066840308565</v>
      </c>
      <c r="N74" s="29">
        <v>102.95379588071567</v>
      </c>
      <c r="O74" s="29">
        <v>58.161717492252862</v>
      </c>
      <c r="P74" s="29">
        <v>96.318937871808302</v>
      </c>
      <c r="Q74" s="29">
        <v>63.780971042960786</v>
      </c>
      <c r="R74" s="29">
        <v>131.67079946802863</v>
      </c>
      <c r="S74" s="29"/>
      <c r="T74" s="30"/>
      <c r="U74" s="29">
        <v>131.32964643432587</v>
      </c>
      <c r="V74" s="29">
        <v>152.93257626218198</v>
      </c>
      <c r="W74" s="29">
        <v>67.773300395509338</v>
      </c>
      <c r="X74" s="29">
        <v>166.84284398610717</v>
      </c>
      <c r="Y74" s="29">
        <v>104.75837937193604</v>
      </c>
      <c r="Z74" s="29">
        <v>75.594513047864936</v>
      </c>
      <c r="AA74" s="29">
        <v>100.55032969861637</v>
      </c>
      <c r="AB74" s="29">
        <v>111.79212497387465</v>
      </c>
      <c r="AC74" s="29">
        <v>171.65625301292485</v>
      </c>
      <c r="AD74" s="29">
        <v>106.7105211338353</v>
      </c>
      <c r="AE74" s="29">
        <v>53.034037510444385</v>
      </c>
      <c r="AF74" s="29">
        <v>0</v>
      </c>
      <c r="AG74" s="29">
        <v>165.36663685106203</v>
      </c>
      <c r="AH74" s="29">
        <v>70.345281500712971</v>
      </c>
      <c r="AI74" s="29">
        <v>128.07938517619078</v>
      </c>
      <c r="AJ74" s="29">
        <v>94.899004525259031</v>
      </c>
      <c r="AK74" s="29">
        <v>208.2152001260396</v>
      </c>
      <c r="AL74" s="29">
        <v>112.36179779775371</v>
      </c>
      <c r="AM74" s="33" t="str">
        <f t="shared" si="2"/>
        <v>　　世羅町</v>
      </c>
    </row>
    <row r="75" spans="1:39" ht="26.15" customHeight="1">
      <c r="A75" s="33" t="s">
        <v>133</v>
      </c>
      <c r="B75" s="29">
        <v>99.920038738196439</v>
      </c>
      <c r="C75" s="29">
        <v>36.776225494162141</v>
      </c>
      <c r="D75" s="29">
        <v>94.24067732106603</v>
      </c>
      <c r="E75" s="29">
        <v>55.130691899371776</v>
      </c>
      <c r="F75" s="29">
        <v>95.754333039449179</v>
      </c>
      <c r="G75" s="29">
        <v>83.180579292380486</v>
      </c>
      <c r="H75" s="29">
        <v>113.94531080862428</v>
      </c>
      <c r="I75" s="29">
        <v>151.67979413151599</v>
      </c>
      <c r="J75" s="29">
        <v>70.90737026880835</v>
      </c>
      <c r="K75" s="29">
        <v>85.169839149695918</v>
      </c>
      <c r="L75" s="29">
        <v>103.26465894676211</v>
      </c>
      <c r="M75" s="29">
        <v>90.454244822667576</v>
      </c>
      <c r="N75" s="29">
        <v>60.936528633648244</v>
      </c>
      <c r="O75" s="29">
        <v>74.173191435073235</v>
      </c>
      <c r="P75" s="29">
        <v>62.705160180070408</v>
      </c>
      <c r="Q75" s="29">
        <v>61.822877209503261</v>
      </c>
      <c r="R75" s="29">
        <v>96.531322104899914</v>
      </c>
      <c r="S75" s="29"/>
      <c r="T75" s="30"/>
      <c r="U75" s="29">
        <v>102.32724151687027</v>
      </c>
      <c r="V75" s="29">
        <v>80.528715757120921</v>
      </c>
      <c r="W75" s="29">
        <v>64.17365519442923</v>
      </c>
      <c r="X75" s="29">
        <v>116.32192513574292</v>
      </c>
      <c r="Y75" s="29">
        <v>87.191135311243499</v>
      </c>
      <c r="Z75" s="29">
        <v>97.565240831201976</v>
      </c>
      <c r="AA75" s="29">
        <v>78.457998160765172</v>
      </c>
      <c r="AB75" s="29">
        <v>89.773380331115419</v>
      </c>
      <c r="AC75" s="29">
        <v>112.1367564898967</v>
      </c>
      <c r="AD75" s="29">
        <v>114.05436759147216</v>
      </c>
      <c r="AE75" s="29">
        <v>50.799549347037832</v>
      </c>
      <c r="AF75" s="29">
        <v>0</v>
      </c>
      <c r="AG75" s="29">
        <v>91.289735911574567</v>
      </c>
      <c r="AH75" s="29">
        <v>86.370558122598212</v>
      </c>
      <c r="AI75" s="29">
        <v>130.92451320545382</v>
      </c>
      <c r="AJ75" s="29">
        <v>131.41791064836522</v>
      </c>
      <c r="AK75" s="29">
        <v>74.555222183260213</v>
      </c>
      <c r="AL75" s="29">
        <v>75.547622047938901</v>
      </c>
      <c r="AM75" s="33" t="str">
        <f t="shared" si="2"/>
        <v>　福山支所</v>
      </c>
    </row>
    <row r="76" spans="1:39" ht="26.15" customHeight="1">
      <c r="A76" s="33" t="s">
        <v>121</v>
      </c>
      <c r="B76" s="29">
        <v>97.16375217330679</v>
      </c>
      <c r="C76" s="29">
        <v>51.216100703145848</v>
      </c>
      <c r="D76" s="29">
        <v>96.614537974756445</v>
      </c>
      <c r="E76" s="29">
        <v>72.78023909764147</v>
      </c>
      <c r="F76" s="29">
        <v>122.99351824158866</v>
      </c>
      <c r="G76" s="29">
        <v>83.514494540787993</v>
      </c>
      <c r="H76" s="29">
        <v>134.47605481546566</v>
      </c>
      <c r="I76" s="29">
        <v>141.74002894331389</v>
      </c>
      <c r="J76" s="29">
        <v>81.267488382558568</v>
      </c>
      <c r="K76" s="29">
        <v>85.883572129373462</v>
      </c>
      <c r="L76" s="29">
        <v>105.89164013378738</v>
      </c>
      <c r="M76" s="29">
        <v>98.170569619459229</v>
      </c>
      <c r="N76" s="29">
        <v>55.062280552230625</v>
      </c>
      <c r="O76" s="29">
        <v>56.062005699543818</v>
      </c>
      <c r="P76" s="29">
        <v>57.251897471011937</v>
      </c>
      <c r="Q76" s="29">
        <v>68.932708837457611</v>
      </c>
      <c r="R76" s="29">
        <v>96.448473780427463</v>
      </c>
      <c r="S76" s="29"/>
      <c r="T76" s="30"/>
      <c r="U76" s="29">
        <v>107.70450407670522</v>
      </c>
      <c r="V76" s="29">
        <v>76.694633108981094</v>
      </c>
      <c r="W76" s="29">
        <v>52.754432476006251</v>
      </c>
      <c r="X76" s="29">
        <v>115.40315568686421</v>
      </c>
      <c r="Y76" s="29">
        <v>82.886001752241356</v>
      </c>
      <c r="Z76" s="29">
        <v>86.843506512518616</v>
      </c>
      <c r="AA76" s="29">
        <v>70.46228405148085</v>
      </c>
      <c r="AB76" s="29">
        <v>91.111133147974556</v>
      </c>
      <c r="AC76" s="29">
        <v>103.91455531671153</v>
      </c>
      <c r="AD76" s="29">
        <v>119.47008284489979</v>
      </c>
      <c r="AE76" s="29">
        <v>56.090864957596708</v>
      </c>
      <c r="AF76" s="29">
        <v>0</v>
      </c>
      <c r="AG76" s="29">
        <v>97.333515887749797</v>
      </c>
      <c r="AH76" s="29">
        <v>82.225512993840852</v>
      </c>
      <c r="AI76" s="29">
        <v>120.84501023768857</v>
      </c>
      <c r="AJ76" s="29">
        <v>105.84352608751169</v>
      </c>
      <c r="AK76" s="29">
        <v>0</v>
      </c>
      <c r="AL76" s="29">
        <v>56.539105649349743</v>
      </c>
      <c r="AM76" s="33" t="str">
        <f t="shared" si="2"/>
        <v>　　府中市</v>
      </c>
    </row>
    <row r="77" spans="1:39" ht="26.15" customHeight="1">
      <c r="A77" s="33" t="s">
        <v>122</v>
      </c>
      <c r="B77" s="29">
        <v>107.29383232484535</v>
      </c>
      <c r="C77" s="42">
        <v>0</v>
      </c>
      <c r="D77" s="29">
        <v>87.162092637064802</v>
      </c>
      <c r="E77" s="29">
        <v>0</v>
      </c>
      <c r="F77" s="29">
        <v>17.283852888831813</v>
      </c>
      <c r="G77" s="29">
        <v>82.224197430164949</v>
      </c>
      <c r="H77" s="29">
        <v>51.294901312456986</v>
      </c>
      <c r="I77" s="29">
        <v>179.80840169971498</v>
      </c>
      <c r="J77" s="29">
        <v>42.209219281396486</v>
      </c>
      <c r="K77" s="29">
        <v>83.030762316222834</v>
      </c>
      <c r="L77" s="29">
        <v>95.52342826706365</v>
      </c>
      <c r="M77" s="29">
        <v>63.501328638299093</v>
      </c>
      <c r="N77" s="29">
        <v>81.132808728592096</v>
      </c>
      <c r="O77" s="29">
        <v>130.29796974046818</v>
      </c>
      <c r="P77" s="29">
        <v>77.461658899521581</v>
      </c>
      <c r="Q77" s="29">
        <v>43.766348098713244</v>
      </c>
      <c r="R77" s="29">
        <v>96.745403649533174</v>
      </c>
      <c r="S77" s="29"/>
      <c r="T77" s="30"/>
      <c r="U77" s="29">
        <v>87.955761770060121</v>
      </c>
      <c r="V77" s="29">
        <v>90.850938799916918</v>
      </c>
      <c r="W77" s="29">
        <v>93.871166012745689</v>
      </c>
      <c r="X77" s="29">
        <v>118.63869396078908</v>
      </c>
      <c r="Y77" s="29">
        <v>98.487866541061791</v>
      </c>
      <c r="Z77" s="29">
        <v>129.55508747096809</v>
      </c>
      <c r="AA77" s="29">
        <v>100.26503390629229</v>
      </c>
      <c r="AB77" s="29">
        <v>86.406508191370207</v>
      </c>
      <c r="AC77" s="29">
        <v>134.48262181940191</v>
      </c>
      <c r="AD77" s="29">
        <v>100.40055256813203</v>
      </c>
      <c r="AE77" s="29">
        <v>36.882390539519292</v>
      </c>
      <c r="AF77" s="29">
        <v>0</v>
      </c>
      <c r="AG77" s="29">
        <v>73.126909069369887</v>
      </c>
      <c r="AH77" s="29">
        <v>97.044149883101497</v>
      </c>
      <c r="AI77" s="29">
        <v>155.63440789517514</v>
      </c>
      <c r="AJ77" s="29">
        <v>201.87489438952281</v>
      </c>
      <c r="AK77" s="29">
        <v>317.69497470089021</v>
      </c>
      <c r="AL77" s="29">
        <v>152.40649861310084</v>
      </c>
      <c r="AM77" s="33" t="str">
        <f t="shared" si="2"/>
        <v>　　神石高原町</v>
      </c>
    </row>
    <row r="78" spans="1:39" ht="26.15" customHeight="1">
      <c r="A78" s="31" t="s">
        <v>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2"/>
      <c r="O78" s="29"/>
      <c r="P78" s="29"/>
      <c r="Q78" s="29"/>
      <c r="R78" s="29"/>
      <c r="S78" s="29"/>
      <c r="T78" s="30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33"/>
    </row>
    <row r="79" spans="1:39" ht="26.15" customHeight="1">
      <c r="A79" s="33" t="s">
        <v>123</v>
      </c>
      <c r="B79" s="29">
        <v>105.82446454633721</v>
      </c>
      <c r="C79" s="29">
        <v>182.45734648996768</v>
      </c>
      <c r="D79" s="29">
        <v>89.860180478430095</v>
      </c>
      <c r="E79" s="29">
        <v>77.829680445925149</v>
      </c>
      <c r="F79" s="29">
        <v>79.251021338923252</v>
      </c>
      <c r="G79" s="29">
        <v>94.65391216824365</v>
      </c>
      <c r="H79" s="29">
        <v>103.08039808851701</v>
      </c>
      <c r="I79" s="29">
        <v>87.20201355757537</v>
      </c>
      <c r="J79" s="29">
        <v>93.263932532338274</v>
      </c>
      <c r="K79" s="29">
        <v>100.0323332771159</v>
      </c>
      <c r="L79" s="29">
        <v>94.044401485558964</v>
      </c>
      <c r="M79" s="29">
        <v>66.221799908521504</v>
      </c>
      <c r="N79" s="29">
        <v>82.465575570134007</v>
      </c>
      <c r="O79" s="29">
        <v>72.487191095138158</v>
      </c>
      <c r="P79" s="29">
        <v>89.886654250852231</v>
      </c>
      <c r="Q79" s="29">
        <v>144.03576696165192</v>
      </c>
      <c r="R79" s="29">
        <v>128.6409724031916</v>
      </c>
      <c r="S79" s="29"/>
      <c r="T79" s="30"/>
      <c r="U79" s="29">
        <v>73.473912835024052</v>
      </c>
      <c r="V79" s="29">
        <v>114.11792897065087</v>
      </c>
      <c r="W79" s="29">
        <v>103.11506816686877</v>
      </c>
      <c r="X79" s="29">
        <v>162.12461059695093</v>
      </c>
      <c r="Y79" s="29">
        <v>91.799474723405623</v>
      </c>
      <c r="Z79" s="29">
        <v>99.196774682195908</v>
      </c>
      <c r="AA79" s="29">
        <v>98.875304773182606</v>
      </c>
      <c r="AB79" s="29">
        <v>85.381735651399865</v>
      </c>
      <c r="AC79" s="29">
        <v>80.694255225585749</v>
      </c>
      <c r="AD79" s="29">
        <v>114.5462932989068</v>
      </c>
      <c r="AE79" s="29">
        <v>106.95822323851776</v>
      </c>
      <c r="AF79" s="29">
        <v>49.363474451440162</v>
      </c>
      <c r="AG79" s="29">
        <v>85.803123271821818</v>
      </c>
      <c r="AH79" s="29">
        <v>106.86251019078358</v>
      </c>
      <c r="AI79" s="29">
        <v>111.99853392756476</v>
      </c>
      <c r="AJ79" s="29">
        <v>117.27058456636613</v>
      </c>
      <c r="AK79" s="29">
        <v>184.69734964580326</v>
      </c>
      <c r="AL79" s="29">
        <v>120.95336947308792</v>
      </c>
      <c r="AM79" s="33" t="str">
        <f t="shared" si="2"/>
        <v>北部</v>
      </c>
    </row>
    <row r="80" spans="1:39" ht="26.15" customHeight="1">
      <c r="A80" s="33" t="s">
        <v>124</v>
      </c>
      <c r="B80" s="29">
        <v>108.88517859575526</v>
      </c>
      <c r="C80" s="29">
        <v>169.51617709829668</v>
      </c>
      <c r="D80" s="29">
        <v>94.290516488905311</v>
      </c>
      <c r="E80" s="29">
        <v>52.862877220681369</v>
      </c>
      <c r="F80" s="29">
        <v>77.737979434018342</v>
      </c>
      <c r="G80" s="29">
        <v>107.63406264897171</v>
      </c>
      <c r="H80" s="29">
        <v>126.75417976434709</v>
      </c>
      <c r="I80" s="29">
        <v>92.107731932386088</v>
      </c>
      <c r="J80" s="29">
        <v>108.62771795310617</v>
      </c>
      <c r="K80" s="29">
        <v>95.30471966642871</v>
      </c>
      <c r="L80" s="29">
        <v>87.522452196081133</v>
      </c>
      <c r="M80" s="29">
        <v>73.619023679231773</v>
      </c>
      <c r="N80" s="29">
        <v>99.422594509802465</v>
      </c>
      <c r="O80" s="29">
        <v>40.416210173992795</v>
      </c>
      <c r="P80" s="29">
        <v>78.034132910076181</v>
      </c>
      <c r="Q80" s="29">
        <v>130.99568682462467</v>
      </c>
      <c r="R80" s="29">
        <v>124.34903988765282</v>
      </c>
      <c r="S80" s="29"/>
      <c r="T80" s="30"/>
      <c r="U80" s="29">
        <v>76.936645183255806</v>
      </c>
      <c r="V80" s="29">
        <v>100.1207706796323</v>
      </c>
      <c r="W80" s="29">
        <v>96.387446691717756</v>
      </c>
      <c r="X80" s="29">
        <v>157.63553424416546</v>
      </c>
      <c r="Y80" s="29">
        <v>96.884301416634926</v>
      </c>
      <c r="Z80" s="29">
        <v>109.93509388083238</v>
      </c>
      <c r="AA80" s="29">
        <v>98.378292457187698</v>
      </c>
      <c r="AB80" s="29">
        <v>89.254092371625177</v>
      </c>
      <c r="AC80" s="29">
        <v>84.610755495866229</v>
      </c>
      <c r="AD80" s="29">
        <v>107.44136967492746</v>
      </c>
      <c r="AE80" s="29">
        <v>122.58663456782787</v>
      </c>
      <c r="AF80" s="29">
        <v>60.791603949995263</v>
      </c>
      <c r="AG80" s="29">
        <v>109.78067842725889</v>
      </c>
      <c r="AH80" s="29">
        <v>127.55244107925674</v>
      </c>
      <c r="AI80" s="29">
        <v>126.40407844564876</v>
      </c>
      <c r="AJ80" s="29">
        <v>98.5276657691726</v>
      </c>
      <c r="AK80" s="29">
        <v>165.73299798444998</v>
      </c>
      <c r="AL80" s="29">
        <v>99.804532822467209</v>
      </c>
      <c r="AM80" s="33" t="str">
        <f t="shared" si="2"/>
        <v>　　三次市</v>
      </c>
    </row>
    <row r="81" spans="1:39" ht="26.15" customHeight="1">
      <c r="A81" s="33" t="s">
        <v>125</v>
      </c>
      <c r="B81" s="29">
        <v>102.20125452288123</v>
      </c>
      <c r="C81" s="29">
        <v>197.53773168212859</v>
      </c>
      <c r="D81" s="29">
        <v>84.464328904714918</v>
      </c>
      <c r="E81" s="29">
        <v>108.60605218086383</v>
      </c>
      <c r="F81" s="29">
        <v>81.075587251380767</v>
      </c>
      <c r="G81" s="29">
        <v>79.033553124180983</v>
      </c>
      <c r="H81" s="29">
        <v>74.040552899309588</v>
      </c>
      <c r="I81" s="29">
        <v>81.352607501572734</v>
      </c>
      <c r="J81" s="29">
        <v>74.996153322302504</v>
      </c>
      <c r="K81" s="29">
        <v>105.75525887252972</v>
      </c>
      <c r="L81" s="29">
        <v>101.91500896036759</v>
      </c>
      <c r="M81" s="29">
        <v>56.621139849367239</v>
      </c>
      <c r="N81" s="29">
        <v>60.52833213953808</v>
      </c>
      <c r="O81" s="29">
        <v>111.97951919478267</v>
      </c>
      <c r="P81" s="29">
        <v>103.9166952966784</v>
      </c>
      <c r="Q81" s="29">
        <v>159.2255904184409</v>
      </c>
      <c r="R81" s="29">
        <v>133.67109468307822</v>
      </c>
      <c r="S81" s="29"/>
      <c r="T81" s="30"/>
      <c r="U81" s="29">
        <v>69.382073681848283</v>
      </c>
      <c r="V81" s="29">
        <v>130.66147544515869</v>
      </c>
      <c r="W81" s="29">
        <v>111.01563766272118</v>
      </c>
      <c r="X81" s="29">
        <v>167.35544999553855</v>
      </c>
      <c r="Y81" s="29">
        <v>85.805759415910444</v>
      </c>
      <c r="Z81" s="29">
        <v>86.061769328854808</v>
      </c>
      <c r="AA81" s="29">
        <v>99.465749565931489</v>
      </c>
      <c r="AB81" s="29">
        <v>80.864700801314598</v>
      </c>
      <c r="AC81" s="29">
        <v>76.061655578011539</v>
      </c>
      <c r="AD81" s="29">
        <v>122.85402732263849</v>
      </c>
      <c r="AE81" s="29">
        <v>88.60251571337929</v>
      </c>
      <c r="AF81" s="29">
        <v>35.875211663748814</v>
      </c>
      <c r="AG81" s="29">
        <v>56.496572670729286</v>
      </c>
      <c r="AH81" s="29">
        <v>82.645703308536781</v>
      </c>
      <c r="AI81" s="29">
        <v>95.322354784586864</v>
      </c>
      <c r="AJ81" s="29">
        <v>139.61361776158242</v>
      </c>
      <c r="AK81" s="29">
        <v>208.56256593928984</v>
      </c>
      <c r="AL81" s="29">
        <v>150.77251312550112</v>
      </c>
      <c r="AM81" s="33" t="str">
        <f t="shared" si="2"/>
        <v>　　庄原市</v>
      </c>
    </row>
    <row r="82" spans="1:39" ht="26.15" customHeight="1">
      <c r="A82" s="43"/>
      <c r="B82" s="44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9"/>
      <c r="O82" s="38"/>
      <c r="P82" s="38"/>
      <c r="Q82" s="38"/>
      <c r="R82" s="38"/>
      <c r="S82" s="30"/>
      <c r="T82" s="30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47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0" pageOrder="overThenDown" orientation="portrait" r:id="rId1"/>
  <headerFooter alignWithMargins="0"/>
  <rowBreaks count="2" manualBreakCount="2">
    <brk id="40" max="39" man="1"/>
    <brk id="83" max="37" man="1"/>
  </rowBreaks>
  <colBreaks count="1" manualBreakCount="1">
    <brk id="19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6"/>
  <sheetViews>
    <sheetView view="pageBreakPreview" zoomScale="60" zoomScaleNormal="100" workbookViewId="0">
      <selection activeCell="B48" sqref="B48:AL82"/>
    </sheetView>
  </sheetViews>
  <sheetFormatPr defaultColWidth="7.58203125" defaultRowHeight="16.5"/>
  <cols>
    <col min="1" max="1" width="24.5" style="54" customWidth="1"/>
    <col min="2" max="2" width="11.08203125" style="54" customWidth="1"/>
    <col min="3" max="3" width="7.58203125" style="54" customWidth="1"/>
    <col min="4" max="4" width="8.58203125" style="54" customWidth="1"/>
    <col min="5" max="17" width="7.58203125" style="54" customWidth="1"/>
    <col min="18" max="18" width="8.58203125" style="54" customWidth="1"/>
    <col min="19" max="19" width="7.75" style="54" customWidth="1"/>
    <col min="20" max="20" width="7.08203125" style="55" customWidth="1"/>
    <col min="21" max="24" width="7.58203125" style="54" customWidth="1"/>
    <col min="25" max="25" width="8.58203125" style="54" customWidth="1"/>
    <col min="26" max="29" width="7.58203125" style="54" customWidth="1"/>
    <col min="30" max="30" width="8.58203125" style="54" customWidth="1"/>
    <col min="31" max="38" width="7.58203125" style="54" customWidth="1"/>
    <col min="39" max="39" width="22.58203125" style="54" customWidth="1"/>
    <col min="40" max="16384" width="7.58203125" style="56"/>
  </cols>
  <sheetData>
    <row r="1" spans="1:41" ht="6" customHeight="1"/>
    <row r="2" spans="1:41" ht="6" customHeight="1"/>
    <row r="3" spans="1:41" s="57" customFormat="1" ht="41.25" customHeight="1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 t="s">
        <v>135</v>
      </c>
      <c r="Q3" s="58"/>
      <c r="S3" s="59"/>
      <c r="T3" s="60"/>
      <c r="U3" s="58"/>
      <c r="V3" s="58"/>
      <c r="W3" s="61" t="s">
        <v>127</v>
      </c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41" ht="41.25" customHeight="1">
      <c r="A4" s="62"/>
      <c r="AM4" s="63" t="str">
        <f>[1]ＳＭＲ!AM4</f>
        <v>平成27年～令和元年</v>
      </c>
    </row>
    <row r="5" spans="1:41" ht="19.899999999999999" customHeight="1">
      <c r="A5" s="64" t="s">
        <v>2</v>
      </c>
      <c r="B5" s="65" t="s">
        <v>2</v>
      </c>
      <c r="C5" s="66" t="s">
        <v>3</v>
      </c>
      <c r="D5" s="66" t="s">
        <v>4</v>
      </c>
      <c r="E5" s="66" t="s">
        <v>5</v>
      </c>
      <c r="F5" s="66" t="s">
        <v>6</v>
      </c>
      <c r="G5" s="67" t="s">
        <v>7</v>
      </c>
      <c r="H5" s="66" t="s">
        <v>8</v>
      </c>
      <c r="I5" s="66" t="s">
        <v>9</v>
      </c>
      <c r="J5" s="66" t="s">
        <v>10</v>
      </c>
      <c r="K5" s="66" t="s">
        <v>11</v>
      </c>
      <c r="L5" s="66" t="s">
        <v>12</v>
      </c>
      <c r="M5" s="66" t="s">
        <v>13</v>
      </c>
      <c r="N5" s="66" t="s">
        <v>14</v>
      </c>
      <c r="O5" s="66" t="s">
        <v>15</v>
      </c>
      <c r="P5" s="66" t="s">
        <v>16</v>
      </c>
      <c r="Q5" s="66" t="s">
        <v>17</v>
      </c>
      <c r="R5" s="66" t="s">
        <v>18</v>
      </c>
      <c r="S5" s="68"/>
      <c r="T5" s="69"/>
      <c r="U5" s="66" t="s">
        <v>19</v>
      </c>
      <c r="V5" s="66" t="s">
        <v>20</v>
      </c>
      <c r="W5" s="66" t="s">
        <v>21</v>
      </c>
      <c r="X5" s="66" t="s">
        <v>22</v>
      </c>
      <c r="Y5" s="66" t="s">
        <v>23</v>
      </c>
      <c r="Z5" s="66" t="s">
        <v>24</v>
      </c>
      <c r="AA5" s="66" t="s">
        <v>25</v>
      </c>
      <c r="AB5" s="66" t="s">
        <v>26</v>
      </c>
      <c r="AC5" s="66" t="s">
        <v>27</v>
      </c>
      <c r="AD5" s="66" t="s">
        <v>28</v>
      </c>
      <c r="AE5" s="66" t="s">
        <v>29</v>
      </c>
      <c r="AF5" s="66" t="s">
        <v>30</v>
      </c>
      <c r="AG5" s="66" t="s">
        <v>31</v>
      </c>
      <c r="AH5" s="66" t="s">
        <v>32</v>
      </c>
      <c r="AI5" s="66" t="s">
        <v>33</v>
      </c>
      <c r="AJ5" s="66" t="s">
        <v>34</v>
      </c>
      <c r="AK5" s="66" t="s">
        <v>35</v>
      </c>
      <c r="AL5" s="66" t="s">
        <v>36</v>
      </c>
      <c r="AM5" s="64" t="str">
        <f t="shared" ref="AM5:AM39" si="0">A5</f>
        <v/>
      </c>
    </row>
    <row r="6" spans="1:41">
      <c r="A6" s="70" t="s">
        <v>2</v>
      </c>
      <c r="B6" s="71" t="s">
        <v>2</v>
      </c>
      <c r="C6" s="71" t="s">
        <v>2</v>
      </c>
      <c r="D6" s="71" t="s">
        <v>2</v>
      </c>
      <c r="E6" s="71" t="s">
        <v>2</v>
      </c>
      <c r="F6" s="71" t="s">
        <v>2</v>
      </c>
      <c r="G6" s="72" t="s">
        <v>2</v>
      </c>
      <c r="H6" s="71" t="s">
        <v>2</v>
      </c>
      <c r="I6" s="71" t="s">
        <v>2</v>
      </c>
      <c r="J6" s="71" t="s">
        <v>2</v>
      </c>
      <c r="K6" s="71" t="s">
        <v>2</v>
      </c>
      <c r="L6" s="71" t="s">
        <v>2</v>
      </c>
      <c r="M6" s="71" t="s">
        <v>2</v>
      </c>
      <c r="N6" s="71" t="s">
        <v>2</v>
      </c>
      <c r="O6" s="71" t="s">
        <v>2</v>
      </c>
      <c r="P6" s="71" t="s">
        <v>2</v>
      </c>
      <c r="Q6" s="71" t="s">
        <v>2</v>
      </c>
      <c r="R6" s="71" t="s">
        <v>2</v>
      </c>
      <c r="S6" s="72"/>
      <c r="T6" s="73"/>
      <c r="U6" s="71" t="s">
        <v>2</v>
      </c>
      <c r="V6" s="71" t="s">
        <v>2</v>
      </c>
      <c r="W6" s="71" t="s">
        <v>2</v>
      </c>
      <c r="X6" s="71" t="s">
        <v>2</v>
      </c>
      <c r="Y6" s="71" t="s">
        <v>2</v>
      </c>
      <c r="Z6" s="71" t="s">
        <v>2</v>
      </c>
      <c r="AA6" s="71" t="s">
        <v>2</v>
      </c>
      <c r="AB6" s="71" t="s">
        <v>2</v>
      </c>
      <c r="AC6" s="71" t="s">
        <v>2</v>
      </c>
      <c r="AD6" s="74" t="s">
        <v>2</v>
      </c>
      <c r="AE6" s="71" t="s">
        <v>2</v>
      </c>
      <c r="AF6" s="74" t="s">
        <v>2</v>
      </c>
      <c r="AG6" s="74" t="s">
        <v>2</v>
      </c>
      <c r="AH6" s="74" t="s">
        <v>2</v>
      </c>
      <c r="AI6" s="74" t="s">
        <v>2</v>
      </c>
      <c r="AJ6" s="74" t="s">
        <v>2</v>
      </c>
      <c r="AK6" s="71" t="s">
        <v>2</v>
      </c>
      <c r="AL6" s="74" t="s">
        <v>2</v>
      </c>
      <c r="AM6" s="70" t="str">
        <f t="shared" si="0"/>
        <v/>
      </c>
    </row>
    <row r="7" spans="1:41" ht="207" customHeight="1">
      <c r="A7" s="75" t="s">
        <v>128</v>
      </c>
      <c r="B7" s="76" t="s">
        <v>38</v>
      </c>
      <c r="C7" s="76" t="s">
        <v>39</v>
      </c>
      <c r="D7" s="76" t="s">
        <v>40</v>
      </c>
      <c r="E7" s="76" t="s">
        <v>41</v>
      </c>
      <c r="F7" s="76" t="s">
        <v>42</v>
      </c>
      <c r="G7" s="77" t="s">
        <v>43</v>
      </c>
      <c r="H7" s="76" t="s">
        <v>44</v>
      </c>
      <c r="I7" s="76" t="s">
        <v>45</v>
      </c>
      <c r="J7" s="76" t="s">
        <v>46</v>
      </c>
      <c r="K7" s="76" t="s">
        <v>47</v>
      </c>
      <c r="L7" s="76" t="s">
        <v>48</v>
      </c>
      <c r="M7" s="76" t="s">
        <v>49</v>
      </c>
      <c r="N7" s="76" t="s">
        <v>50</v>
      </c>
      <c r="O7" s="76" t="s">
        <v>51</v>
      </c>
      <c r="P7" s="76" t="s">
        <v>52</v>
      </c>
      <c r="Q7" s="76" t="s">
        <v>53</v>
      </c>
      <c r="R7" s="76" t="s">
        <v>54</v>
      </c>
      <c r="S7" s="78"/>
      <c r="T7" s="79"/>
      <c r="U7" s="76" t="s">
        <v>55</v>
      </c>
      <c r="V7" s="76" t="s">
        <v>56</v>
      </c>
      <c r="W7" s="76" t="s">
        <v>57</v>
      </c>
      <c r="X7" s="76" t="s">
        <v>58</v>
      </c>
      <c r="Y7" s="76" t="s">
        <v>59</v>
      </c>
      <c r="Z7" s="76" t="s">
        <v>60</v>
      </c>
      <c r="AA7" s="76" t="s">
        <v>61</v>
      </c>
      <c r="AB7" s="76" t="s">
        <v>62</v>
      </c>
      <c r="AC7" s="76" t="s">
        <v>63</v>
      </c>
      <c r="AD7" s="76" t="s">
        <v>64</v>
      </c>
      <c r="AE7" s="76" t="s">
        <v>65</v>
      </c>
      <c r="AF7" s="76" t="s">
        <v>66</v>
      </c>
      <c r="AG7" s="76" t="s">
        <v>67</v>
      </c>
      <c r="AH7" s="76" t="s">
        <v>68</v>
      </c>
      <c r="AI7" s="76" t="s">
        <v>69</v>
      </c>
      <c r="AJ7" s="76" t="s">
        <v>70</v>
      </c>
      <c r="AK7" s="76" t="s">
        <v>71</v>
      </c>
      <c r="AL7" s="76" t="s">
        <v>72</v>
      </c>
      <c r="AM7" s="75" t="str">
        <f t="shared" si="0"/>
        <v>保健医療圏
保　健　所
市　　　町</v>
      </c>
      <c r="AO7" s="80" t="s">
        <v>136</v>
      </c>
    </row>
    <row r="8" spans="1:41" ht="45" customHeight="1">
      <c r="A8" s="81" t="s">
        <v>129</v>
      </c>
      <c r="B8" s="82">
        <v>153251</v>
      </c>
      <c r="C8" s="82">
        <v>210</v>
      </c>
      <c r="D8" s="82">
        <v>41534</v>
      </c>
      <c r="E8" s="82">
        <v>1186</v>
      </c>
      <c r="F8" s="82">
        <v>4786</v>
      </c>
      <c r="G8" s="82">
        <v>3710</v>
      </c>
      <c r="H8" s="82">
        <v>1620</v>
      </c>
      <c r="I8" s="82">
        <v>3819</v>
      </c>
      <c r="J8" s="82">
        <v>1729</v>
      </c>
      <c r="K8" s="82">
        <v>3820</v>
      </c>
      <c r="L8" s="82">
        <v>8217</v>
      </c>
      <c r="M8" s="82">
        <v>1583</v>
      </c>
      <c r="N8" s="82">
        <v>639</v>
      </c>
      <c r="O8" s="82">
        <v>910</v>
      </c>
      <c r="P8" s="82">
        <v>1630</v>
      </c>
      <c r="Q8" s="82">
        <v>865</v>
      </c>
      <c r="R8" s="82">
        <v>24697</v>
      </c>
      <c r="S8" s="82"/>
      <c r="T8" s="83"/>
      <c r="U8" s="82">
        <v>3998</v>
      </c>
      <c r="V8" s="82">
        <v>4829</v>
      </c>
      <c r="W8" s="82">
        <v>2780</v>
      </c>
      <c r="X8" s="82">
        <v>10748</v>
      </c>
      <c r="Y8" s="82">
        <v>11815</v>
      </c>
      <c r="Z8" s="82">
        <v>1228</v>
      </c>
      <c r="AA8" s="82">
        <v>3768</v>
      </c>
      <c r="AB8" s="82">
        <v>6531</v>
      </c>
      <c r="AC8" s="82">
        <v>1896</v>
      </c>
      <c r="AD8" s="82">
        <v>12387</v>
      </c>
      <c r="AE8" s="82">
        <v>1980</v>
      </c>
      <c r="AF8" s="82">
        <v>160</v>
      </c>
      <c r="AG8" s="82">
        <v>1794</v>
      </c>
      <c r="AH8" s="82">
        <v>3240</v>
      </c>
      <c r="AI8" s="82">
        <v>12179</v>
      </c>
      <c r="AJ8" s="82">
        <v>4862</v>
      </c>
      <c r="AK8" s="82">
        <v>641</v>
      </c>
      <c r="AL8" s="82">
        <v>2212</v>
      </c>
      <c r="AM8" s="81" t="str">
        <f t="shared" si="0"/>
        <v>総数</v>
      </c>
      <c r="AO8" s="84">
        <f>'実数（男）'!AO8+'実数（女）'!AO8</f>
        <v>25004</v>
      </c>
    </row>
    <row r="9" spans="1:41" ht="25.5" customHeight="1">
      <c r="A9" s="85" t="s">
        <v>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6"/>
      <c r="O9" s="82"/>
      <c r="P9" s="82"/>
      <c r="Q9" s="82"/>
      <c r="R9" s="82"/>
      <c r="S9" s="82"/>
      <c r="T9" s="83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5" t="str">
        <f t="shared" si="0"/>
        <v/>
      </c>
      <c r="AO9" s="84"/>
    </row>
    <row r="10" spans="1:41" ht="33" customHeight="1">
      <c r="A10" s="87" t="s">
        <v>74</v>
      </c>
      <c r="B10" s="82">
        <v>61776</v>
      </c>
      <c r="C10" s="82">
        <v>94</v>
      </c>
      <c r="D10" s="82">
        <v>17703</v>
      </c>
      <c r="E10" s="82">
        <v>563</v>
      </c>
      <c r="F10" s="82">
        <v>1983</v>
      </c>
      <c r="G10" s="82">
        <v>1587</v>
      </c>
      <c r="H10" s="82">
        <v>693</v>
      </c>
      <c r="I10" s="82">
        <v>1480</v>
      </c>
      <c r="J10" s="82">
        <v>729</v>
      </c>
      <c r="K10" s="82">
        <v>1593</v>
      </c>
      <c r="L10" s="82">
        <v>3543</v>
      </c>
      <c r="M10" s="82">
        <v>730</v>
      </c>
      <c r="N10" s="82">
        <v>276</v>
      </c>
      <c r="O10" s="82">
        <v>437</v>
      </c>
      <c r="P10" s="82">
        <v>633</v>
      </c>
      <c r="Q10" s="82">
        <v>317</v>
      </c>
      <c r="R10" s="82">
        <v>9795</v>
      </c>
      <c r="S10" s="82"/>
      <c r="T10" s="83"/>
      <c r="U10" s="82">
        <v>1421</v>
      </c>
      <c r="V10" s="82">
        <v>2134</v>
      </c>
      <c r="W10" s="82">
        <v>1090</v>
      </c>
      <c r="X10" s="82">
        <v>4105</v>
      </c>
      <c r="Y10" s="82">
        <v>4724</v>
      </c>
      <c r="Z10" s="82">
        <v>480</v>
      </c>
      <c r="AA10" s="82">
        <v>1588</v>
      </c>
      <c r="AB10" s="82">
        <v>2566</v>
      </c>
      <c r="AC10" s="82">
        <v>821</v>
      </c>
      <c r="AD10" s="82">
        <v>4644</v>
      </c>
      <c r="AE10" s="82">
        <v>791</v>
      </c>
      <c r="AF10" s="82">
        <v>65</v>
      </c>
      <c r="AG10" s="82">
        <v>731</v>
      </c>
      <c r="AH10" s="82">
        <v>1173</v>
      </c>
      <c r="AI10" s="82">
        <v>4664</v>
      </c>
      <c r="AJ10" s="82">
        <v>1782</v>
      </c>
      <c r="AK10" s="82">
        <v>237</v>
      </c>
      <c r="AL10" s="82">
        <v>973</v>
      </c>
      <c r="AM10" s="87" t="str">
        <f t="shared" si="0"/>
        <v>広島二次保健医療圏</v>
      </c>
      <c r="AO10" s="84">
        <f>'実数（男）'!AO10+'実数（女）'!AO10</f>
        <v>10070</v>
      </c>
    </row>
    <row r="11" spans="1:41" ht="26.15" customHeight="1">
      <c r="A11" s="87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6"/>
      <c r="O11" s="82"/>
      <c r="P11" s="82"/>
      <c r="Q11" s="82"/>
      <c r="R11" s="82"/>
      <c r="S11" s="82"/>
      <c r="T11" s="83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7"/>
      <c r="AO11" s="84"/>
    </row>
    <row r="12" spans="1:41" ht="33" customHeight="1">
      <c r="A12" s="87" t="s">
        <v>75</v>
      </c>
      <c r="B12" s="82">
        <v>7508</v>
      </c>
      <c r="C12" s="82">
        <v>9</v>
      </c>
      <c r="D12" s="82">
        <v>2051</v>
      </c>
      <c r="E12" s="82">
        <v>67</v>
      </c>
      <c r="F12" s="82">
        <v>250</v>
      </c>
      <c r="G12" s="82">
        <v>175</v>
      </c>
      <c r="H12" s="82">
        <v>88</v>
      </c>
      <c r="I12" s="82">
        <v>173</v>
      </c>
      <c r="J12" s="82">
        <v>79</v>
      </c>
      <c r="K12" s="82">
        <v>195</v>
      </c>
      <c r="L12" s="82">
        <v>380</v>
      </c>
      <c r="M12" s="82">
        <v>88</v>
      </c>
      <c r="N12" s="82">
        <v>33</v>
      </c>
      <c r="O12" s="82">
        <v>43</v>
      </c>
      <c r="P12" s="82">
        <v>84</v>
      </c>
      <c r="Q12" s="82">
        <v>41</v>
      </c>
      <c r="R12" s="82">
        <v>1159</v>
      </c>
      <c r="S12" s="82"/>
      <c r="T12" s="83"/>
      <c r="U12" s="82">
        <v>269</v>
      </c>
      <c r="V12" s="82">
        <v>157</v>
      </c>
      <c r="W12" s="82">
        <v>118</v>
      </c>
      <c r="X12" s="82">
        <v>511</v>
      </c>
      <c r="Y12" s="82">
        <v>529</v>
      </c>
      <c r="Z12" s="82">
        <v>79</v>
      </c>
      <c r="AA12" s="82">
        <v>145</v>
      </c>
      <c r="AB12" s="82">
        <v>284</v>
      </c>
      <c r="AC12" s="82">
        <v>83</v>
      </c>
      <c r="AD12" s="82">
        <v>616</v>
      </c>
      <c r="AE12" s="82">
        <v>93</v>
      </c>
      <c r="AF12" s="82">
        <v>8</v>
      </c>
      <c r="AG12" s="82">
        <v>101</v>
      </c>
      <c r="AH12" s="82">
        <v>154</v>
      </c>
      <c r="AI12" s="82">
        <v>636</v>
      </c>
      <c r="AJ12" s="82">
        <v>183</v>
      </c>
      <c r="AK12" s="82">
        <v>27</v>
      </c>
      <c r="AL12" s="82">
        <v>96</v>
      </c>
      <c r="AM12" s="87" t="str">
        <f t="shared" si="0"/>
        <v>広島西二次保健医療圏</v>
      </c>
      <c r="AO12" s="84">
        <f>'実数（男）'!AO12+'実数（女）'!AO12</f>
        <v>1315</v>
      </c>
    </row>
    <row r="13" spans="1:41" ht="26.15" customHeight="1">
      <c r="A13" s="87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6"/>
      <c r="O13" s="82"/>
      <c r="P13" s="82"/>
      <c r="Q13" s="82"/>
      <c r="R13" s="82"/>
      <c r="S13" s="82"/>
      <c r="T13" s="83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7"/>
      <c r="AO13" s="84"/>
    </row>
    <row r="14" spans="1:41" ht="33" customHeight="1">
      <c r="A14" s="87" t="s">
        <v>76</v>
      </c>
      <c r="B14" s="82">
        <v>18264</v>
      </c>
      <c r="C14" s="82">
        <v>28</v>
      </c>
      <c r="D14" s="82">
        <v>4694</v>
      </c>
      <c r="E14" s="82">
        <v>151</v>
      </c>
      <c r="F14" s="82">
        <v>536</v>
      </c>
      <c r="G14" s="82">
        <v>435</v>
      </c>
      <c r="H14" s="82">
        <v>162</v>
      </c>
      <c r="I14" s="82">
        <v>473</v>
      </c>
      <c r="J14" s="82">
        <v>192</v>
      </c>
      <c r="K14" s="82">
        <v>389</v>
      </c>
      <c r="L14" s="82">
        <v>952</v>
      </c>
      <c r="M14" s="82">
        <v>184</v>
      </c>
      <c r="N14" s="82">
        <v>71</v>
      </c>
      <c r="O14" s="82">
        <v>97</v>
      </c>
      <c r="P14" s="82">
        <v>183</v>
      </c>
      <c r="Q14" s="82">
        <v>137</v>
      </c>
      <c r="R14" s="82">
        <v>2936</v>
      </c>
      <c r="S14" s="82"/>
      <c r="T14" s="83"/>
      <c r="U14" s="82">
        <v>610</v>
      </c>
      <c r="V14" s="82">
        <v>489</v>
      </c>
      <c r="W14" s="82">
        <v>412</v>
      </c>
      <c r="X14" s="82">
        <v>1098</v>
      </c>
      <c r="Y14" s="82">
        <v>1465</v>
      </c>
      <c r="Z14" s="82">
        <v>131</v>
      </c>
      <c r="AA14" s="82">
        <v>502</v>
      </c>
      <c r="AB14" s="82">
        <v>791</v>
      </c>
      <c r="AC14" s="82">
        <v>226</v>
      </c>
      <c r="AD14" s="82">
        <v>1526</v>
      </c>
      <c r="AE14" s="82">
        <v>249</v>
      </c>
      <c r="AF14" s="82">
        <v>18</v>
      </c>
      <c r="AG14" s="82">
        <v>194</v>
      </c>
      <c r="AH14" s="82">
        <v>470</v>
      </c>
      <c r="AI14" s="82">
        <v>1401</v>
      </c>
      <c r="AJ14" s="82">
        <v>639</v>
      </c>
      <c r="AK14" s="82">
        <v>68</v>
      </c>
      <c r="AL14" s="82">
        <v>217</v>
      </c>
      <c r="AM14" s="85" t="str">
        <f t="shared" si="0"/>
        <v>呉二次保健医療圏</v>
      </c>
      <c r="AO14" s="84">
        <f>'実数（男）'!AO14+'実数（女）'!AO14</f>
        <v>3004</v>
      </c>
    </row>
    <row r="15" spans="1:41" ht="26.15" customHeight="1">
      <c r="A15" s="87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6"/>
      <c r="O15" s="82"/>
      <c r="P15" s="82"/>
      <c r="Q15" s="82"/>
      <c r="R15" s="82"/>
      <c r="S15" s="82"/>
      <c r="T15" s="83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7"/>
      <c r="AO15" s="84"/>
    </row>
    <row r="16" spans="1:41" ht="33" customHeight="1">
      <c r="A16" s="88" t="s">
        <v>77</v>
      </c>
      <c r="B16" s="82">
        <v>10924</v>
      </c>
      <c r="C16" s="82">
        <v>9</v>
      </c>
      <c r="D16" s="82">
        <v>2857</v>
      </c>
      <c r="E16" s="82">
        <v>67</v>
      </c>
      <c r="F16" s="82">
        <v>329</v>
      </c>
      <c r="G16" s="82">
        <v>255</v>
      </c>
      <c r="H16" s="82">
        <v>114</v>
      </c>
      <c r="I16" s="82">
        <v>256</v>
      </c>
      <c r="J16" s="82">
        <v>119</v>
      </c>
      <c r="K16" s="82">
        <v>291</v>
      </c>
      <c r="L16" s="82">
        <v>552</v>
      </c>
      <c r="M16" s="82">
        <v>96</v>
      </c>
      <c r="N16" s="82">
        <v>42</v>
      </c>
      <c r="O16" s="82">
        <v>59</v>
      </c>
      <c r="P16" s="82">
        <v>110</v>
      </c>
      <c r="Q16" s="82">
        <v>55</v>
      </c>
      <c r="R16" s="82">
        <v>1882</v>
      </c>
      <c r="S16" s="82"/>
      <c r="T16" s="83"/>
      <c r="U16" s="82">
        <v>307</v>
      </c>
      <c r="V16" s="82">
        <v>487</v>
      </c>
      <c r="W16" s="82">
        <v>205</v>
      </c>
      <c r="X16" s="82">
        <v>725</v>
      </c>
      <c r="Y16" s="82">
        <v>891</v>
      </c>
      <c r="Z16" s="82">
        <v>84</v>
      </c>
      <c r="AA16" s="82">
        <v>269</v>
      </c>
      <c r="AB16" s="82">
        <v>521</v>
      </c>
      <c r="AC16" s="82">
        <v>124</v>
      </c>
      <c r="AD16" s="82">
        <v>996</v>
      </c>
      <c r="AE16" s="82">
        <v>133</v>
      </c>
      <c r="AF16" s="82">
        <v>15</v>
      </c>
      <c r="AG16" s="82">
        <v>108</v>
      </c>
      <c r="AH16" s="82">
        <v>293</v>
      </c>
      <c r="AI16" s="82">
        <v>810</v>
      </c>
      <c r="AJ16" s="82">
        <v>401</v>
      </c>
      <c r="AK16" s="82">
        <v>57</v>
      </c>
      <c r="AL16" s="82">
        <v>180</v>
      </c>
      <c r="AM16" s="88" t="str">
        <f t="shared" si="0"/>
        <v>広島中央二次保健医療圏</v>
      </c>
      <c r="AO16" s="84">
        <f>'実数（男）'!AO16+'実数（女）'!AO16</f>
        <v>1721</v>
      </c>
    </row>
    <row r="17" spans="1:41" ht="25.5" customHeight="1">
      <c r="A17" s="85" t="s">
        <v>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6"/>
      <c r="O17" s="82"/>
      <c r="P17" s="82"/>
      <c r="Q17" s="82"/>
      <c r="R17" s="82"/>
      <c r="S17" s="82"/>
      <c r="T17" s="83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5" t="str">
        <f t="shared" si="0"/>
        <v/>
      </c>
      <c r="AO17" s="84"/>
    </row>
    <row r="18" spans="1:41" ht="33" customHeight="1">
      <c r="A18" s="87" t="s">
        <v>78</v>
      </c>
      <c r="B18" s="82">
        <v>18502</v>
      </c>
      <c r="C18" s="82">
        <v>26</v>
      </c>
      <c r="D18" s="82">
        <v>4660</v>
      </c>
      <c r="E18" s="82">
        <v>94</v>
      </c>
      <c r="F18" s="82">
        <v>515</v>
      </c>
      <c r="G18" s="82">
        <v>433</v>
      </c>
      <c r="H18" s="82">
        <v>187</v>
      </c>
      <c r="I18" s="82">
        <v>497</v>
      </c>
      <c r="J18" s="82">
        <v>204</v>
      </c>
      <c r="K18" s="82">
        <v>459</v>
      </c>
      <c r="L18" s="82">
        <v>894</v>
      </c>
      <c r="M18" s="82">
        <v>150</v>
      </c>
      <c r="N18" s="82">
        <v>75</v>
      </c>
      <c r="O18" s="82">
        <v>86</v>
      </c>
      <c r="P18" s="82">
        <v>229</v>
      </c>
      <c r="Q18" s="82">
        <v>108</v>
      </c>
      <c r="R18" s="82">
        <v>3097</v>
      </c>
      <c r="S18" s="82"/>
      <c r="T18" s="83"/>
      <c r="U18" s="82">
        <v>527</v>
      </c>
      <c r="V18" s="82">
        <v>478</v>
      </c>
      <c r="W18" s="82">
        <v>392</v>
      </c>
      <c r="X18" s="82">
        <v>1462</v>
      </c>
      <c r="Y18" s="82">
        <v>1568</v>
      </c>
      <c r="Z18" s="82">
        <v>154</v>
      </c>
      <c r="AA18" s="82">
        <v>464</v>
      </c>
      <c r="AB18" s="82">
        <v>897</v>
      </c>
      <c r="AC18" s="82">
        <v>204</v>
      </c>
      <c r="AD18" s="82">
        <v>1538</v>
      </c>
      <c r="AE18" s="82">
        <v>226</v>
      </c>
      <c r="AF18" s="82">
        <v>22</v>
      </c>
      <c r="AG18" s="82">
        <v>201</v>
      </c>
      <c r="AH18" s="82">
        <v>356</v>
      </c>
      <c r="AI18" s="82">
        <v>1605</v>
      </c>
      <c r="AJ18" s="82">
        <v>591</v>
      </c>
      <c r="AK18" s="82">
        <v>79</v>
      </c>
      <c r="AL18" s="82">
        <v>242</v>
      </c>
      <c r="AM18" s="87" t="str">
        <f t="shared" si="0"/>
        <v>尾三二次保健医療圏</v>
      </c>
      <c r="AO18" s="84">
        <f>'実数（男）'!AO18+'実数（女）'!AO18</f>
        <v>2965</v>
      </c>
    </row>
    <row r="19" spans="1:41" ht="26.15" customHeight="1">
      <c r="A19" s="87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6"/>
      <c r="O19" s="82"/>
      <c r="P19" s="82"/>
      <c r="Q19" s="82"/>
      <c r="R19" s="82"/>
      <c r="S19" s="82"/>
      <c r="T19" s="83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7"/>
      <c r="AO19" s="84"/>
    </row>
    <row r="20" spans="1:41" ht="32.25" customHeight="1">
      <c r="A20" s="89" t="s">
        <v>79</v>
      </c>
      <c r="B20" s="82">
        <v>28305</v>
      </c>
      <c r="C20" s="82">
        <v>31</v>
      </c>
      <c r="D20" s="82">
        <v>7755</v>
      </c>
      <c r="E20" s="82">
        <v>193</v>
      </c>
      <c r="F20" s="82">
        <v>945</v>
      </c>
      <c r="G20" s="82">
        <v>649</v>
      </c>
      <c r="H20" s="82">
        <v>300</v>
      </c>
      <c r="I20" s="82">
        <v>770</v>
      </c>
      <c r="J20" s="82">
        <v>310</v>
      </c>
      <c r="K20" s="82">
        <v>721</v>
      </c>
      <c r="L20" s="82">
        <v>1571</v>
      </c>
      <c r="M20" s="82">
        <v>292</v>
      </c>
      <c r="N20" s="82">
        <v>117</v>
      </c>
      <c r="O20" s="82">
        <v>163</v>
      </c>
      <c r="P20" s="82">
        <v>327</v>
      </c>
      <c r="Q20" s="82">
        <v>138</v>
      </c>
      <c r="R20" s="82">
        <v>4299</v>
      </c>
      <c r="S20" s="82"/>
      <c r="T20" s="83"/>
      <c r="U20" s="82">
        <v>708</v>
      </c>
      <c r="V20" s="82">
        <v>855</v>
      </c>
      <c r="W20" s="82">
        <v>397</v>
      </c>
      <c r="X20" s="82">
        <v>2006</v>
      </c>
      <c r="Y20" s="82">
        <v>2064</v>
      </c>
      <c r="Z20" s="82">
        <v>234</v>
      </c>
      <c r="AA20" s="82">
        <v>631</v>
      </c>
      <c r="AB20" s="82">
        <v>1155</v>
      </c>
      <c r="AC20" s="82">
        <v>353</v>
      </c>
      <c r="AD20" s="82">
        <v>2314</v>
      </c>
      <c r="AE20" s="82">
        <v>387</v>
      </c>
      <c r="AF20" s="82">
        <v>27</v>
      </c>
      <c r="AG20" s="82">
        <v>373</v>
      </c>
      <c r="AH20" s="82">
        <v>626</v>
      </c>
      <c r="AI20" s="82">
        <v>2321</v>
      </c>
      <c r="AJ20" s="82">
        <v>1013</v>
      </c>
      <c r="AK20" s="82">
        <v>133</v>
      </c>
      <c r="AL20" s="82">
        <v>392</v>
      </c>
      <c r="AM20" s="89" t="str">
        <f t="shared" si="0"/>
        <v>福山・府中二次
保健医療圏</v>
      </c>
      <c r="AO20" s="84">
        <f>'実数（男）'!AO20+'実数（女）'!AO20</f>
        <v>4590</v>
      </c>
    </row>
    <row r="21" spans="1:41" ht="26.15" customHeight="1">
      <c r="A21" s="87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6"/>
      <c r="O21" s="82"/>
      <c r="P21" s="82"/>
      <c r="Q21" s="82"/>
      <c r="R21" s="82"/>
      <c r="S21" s="82"/>
      <c r="T21" s="83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7"/>
      <c r="AO21" s="84"/>
    </row>
    <row r="22" spans="1:41" ht="33" customHeight="1">
      <c r="A22" s="87" t="s">
        <v>80</v>
      </c>
      <c r="B22" s="82">
        <v>7972</v>
      </c>
      <c r="C22" s="82">
        <v>13</v>
      </c>
      <c r="D22" s="82">
        <v>1814</v>
      </c>
      <c r="E22" s="82">
        <v>51</v>
      </c>
      <c r="F22" s="82">
        <v>228</v>
      </c>
      <c r="G22" s="82">
        <v>176</v>
      </c>
      <c r="H22" s="82">
        <v>76</v>
      </c>
      <c r="I22" s="82">
        <v>170</v>
      </c>
      <c r="J22" s="82">
        <v>96</v>
      </c>
      <c r="K22" s="82">
        <v>172</v>
      </c>
      <c r="L22" s="82">
        <v>325</v>
      </c>
      <c r="M22" s="82">
        <v>43</v>
      </c>
      <c r="N22" s="82">
        <v>25</v>
      </c>
      <c r="O22" s="82">
        <v>25</v>
      </c>
      <c r="P22" s="82">
        <v>64</v>
      </c>
      <c r="Q22" s="82">
        <v>69</v>
      </c>
      <c r="R22" s="82">
        <v>1529</v>
      </c>
      <c r="S22" s="82"/>
      <c r="T22" s="83"/>
      <c r="U22" s="82">
        <v>156</v>
      </c>
      <c r="V22" s="82">
        <v>229</v>
      </c>
      <c r="W22" s="82">
        <v>166</v>
      </c>
      <c r="X22" s="82">
        <v>841</v>
      </c>
      <c r="Y22" s="82">
        <v>574</v>
      </c>
      <c r="Z22" s="82">
        <v>66</v>
      </c>
      <c r="AA22" s="82">
        <v>169</v>
      </c>
      <c r="AB22" s="82">
        <v>317</v>
      </c>
      <c r="AC22" s="82">
        <v>85</v>
      </c>
      <c r="AD22" s="82">
        <v>753</v>
      </c>
      <c r="AE22" s="82">
        <v>101</v>
      </c>
      <c r="AF22" s="82">
        <v>5</v>
      </c>
      <c r="AG22" s="82">
        <v>86</v>
      </c>
      <c r="AH22" s="82">
        <v>168</v>
      </c>
      <c r="AI22" s="82">
        <v>742</v>
      </c>
      <c r="AJ22" s="82">
        <v>253</v>
      </c>
      <c r="AK22" s="82">
        <v>40</v>
      </c>
      <c r="AL22" s="82">
        <v>112</v>
      </c>
      <c r="AM22" s="87" t="str">
        <f t="shared" si="0"/>
        <v>備北二次保健医療圏</v>
      </c>
      <c r="AO22" s="84">
        <f>'実数（男）'!AO22+'実数（女）'!AO22</f>
        <v>1339</v>
      </c>
    </row>
    <row r="23" spans="1:41" ht="26.15" customHeight="1">
      <c r="A23" s="87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6"/>
      <c r="O23" s="82"/>
      <c r="P23" s="82"/>
      <c r="Q23" s="82"/>
      <c r="R23" s="82"/>
      <c r="S23" s="82"/>
      <c r="T23" s="83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7"/>
      <c r="AO23" s="84"/>
    </row>
    <row r="24" spans="1:41" ht="26.15" customHeight="1">
      <c r="A24" s="87" t="s">
        <v>81</v>
      </c>
      <c r="B24" s="82">
        <v>91814</v>
      </c>
      <c r="C24" s="82">
        <v>132</v>
      </c>
      <c r="D24" s="82">
        <v>25905</v>
      </c>
      <c r="E24" s="82">
        <v>767</v>
      </c>
      <c r="F24" s="82">
        <v>2965</v>
      </c>
      <c r="G24" s="82">
        <v>2292</v>
      </c>
      <c r="H24" s="82">
        <v>977</v>
      </c>
      <c r="I24" s="82">
        <v>2362</v>
      </c>
      <c r="J24" s="82">
        <v>1051</v>
      </c>
      <c r="K24" s="82">
        <v>2328</v>
      </c>
      <c r="L24" s="82">
        <v>5240</v>
      </c>
      <c r="M24" s="82">
        <v>1054</v>
      </c>
      <c r="N24" s="82">
        <v>418</v>
      </c>
      <c r="O24" s="82">
        <v>614</v>
      </c>
      <c r="P24" s="82">
        <v>966</v>
      </c>
      <c r="Q24" s="82">
        <v>504</v>
      </c>
      <c r="R24" s="82">
        <v>14336</v>
      </c>
      <c r="S24" s="82"/>
      <c r="T24" s="83"/>
      <c r="U24" s="82">
        <v>2322</v>
      </c>
      <c r="V24" s="82">
        <v>2943</v>
      </c>
      <c r="W24" s="82">
        <v>1629</v>
      </c>
      <c r="X24" s="82">
        <v>6015</v>
      </c>
      <c r="Y24" s="82">
        <v>6940</v>
      </c>
      <c r="Z24" s="82">
        <v>731</v>
      </c>
      <c r="AA24" s="82">
        <v>2356</v>
      </c>
      <c r="AB24" s="82">
        <v>3719</v>
      </c>
      <c r="AC24" s="82">
        <v>1177</v>
      </c>
      <c r="AD24" s="82">
        <v>7106</v>
      </c>
      <c r="AE24" s="82">
        <v>1215</v>
      </c>
      <c r="AF24" s="82">
        <v>97</v>
      </c>
      <c r="AG24" s="82">
        <v>1112</v>
      </c>
      <c r="AH24" s="82">
        <v>1966</v>
      </c>
      <c r="AI24" s="82">
        <v>6909</v>
      </c>
      <c r="AJ24" s="82">
        <v>2839</v>
      </c>
      <c r="AK24" s="82">
        <v>355</v>
      </c>
      <c r="AL24" s="82">
        <v>1375</v>
      </c>
      <c r="AM24" s="87" t="str">
        <f t="shared" si="0"/>
        <v>保健所設置市計</v>
      </c>
      <c r="AO24" s="84">
        <f>'実数（男）'!AO24+'実数（女）'!AO24</f>
        <v>14978</v>
      </c>
    </row>
    <row r="25" spans="1:41" ht="26.15" customHeight="1">
      <c r="A25" s="85" t="s">
        <v>2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6"/>
      <c r="O25" s="82"/>
      <c r="P25" s="82"/>
      <c r="Q25" s="82"/>
      <c r="R25" s="82"/>
      <c r="S25" s="82"/>
      <c r="T25" s="83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5" t="str">
        <f t="shared" si="0"/>
        <v/>
      </c>
      <c r="AO25" s="84"/>
    </row>
    <row r="26" spans="1:41" ht="26.15" customHeight="1">
      <c r="A26" s="87" t="s">
        <v>82</v>
      </c>
      <c r="B26" s="82">
        <v>51529</v>
      </c>
      <c r="C26" s="82">
        <v>76</v>
      </c>
      <c r="D26" s="82">
        <v>15061</v>
      </c>
      <c r="E26" s="82">
        <v>471</v>
      </c>
      <c r="F26" s="82">
        <v>1680</v>
      </c>
      <c r="G26" s="82">
        <v>1355</v>
      </c>
      <c r="H26" s="82">
        <v>591</v>
      </c>
      <c r="I26" s="82">
        <v>1271</v>
      </c>
      <c r="J26" s="82">
        <v>613</v>
      </c>
      <c r="K26" s="82">
        <v>1347</v>
      </c>
      <c r="L26" s="82">
        <v>3034</v>
      </c>
      <c r="M26" s="82">
        <v>628</v>
      </c>
      <c r="N26" s="82">
        <v>249</v>
      </c>
      <c r="O26" s="82">
        <v>382</v>
      </c>
      <c r="P26" s="82">
        <v>518</v>
      </c>
      <c r="Q26" s="82">
        <v>266</v>
      </c>
      <c r="R26" s="82">
        <v>8096</v>
      </c>
      <c r="S26" s="82"/>
      <c r="T26" s="83"/>
      <c r="U26" s="82">
        <v>1197</v>
      </c>
      <c r="V26" s="82">
        <v>1778</v>
      </c>
      <c r="W26" s="82">
        <v>918</v>
      </c>
      <c r="X26" s="82">
        <v>3336</v>
      </c>
      <c r="Y26" s="82">
        <v>3886</v>
      </c>
      <c r="Z26" s="82">
        <v>409</v>
      </c>
      <c r="AA26" s="82">
        <v>1347</v>
      </c>
      <c r="AB26" s="82">
        <v>2054</v>
      </c>
      <c r="AC26" s="82">
        <v>685</v>
      </c>
      <c r="AD26" s="82">
        <v>3809</v>
      </c>
      <c r="AE26" s="82">
        <v>671</v>
      </c>
      <c r="AF26" s="82">
        <v>55</v>
      </c>
      <c r="AG26" s="82">
        <v>606</v>
      </c>
      <c r="AH26" s="82">
        <v>980</v>
      </c>
      <c r="AI26" s="82">
        <v>3790</v>
      </c>
      <c r="AJ26" s="82">
        <v>1406</v>
      </c>
      <c r="AK26" s="82">
        <v>183</v>
      </c>
      <c r="AL26" s="82">
        <v>824</v>
      </c>
      <c r="AM26" s="87" t="str">
        <f t="shared" si="0"/>
        <v>広島市</v>
      </c>
      <c r="AO26" s="84">
        <f>'実数（男）'!AO26+'実数（女）'!AO26</f>
        <v>8426</v>
      </c>
    </row>
    <row r="27" spans="1:41" ht="26.15" customHeight="1">
      <c r="A27" s="87" t="s">
        <v>83</v>
      </c>
      <c r="B27" s="82">
        <v>6282</v>
      </c>
      <c r="C27" s="82">
        <v>12</v>
      </c>
      <c r="D27" s="82">
        <v>1844</v>
      </c>
      <c r="E27" s="82">
        <v>73</v>
      </c>
      <c r="F27" s="82">
        <v>199</v>
      </c>
      <c r="G27" s="82">
        <v>168</v>
      </c>
      <c r="H27" s="82">
        <v>76</v>
      </c>
      <c r="I27" s="82">
        <v>166</v>
      </c>
      <c r="J27" s="82">
        <v>62</v>
      </c>
      <c r="K27" s="82">
        <v>155</v>
      </c>
      <c r="L27" s="82">
        <v>367</v>
      </c>
      <c r="M27" s="82">
        <v>90</v>
      </c>
      <c r="N27" s="82">
        <v>32</v>
      </c>
      <c r="O27" s="82">
        <v>41</v>
      </c>
      <c r="P27" s="82">
        <v>90</v>
      </c>
      <c r="Q27" s="82">
        <v>31</v>
      </c>
      <c r="R27" s="82">
        <v>1019</v>
      </c>
      <c r="S27" s="82"/>
      <c r="T27" s="83"/>
      <c r="U27" s="82">
        <v>101</v>
      </c>
      <c r="V27" s="82">
        <v>316</v>
      </c>
      <c r="W27" s="82">
        <v>128</v>
      </c>
      <c r="X27" s="82">
        <v>366</v>
      </c>
      <c r="Y27" s="82">
        <v>450</v>
      </c>
      <c r="Z27" s="82">
        <v>41</v>
      </c>
      <c r="AA27" s="82">
        <v>147</v>
      </c>
      <c r="AB27" s="82">
        <v>253</v>
      </c>
      <c r="AC27" s="82">
        <v>81</v>
      </c>
      <c r="AD27" s="82">
        <v>388</v>
      </c>
      <c r="AE27" s="82">
        <v>76</v>
      </c>
      <c r="AF27" s="82">
        <v>10</v>
      </c>
      <c r="AG27" s="82">
        <v>82</v>
      </c>
      <c r="AH27" s="82">
        <v>128</v>
      </c>
      <c r="AI27" s="82">
        <v>374</v>
      </c>
      <c r="AJ27" s="82">
        <v>176</v>
      </c>
      <c r="AK27" s="82">
        <v>24</v>
      </c>
      <c r="AL27" s="82">
        <v>116</v>
      </c>
      <c r="AM27" s="87" t="str">
        <f t="shared" si="0"/>
        <v>　　中区</v>
      </c>
      <c r="AO27" s="84">
        <f>'実数（男）'!AO27+'実数（女）'!AO27</f>
        <v>1129</v>
      </c>
    </row>
    <row r="28" spans="1:41" ht="26.15" customHeight="1">
      <c r="A28" s="87" t="s">
        <v>84</v>
      </c>
      <c r="B28" s="82">
        <v>5623</v>
      </c>
      <c r="C28" s="82">
        <v>12</v>
      </c>
      <c r="D28" s="82">
        <v>1574</v>
      </c>
      <c r="E28" s="82">
        <v>51</v>
      </c>
      <c r="F28" s="82">
        <v>187</v>
      </c>
      <c r="G28" s="82">
        <v>153</v>
      </c>
      <c r="H28" s="82">
        <v>71</v>
      </c>
      <c r="I28" s="82">
        <v>118</v>
      </c>
      <c r="J28" s="82">
        <v>59</v>
      </c>
      <c r="K28" s="82">
        <v>141</v>
      </c>
      <c r="L28" s="82">
        <v>268</v>
      </c>
      <c r="M28" s="82">
        <v>72</v>
      </c>
      <c r="N28" s="82">
        <v>29</v>
      </c>
      <c r="O28" s="82">
        <v>46</v>
      </c>
      <c r="P28" s="82">
        <v>52</v>
      </c>
      <c r="Q28" s="82">
        <v>17</v>
      </c>
      <c r="R28" s="82">
        <v>925</v>
      </c>
      <c r="S28" s="82"/>
      <c r="T28" s="83"/>
      <c r="U28" s="82">
        <v>97</v>
      </c>
      <c r="V28" s="82">
        <v>260</v>
      </c>
      <c r="W28" s="82">
        <v>94</v>
      </c>
      <c r="X28" s="82">
        <v>385</v>
      </c>
      <c r="Y28" s="82">
        <v>409</v>
      </c>
      <c r="Z28" s="82">
        <v>40</v>
      </c>
      <c r="AA28" s="82">
        <v>147</v>
      </c>
      <c r="AB28" s="82">
        <v>218</v>
      </c>
      <c r="AC28" s="82">
        <v>76</v>
      </c>
      <c r="AD28" s="82">
        <v>427</v>
      </c>
      <c r="AE28" s="82">
        <v>70</v>
      </c>
      <c r="AF28" s="82">
        <v>5</v>
      </c>
      <c r="AG28" s="82">
        <v>73</v>
      </c>
      <c r="AH28" s="82">
        <v>102</v>
      </c>
      <c r="AI28" s="82">
        <v>384</v>
      </c>
      <c r="AJ28" s="82">
        <v>137</v>
      </c>
      <c r="AK28" s="82">
        <v>15</v>
      </c>
      <c r="AL28" s="82">
        <v>70</v>
      </c>
      <c r="AM28" s="87" t="str">
        <f t="shared" si="0"/>
        <v>　　東区</v>
      </c>
      <c r="AO28" s="84">
        <f>'実数（男）'!AO28+'実数（女）'!AO28</f>
        <v>884</v>
      </c>
    </row>
    <row r="29" spans="1:41" ht="26.15" customHeight="1">
      <c r="A29" s="87" t="s">
        <v>85</v>
      </c>
      <c r="B29" s="82">
        <v>6542</v>
      </c>
      <c r="C29" s="82">
        <v>10</v>
      </c>
      <c r="D29" s="82">
        <v>1918</v>
      </c>
      <c r="E29" s="82">
        <v>62</v>
      </c>
      <c r="F29" s="82">
        <v>209</v>
      </c>
      <c r="G29" s="82">
        <v>174</v>
      </c>
      <c r="H29" s="82">
        <v>75</v>
      </c>
      <c r="I29" s="82">
        <v>186</v>
      </c>
      <c r="J29" s="82">
        <v>68</v>
      </c>
      <c r="K29" s="82">
        <v>163</v>
      </c>
      <c r="L29" s="82">
        <v>406</v>
      </c>
      <c r="M29" s="82">
        <v>71</v>
      </c>
      <c r="N29" s="82">
        <v>32</v>
      </c>
      <c r="O29" s="82">
        <v>38</v>
      </c>
      <c r="P29" s="82">
        <v>68</v>
      </c>
      <c r="Q29" s="82">
        <v>36</v>
      </c>
      <c r="R29" s="82">
        <v>1089</v>
      </c>
      <c r="S29" s="82"/>
      <c r="T29" s="83"/>
      <c r="U29" s="82">
        <v>105</v>
      </c>
      <c r="V29" s="82">
        <v>275</v>
      </c>
      <c r="W29" s="82">
        <v>169</v>
      </c>
      <c r="X29" s="82">
        <v>420</v>
      </c>
      <c r="Y29" s="82">
        <v>501</v>
      </c>
      <c r="Z29" s="82">
        <v>44</v>
      </c>
      <c r="AA29" s="82">
        <v>172</v>
      </c>
      <c r="AB29" s="82">
        <v>273</v>
      </c>
      <c r="AC29" s="82">
        <v>89</v>
      </c>
      <c r="AD29" s="82">
        <v>476</v>
      </c>
      <c r="AE29" s="82">
        <v>95</v>
      </c>
      <c r="AF29" s="82">
        <v>12</v>
      </c>
      <c r="AG29" s="82">
        <v>76</v>
      </c>
      <c r="AH29" s="82">
        <v>126</v>
      </c>
      <c r="AI29" s="82">
        <v>351</v>
      </c>
      <c r="AJ29" s="82">
        <v>157</v>
      </c>
      <c r="AK29" s="82">
        <v>15</v>
      </c>
      <c r="AL29" s="82">
        <v>109</v>
      </c>
      <c r="AM29" s="87" t="str">
        <f t="shared" si="0"/>
        <v>　　南区</v>
      </c>
      <c r="AO29" s="84">
        <f>'実数（男）'!AO29+'実数（女）'!AO29</f>
        <v>1096</v>
      </c>
    </row>
    <row r="30" spans="1:41" ht="26.15" customHeight="1">
      <c r="A30" s="87" t="s">
        <v>86</v>
      </c>
      <c r="B30" s="82">
        <v>7650</v>
      </c>
      <c r="C30" s="82">
        <v>12</v>
      </c>
      <c r="D30" s="82">
        <v>2263</v>
      </c>
      <c r="E30" s="82">
        <v>71</v>
      </c>
      <c r="F30" s="82">
        <v>256</v>
      </c>
      <c r="G30" s="82">
        <v>206</v>
      </c>
      <c r="H30" s="82">
        <v>87</v>
      </c>
      <c r="I30" s="82">
        <v>160</v>
      </c>
      <c r="J30" s="82">
        <v>98</v>
      </c>
      <c r="K30" s="82">
        <v>221</v>
      </c>
      <c r="L30" s="82">
        <v>455</v>
      </c>
      <c r="M30" s="82">
        <v>93</v>
      </c>
      <c r="N30" s="82">
        <v>35</v>
      </c>
      <c r="O30" s="82">
        <v>53</v>
      </c>
      <c r="P30" s="82">
        <v>72</v>
      </c>
      <c r="Q30" s="82">
        <v>43</v>
      </c>
      <c r="R30" s="82">
        <v>1195</v>
      </c>
      <c r="S30" s="82"/>
      <c r="T30" s="83"/>
      <c r="U30" s="82">
        <v>157</v>
      </c>
      <c r="V30" s="82">
        <v>272</v>
      </c>
      <c r="W30" s="82">
        <v>157</v>
      </c>
      <c r="X30" s="82">
        <v>500</v>
      </c>
      <c r="Y30" s="82">
        <v>596</v>
      </c>
      <c r="Z30" s="82">
        <v>66</v>
      </c>
      <c r="AA30" s="82">
        <v>228</v>
      </c>
      <c r="AB30" s="82">
        <v>287</v>
      </c>
      <c r="AC30" s="82">
        <v>121</v>
      </c>
      <c r="AD30" s="82">
        <v>596</v>
      </c>
      <c r="AE30" s="82">
        <v>97</v>
      </c>
      <c r="AF30" s="82">
        <v>6</v>
      </c>
      <c r="AG30" s="82">
        <v>81</v>
      </c>
      <c r="AH30" s="82">
        <v>151</v>
      </c>
      <c r="AI30" s="82">
        <v>474</v>
      </c>
      <c r="AJ30" s="82">
        <v>204</v>
      </c>
      <c r="AK30" s="82">
        <v>19</v>
      </c>
      <c r="AL30" s="82">
        <v>151</v>
      </c>
      <c r="AM30" s="87" t="str">
        <f t="shared" si="0"/>
        <v>　　西区</v>
      </c>
      <c r="AO30" s="84">
        <f>'実数（男）'!AO30+'実数（女）'!AO30</f>
        <v>1291</v>
      </c>
    </row>
    <row r="31" spans="1:41" ht="26.15" customHeight="1">
      <c r="A31" s="87" t="s">
        <v>87</v>
      </c>
      <c r="B31" s="82">
        <v>8242</v>
      </c>
      <c r="C31" s="82">
        <v>5</v>
      </c>
      <c r="D31" s="82">
        <v>2458</v>
      </c>
      <c r="E31" s="82">
        <v>79</v>
      </c>
      <c r="F31" s="82">
        <v>271</v>
      </c>
      <c r="G31" s="82">
        <v>206</v>
      </c>
      <c r="H31" s="82">
        <v>89</v>
      </c>
      <c r="I31" s="82">
        <v>211</v>
      </c>
      <c r="J31" s="82">
        <v>107</v>
      </c>
      <c r="K31" s="82">
        <v>214</v>
      </c>
      <c r="L31" s="82">
        <v>517</v>
      </c>
      <c r="M31" s="82">
        <v>99</v>
      </c>
      <c r="N31" s="82">
        <v>43</v>
      </c>
      <c r="O31" s="82">
        <v>81</v>
      </c>
      <c r="P31" s="82">
        <v>85</v>
      </c>
      <c r="Q31" s="82">
        <v>51</v>
      </c>
      <c r="R31" s="82">
        <v>1232</v>
      </c>
      <c r="S31" s="82"/>
      <c r="T31" s="83"/>
      <c r="U31" s="82">
        <v>302</v>
      </c>
      <c r="V31" s="82">
        <v>135</v>
      </c>
      <c r="W31" s="82">
        <v>128</v>
      </c>
      <c r="X31" s="82">
        <v>501</v>
      </c>
      <c r="Y31" s="82">
        <v>668</v>
      </c>
      <c r="Z31" s="82">
        <v>74</v>
      </c>
      <c r="AA31" s="82">
        <v>267</v>
      </c>
      <c r="AB31" s="82">
        <v>321</v>
      </c>
      <c r="AC31" s="82">
        <v>93</v>
      </c>
      <c r="AD31" s="82">
        <v>616</v>
      </c>
      <c r="AE31" s="82">
        <v>131</v>
      </c>
      <c r="AF31" s="82">
        <v>5</v>
      </c>
      <c r="AG31" s="82">
        <v>112</v>
      </c>
      <c r="AH31" s="82">
        <v>152</v>
      </c>
      <c r="AI31" s="82">
        <v>553</v>
      </c>
      <c r="AJ31" s="82">
        <v>234</v>
      </c>
      <c r="AK31" s="82">
        <v>36</v>
      </c>
      <c r="AL31" s="82">
        <v>136</v>
      </c>
      <c r="AM31" s="87" t="str">
        <f t="shared" si="0"/>
        <v>　　安佐南区</v>
      </c>
      <c r="AO31" s="84">
        <f>'実数（男）'!AO31+'実数（女）'!AO31</f>
        <v>1349</v>
      </c>
    </row>
    <row r="32" spans="1:41" ht="26.15" customHeight="1">
      <c r="A32" s="87" t="s">
        <v>88</v>
      </c>
      <c r="B32" s="82">
        <v>7994</v>
      </c>
      <c r="C32" s="82">
        <v>12</v>
      </c>
      <c r="D32" s="82">
        <v>2324</v>
      </c>
      <c r="E32" s="82">
        <v>70</v>
      </c>
      <c r="F32" s="82">
        <v>246</v>
      </c>
      <c r="G32" s="82">
        <v>194</v>
      </c>
      <c r="H32" s="82">
        <v>96</v>
      </c>
      <c r="I32" s="82">
        <v>186</v>
      </c>
      <c r="J32" s="82">
        <v>111</v>
      </c>
      <c r="K32" s="82">
        <v>197</v>
      </c>
      <c r="L32" s="82">
        <v>500</v>
      </c>
      <c r="M32" s="82">
        <v>108</v>
      </c>
      <c r="N32" s="82">
        <v>33</v>
      </c>
      <c r="O32" s="82">
        <v>55</v>
      </c>
      <c r="P32" s="82">
        <v>62</v>
      </c>
      <c r="Q32" s="82">
        <v>52</v>
      </c>
      <c r="R32" s="82">
        <v>1161</v>
      </c>
      <c r="S32" s="82"/>
      <c r="T32" s="83"/>
      <c r="U32" s="82">
        <v>222</v>
      </c>
      <c r="V32" s="82">
        <v>226</v>
      </c>
      <c r="W32" s="82">
        <v>118</v>
      </c>
      <c r="X32" s="82">
        <v>482</v>
      </c>
      <c r="Y32" s="82">
        <v>588</v>
      </c>
      <c r="Z32" s="82">
        <v>67</v>
      </c>
      <c r="AA32" s="82">
        <v>193</v>
      </c>
      <c r="AB32" s="82">
        <v>317</v>
      </c>
      <c r="AC32" s="82">
        <v>93</v>
      </c>
      <c r="AD32" s="82">
        <v>552</v>
      </c>
      <c r="AE32" s="82">
        <v>94</v>
      </c>
      <c r="AF32" s="82">
        <v>10</v>
      </c>
      <c r="AG32" s="82">
        <v>93</v>
      </c>
      <c r="AH32" s="82">
        <v>157</v>
      </c>
      <c r="AI32" s="82">
        <v>923</v>
      </c>
      <c r="AJ32" s="82">
        <v>205</v>
      </c>
      <c r="AK32" s="82">
        <v>30</v>
      </c>
      <c r="AL32" s="82">
        <v>92</v>
      </c>
      <c r="AM32" s="87" t="str">
        <f t="shared" si="0"/>
        <v>　　安佐北区</v>
      </c>
      <c r="AO32" s="84">
        <f>'実数（男）'!AO32+'実数（女）'!AO32</f>
        <v>1215</v>
      </c>
    </row>
    <row r="33" spans="1:41" ht="26.15" customHeight="1">
      <c r="A33" s="87" t="s">
        <v>89</v>
      </c>
      <c r="B33" s="82">
        <v>3357</v>
      </c>
      <c r="C33" s="82">
        <v>6</v>
      </c>
      <c r="D33" s="82">
        <v>984</v>
      </c>
      <c r="E33" s="82">
        <v>21</v>
      </c>
      <c r="F33" s="82">
        <v>122</v>
      </c>
      <c r="G33" s="82">
        <v>98</v>
      </c>
      <c r="H33" s="82">
        <v>29</v>
      </c>
      <c r="I33" s="82">
        <v>81</v>
      </c>
      <c r="J33" s="82">
        <v>25</v>
      </c>
      <c r="K33" s="82">
        <v>96</v>
      </c>
      <c r="L33" s="82">
        <v>213</v>
      </c>
      <c r="M33" s="82">
        <v>30</v>
      </c>
      <c r="N33" s="82">
        <v>20</v>
      </c>
      <c r="O33" s="82">
        <v>28</v>
      </c>
      <c r="P33" s="82">
        <v>40</v>
      </c>
      <c r="Q33" s="82">
        <v>16</v>
      </c>
      <c r="R33" s="82">
        <v>534</v>
      </c>
      <c r="S33" s="82"/>
      <c r="T33" s="83"/>
      <c r="U33" s="82">
        <v>53</v>
      </c>
      <c r="V33" s="82">
        <v>134</v>
      </c>
      <c r="W33" s="82">
        <v>65</v>
      </c>
      <c r="X33" s="82">
        <v>216</v>
      </c>
      <c r="Y33" s="82">
        <v>233</v>
      </c>
      <c r="Z33" s="82">
        <v>23</v>
      </c>
      <c r="AA33" s="82">
        <v>69</v>
      </c>
      <c r="AB33" s="82">
        <v>131</v>
      </c>
      <c r="AC33" s="82">
        <v>39</v>
      </c>
      <c r="AD33" s="82">
        <v>222</v>
      </c>
      <c r="AE33" s="82">
        <v>44</v>
      </c>
      <c r="AF33" s="82">
        <v>3</v>
      </c>
      <c r="AG33" s="82">
        <v>28</v>
      </c>
      <c r="AH33" s="82">
        <v>67</v>
      </c>
      <c r="AI33" s="82">
        <v>295</v>
      </c>
      <c r="AJ33" s="82">
        <v>120</v>
      </c>
      <c r="AK33" s="82">
        <v>20</v>
      </c>
      <c r="AL33" s="82">
        <v>54</v>
      </c>
      <c r="AM33" s="87" t="str">
        <f t="shared" si="0"/>
        <v>　　安芸区</v>
      </c>
      <c r="AO33" s="84">
        <f>'実数（男）'!AO33+'実数（女）'!AO33</f>
        <v>539</v>
      </c>
    </row>
    <row r="34" spans="1:41" ht="26.15" customHeight="1">
      <c r="A34" s="87" t="s">
        <v>90</v>
      </c>
      <c r="B34" s="82">
        <v>5839</v>
      </c>
      <c r="C34" s="82">
        <v>7</v>
      </c>
      <c r="D34" s="82">
        <v>1696</v>
      </c>
      <c r="E34" s="82">
        <v>44</v>
      </c>
      <c r="F34" s="82">
        <v>190</v>
      </c>
      <c r="G34" s="82">
        <v>156</v>
      </c>
      <c r="H34" s="82">
        <v>68</v>
      </c>
      <c r="I34" s="82">
        <v>163</v>
      </c>
      <c r="J34" s="82">
        <v>83</v>
      </c>
      <c r="K34" s="82">
        <v>160</v>
      </c>
      <c r="L34" s="82">
        <v>308</v>
      </c>
      <c r="M34" s="82">
        <v>65</v>
      </c>
      <c r="N34" s="82">
        <v>25</v>
      </c>
      <c r="O34" s="82">
        <v>40</v>
      </c>
      <c r="P34" s="82">
        <v>49</v>
      </c>
      <c r="Q34" s="82">
        <v>20</v>
      </c>
      <c r="R34" s="82">
        <v>941</v>
      </c>
      <c r="S34" s="82"/>
      <c r="T34" s="83"/>
      <c r="U34" s="82">
        <v>160</v>
      </c>
      <c r="V34" s="82">
        <v>160</v>
      </c>
      <c r="W34" s="82">
        <v>59</v>
      </c>
      <c r="X34" s="82">
        <v>466</v>
      </c>
      <c r="Y34" s="82">
        <v>441</v>
      </c>
      <c r="Z34" s="82">
        <v>54</v>
      </c>
      <c r="AA34" s="82">
        <v>124</v>
      </c>
      <c r="AB34" s="82">
        <v>254</v>
      </c>
      <c r="AC34" s="82">
        <v>93</v>
      </c>
      <c r="AD34" s="82">
        <v>532</v>
      </c>
      <c r="AE34" s="82">
        <v>64</v>
      </c>
      <c r="AF34" s="82">
        <v>4</v>
      </c>
      <c r="AG34" s="82">
        <v>61</v>
      </c>
      <c r="AH34" s="82">
        <v>97</v>
      </c>
      <c r="AI34" s="82">
        <v>436</v>
      </c>
      <c r="AJ34" s="82">
        <v>173</v>
      </c>
      <c r="AK34" s="82">
        <v>24</v>
      </c>
      <c r="AL34" s="82">
        <v>96</v>
      </c>
      <c r="AM34" s="87" t="str">
        <f t="shared" si="0"/>
        <v>　　佐伯区</v>
      </c>
      <c r="AO34" s="84">
        <f>'実数（男）'!AO34+'実数（女）'!AO34</f>
        <v>923</v>
      </c>
    </row>
    <row r="35" spans="1:41" ht="26.15" customHeight="1">
      <c r="A35" s="87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6"/>
      <c r="O35" s="82"/>
      <c r="P35" s="82"/>
      <c r="Q35" s="82"/>
      <c r="R35" s="82"/>
      <c r="S35" s="82"/>
      <c r="T35" s="83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7"/>
      <c r="AO35" s="84"/>
    </row>
    <row r="36" spans="1:41" ht="26.15" customHeight="1">
      <c r="A36" s="87" t="s">
        <v>91</v>
      </c>
      <c r="B36" s="82">
        <v>24363</v>
      </c>
      <c r="C36" s="82">
        <v>30</v>
      </c>
      <c r="D36" s="82">
        <v>6779</v>
      </c>
      <c r="E36" s="82">
        <v>173</v>
      </c>
      <c r="F36" s="82">
        <v>828</v>
      </c>
      <c r="G36" s="82">
        <v>571</v>
      </c>
      <c r="H36" s="82">
        <v>254</v>
      </c>
      <c r="I36" s="82">
        <v>661</v>
      </c>
      <c r="J36" s="82">
        <v>268</v>
      </c>
      <c r="K36" s="82">
        <v>627</v>
      </c>
      <c r="L36" s="82">
        <v>1396</v>
      </c>
      <c r="M36" s="82">
        <v>260</v>
      </c>
      <c r="N36" s="82">
        <v>107</v>
      </c>
      <c r="O36" s="82">
        <v>149</v>
      </c>
      <c r="P36" s="82">
        <v>295</v>
      </c>
      <c r="Q36" s="82">
        <v>124</v>
      </c>
      <c r="R36" s="82">
        <v>3702</v>
      </c>
      <c r="S36" s="82"/>
      <c r="T36" s="83"/>
      <c r="U36" s="82">
        <v>596</v>
      </c>
      <c r="V36" s="82">
        <v>781</v>
      </c>
      <c r="W36" s="82">
        <v>337</v>
      </c>
      <c r="X36" s="82">
        <v>1716</v>
      </c>
      <c r="Y36" s="82">
        <v>1793</v>
      </c>
      <c r="Z36" s="82">
        <v>205</v>
      </c>
      <c r="AA36" s="82">
        <v>553</v>
      </c>
      <c r="AB36" s="82">
        <v>994</v>
      </c>
      <c r="AC36" s="82">
        <v>296</v>
      </c>
      <c r="AD36" s="82">
        <v>1917</v>
      </c>
      <c r="AE36" s="82">
        <v>328</v>
      </c>
      <c r="AF36" s="82">
        <v>26</v>
      </c>
      <c r="AG36" s="82">
        <v>336</v>
      </c>
      <c r="AH36" s="82">
        <v>561</v>
      </c>
      <c r="AI36" s="82">
        <v>1871</v>
      </c>
      <c r="AJ36" s="82">
        <v>858</v>
      </c>
      <c r="AK36" s="82">
        <v>112</v>
      </c>
      <c r="AL36" s="82">
        <v>358</v>
      </c>
      <c r="AM36" s="87" t="str">
        <f t="shared" si="0"/>
        <v>福山市</v>
      </c>
      <c r="AO36" s="84">
        <f>'実数（男）'!AO36+'実数（女）'!AO36</f>
        <v>3937</v>
      </c>
    </row>
    <row r="37" spans="1:41" ht="26.15" customHeight="1">
      <c r="A37" s="85" t="s">
        <v>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90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5" t="str">
        <f t="shared" si="0"/>
        <v/>
      </c>
      <c r="AO37" s="91"/>
    </row>
    <row r="38" spans="1:41" ht="26.15" customHeight="1">
      <c r="A38" s="87" t="s">
        <v>92</v>
      </c>
      <c r="B38" s="82">
        <v>15922</v>
      </c>
      <c r="C38" s="82">
        <v>26</v>
      </c>
      <c r="D38" s="82">
        <v>4065</v>
      </c>
      <c r="E38" s="82">
        <v>123</v>
      </c>
      <c r="F38" s="82">
        <v>457</v>
      </c>
      <c r="G38" s="82">
        <v>366</v>
      </c>
      <c r="H38" s="82">
        <v>132</v>
      </c>
      <c r="I38" s="82">
        <v>430</v>
      </c>
      <c r="J38" s="82">
        <v>170</v>
      </c>
      <c r="K38" s="82">
        <v>354</v>
      </c>
      <c r="L38" s="82">
        <v>810</v>
      </c>
      <c r="M38" s="82">
        <v>166</v>
      </c>
      <c r="N38" s="82">
        <v>62</v>
      </c>
      <c r="O38" s="82">
        <v>83</v>
      </c>
      <c r="P38" s="82">
        <v>153</v>
      </c>
      <c r="Q38" s="82">
        <v>114</v>
      </c>
      <c r="R38" s="82">
        <v>2538</v>
      </c>
      <c r="S38" s="82"/>
      <c r="T38" s="83"/>
      <c r="U38" s="82">
        <v>529</v>
      </c>
      <c r="V38" s="82">
        <v>384</v>
      </c>
      <c r="W38" s="82">
        <v>374</v>
      </c>
      <c r="X38" s="82">
        <v>963</v>
      </c>
      <c r="Y38" s="82">
        <v>1261</v>
      </c>
      <c r="Z38" s="82">
        <v>117</v>
      </c>
      <c r="AA38" s="82">
        <v>456</v>
      </c>
      <c r="AB38" s="82">
        <v>671</v>
      </c>
      <c r="AC38" s="82">
        <v>196</v>
      </c>
      <c r="AD38" s="82">
        <v>1380</v>
      </c>
      <c r="AE38" s="82">
        <v>216</v>
      </c>
      <c r="AF38" s="82">
        <v>16</v>
      </c>
      <c r="AG38" s="82">
        <v>170</v>
      </c>
      <c r="AH38" s="82">
        <v>425</v>
      </c>
      <c r="AI38" s="82">
        <v>1248</v>
      </c>
      <c r="AJ38" s="82">
        <v>575</v>
      </c>
      <c r="AK38" s="82">
        <v>60</v>
      </c>
      <c r="AL38" s="82">
        <v>193</v>
      </c>
      <c r="AM38" s="87" t="str">
        <f t="shared" si="0"/>
        <v>呉市</v>
      </c>
      <c r="AO38" s="84">
        <f>'実数（男）'!AO38+'実数（女）'!AO38</f>
        <v>2615</v>
      </c>
    </row>
    <row r="39" spans="1:41" ht="26.15" customHeight="1">
      <c r="A39" s="92" t="s">
        <v>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93"/>
      <c r="P39" s="93"/>
      <c r="Q39" s="93"/>
      <c r="R39" s="93"/>
      <c r="S39" s="83"/>
      <c r="T39" s="8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2" t="str">
        <f t="shared" si="0"/>
        <v/>
      </c>
      <c r="AO39" s="91"/>
    </row>
    <row r="40" spans="1:41" ht="26.15" customHeight="1">
      <c r="A40" s="95" t="s">
        <v>93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7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O40" s="96"/>
    </row>
    <row r="41" spans="1:41" ht="9" customHeight="1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O41" s="96"/>
    </row>
    <row r="42" spans="1:41" ht="9" customHeight="1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O42" s="96"/>
    </row>
    <row r="43" spans="1:41" s="57" customFormat="1" ht="41.25" customHeight="1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 t="s">
        <v>135</v>
      </c>
      <c r="Q43" s="58"/>
      <c r="S43" s="59"/>
      <c r="T43" s="60"/>
      <c r="U43" s="58"/>
      <c r="V43" s="58"/>
      <c r="W43" s="61" t="s">
        <v>130</v>
      </c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</row>
    <row r="44" spans="1:41" s="57" customFormat="1" ht="41.25" customHeight="1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9"/>
      <c r="S44" s="59"/>
      <c r="T44" s="60"/>
      <c r="U44" s="58"/>
      <c r="V44" s="58"/>
      <c r="W44" s="61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63" t="str">
        <f>AM4</f>
        <v>平成27年～令和元年</v>
      </c>
    </row>
    <row r="45" spans="1:41" ht="19.899999999999999" customHeight="1">
      <c r="A45" s="64" t="s">
        <v>2</v>
      </c>
      <c r="B45" s="65" t="s">
        <v>2</v>
      </c>
      <c r="C45" s="66" t="s">
        <v>3</v>
      </c>
      <c r="D45" s="66" t="s">
        <v>4</v>
      </c>
      <c r="E45" s="66" t="s">
        <v>5</v>
      </c>
      <c r="F45" s="66" t="s">
        <v>6</v>
      </c>
      <c r="G45" s="67" t="s">
        <v>7</v>
      </c>
      <c r="H45" s="66" t="s">
        <v>8</v>
      </c>
      <c r="I45" s="66" t="s">
        <v>9</v>
      </c>
      <c r="J45" s="66" t="s">
        <v>10</v>
      </c>
      <c r="K45" s="66" t="s">
        <v>11</v>
      </c>
      <c r="L45" s="66" t="s">
        <v>12</v>
      </c>
      <c r="M45" s="66" t="s">
        <v>13</v>
      </c>
      <c r="N45" s="66" t="s">
        <v>14</v>
      </c>
      <c r="O45" s="66" t="s">
        <v>15</v>
      </c>
      <c r="P45" s="66" t="s">
        <v>16</v>
      </c>
      <c r="Q45" s="66" t="s">
        <v>17</v>
      </c>
      <c r="R45" s="66" t="s">
        <v>18</v>
      </c>
      <c r="S45" s="68"/>
      <c r="T45" s="69"/>
      <c r="U45" s="66" t="s">
        <v>19</v>
      </c>
      <c r="V45" s="66" t="s">
        <v>20</v>
      </c>
      <c r="W45" s="66" t="s">
        <v>21</v>
      </c>
      <c r="X45" s="66" t="s">
        <v>22</v>
      </c>
      <c r="Y45" s="66" t="s">
        <v>23</v>
      </c>
      <c r="Z45" s="66" t="s">
        <v>24</v>
      </c>
      <c r="AA45" s="66" t="s">
        <v>25</v>
      </c>
      <c r="AB45" s="66" t="s">
        <v>26</v>
      </c>
      <c r="AC45" s="66" t="s">
        <v>27</v>
      </c>
      <c r="AD45" s="66" t="s">
        <v>28</v>
      </c>
      <c r="AE45" s="66" t="s">
        <v>29</v>
      </c>
      <c r="AF45" s="66" t="s">
        <v>30</v>
      </c>
      <c r="AG45" s="66" t="s">
        <v>31</v>
      </c>
      <c r="AH45" s="66" t="s">
        <v>32</v>
      </c>
      <c r="AI45" s="66" t="s">
        <v>33</v>
      </c>
      <c r="AJ45" s="66" t="s">
        <v>34</v>
      </c>
      <c r="AK45" s="66" t="s">
        <v>35</v>
      </c>
      <c r="AL45" s="66" t="s">
        <v>36</v>
      </c>
      <c r="AM45" s="64" t="str">
        <f t="shared" ref="AM45:AM47" si="1">A45</f>
        <v/>
      </c>
    </row>
    <row r="46" spans="1:41">
      <c r="A46" s="70" t="s">
        <v>2</v>
      </c>
      <c r="B46" s="71" t="s">
        <v>2</v>
      </c>
      <c r="C46" s="71" t="s">
        <v>2</v>
      </c>
      <c r="D46" s="71" t="s">
        <v>2</v>
      </c>
      <c r="E46" s="71" t="s">
        <v>2</v>
      </c>
      <c r="F46" s="71" t="s">
        <v>2</v>
      </c>
      <c r="G46" s="72" t="s">
        <v>2</v>
      </c>
      <c r="H46" s="71" t="s">
        <v>2</v>
      </c>
      <c r="I46" s="71" t="s">
        <v>2</v>
      </c>
      <c r="J46" s="71" t="s">
        <v>2</v>
      </c>
      <c r="K46" s="71" t="s">
        <v>2</v>
      </c>
      <c r="L46" s="71" t="s">
        <v>2</v>
      </c>
      <c r="M46" s="71" t="s">
        <v>2</v>
      </c>
      <c r="N46" s="71" t="s">
        <v>2</v>
      </c>
      <c r="O46" s="71" t="s">
        <v>2</v>
      </c>
      <c r="P46" s="71" t="s">
        <v>2</v>
      </c>
      <c r="Q46" s="71" t="s">
        <v>2</v>
      </c>
      <c r="R46" s="71" t="s">
        <v>2</v>
      </c>
      <c r="S46" s="72"/>
      <c r="T46" s="73"/>
      <c r="U46" s="71" t="s">
        <v>2</v>
      </c>
      <c r="V46" s="71" t="s">
        <v>2</v>
      </c>
      <c r="W46" s="71" t="s">
        <v>2</v>
      </c>
      <c r="X46" s="71" t="s">
        <v>2</v>
      </c>
      <c r="Y46" s="71" t="s">
        <v>2</v>
      </c>
      <c r="Z46" s="71" t="s">
        <v>2</v>
      </c>
      <c r="AA46" s="71" t="s">
        <v>2</v>
      </c>
      <c r="AB46" s="71" t="s">
        <v>2</v>
      </c>
      <c r="AC46" s="71" t="s">
        <v>2</v>
      </c>
      <c r="AD46" s="74" t="s">
        <v>2</v>
      </c>
      <c r="AE46" s="71" t="s">
        <v>2</v>
      </c>
      <c r="AF46" s="74" t="s">
        <v>2</v>
      </c>
      <c r="AG46" s="74" t="s">
        <v>2</v>
      </c>
      <c r="AH46" s="74" t="s">
        <v>2</v>
      </c>
      <c r="AI46" s="74" t="s">
        <v>2</v>
      </c>
      <c r="AJ46" s="74" t="s">
        <v>2</v>
      </c>
      <c r="AK46" s="71" t="s">
        <v>2</v>
      </c>
      <c r="AL46" s="74" t="s">
        <v>2</v>
      </c>
      <c r="AM46" s="70" t="str">
        <f t="shared" si="1"/>
        <v/>
      </c>
    </row>
    <row r="47" spans="1:41" ht="207" customHeight="1">
      <c r="A47" s="75" t="s">
        <v>128</v>
      </c>
      <c r="B47" s="76" t="s">
        <v>38</v>
      </c>
      <c r="C47" s="76" t="s">
        <v>39</v>
      </c>
      <c r="D47" s="76" t="s">
        <v>40</v>
      </c>
      <c r="E47" s="76" t="s">
        <v>41</v>
      </c>
      <c r="F47" s="76" t="s">
        <v>42</v>
      </c>
      <c r="G47" s="77" t="s">
        <v>43</v>
      </c>
      <c r="H47" s="76" t="s">
        <v>44</v>
      </c>
      <c r="I47" s="76" t="s">
        <v>45</v>
      </c>
      <c r="J47" s="76" t="s">
        <v>46</v>
      </c>
      <c r="K47" s="76" t="s">
        <v>47</v>
      </c>
      <c r="L47" s="76" t="s">
        <v>48</v>
      </c>
      <c r="M47" s="76" t="s">
        <v>49</v>
      </c>
      <c r="N47" s="76" t="s">
        <v>50</v>
      </c>
      <c r="O47" s="76" t="s">
        <v>51</v>
      </c>
      <c r="P47" s="76" t="s">
        <v>52</v>
      </c>
      <c r="Q47" s="76" t="s">
        <v>53</v>
      </c>
      <c r="R47" s="76" t="s">
        <v>54</v>
      </c>
      <c r="S47" s="78"/>
      <c r="T47" s="79"/>
      <c r="U47" s="76" t="s">
        <v>55</v>
      </c>
      <c r="V47" s="76" t="s">
        <v>56</v>
      </c>
      <c r="W47" s="76" t="s">
        <v>57</v>
      </c>
      <c r="X47" s="76" t="s">
        <v>58</v>
      </c>
      <c r="Y47" s="76" t="s">
        <v>59</v>
      </c>
      <c r="Z47" s="76" t="s">
        <v>60</v>
      </c>
      <c r="AA47" s="76" t="s">
        <v>61</v>
      </c>
      <c r="AB47" s="76" t="s">
        <v>62</v>
      </c>
      <c r="AC47" s="76" t="s">
        <v>63</v>
      </c>
      <c r="AD47" s="76" t="s">
        <v>64</v>
      </c>
      <c r="AE47" s="76" t="s">
        <v>65</v>
      </c>
      <c r="AF47" s="76" t="s">
        <v>66</v>
      </c>
      <c r="AG47" s="76" t="s">
        <v>67</v>
      </c>
      <c r="AH47" s="76" t="s">
        <v>68</v>
      </c>
      <c r="AI47" s="76" t="s">
        <v>69</v>
      </c>
      <c r="AJ47" s="76" t="s">
        <v>70</v>
      </c>
      <c r="AK47" s="76" t="s">
        <v>71</v>
      </c>
      <c r="AL47" s="76" t="s">
        <v>72</v>
      </c>
      <c r="AM47" s="75" t="str">
        <f t="shared" si="1"/>
        <v>保健医療圏
保　健　所
市　　　町</v>
      </c>
      <c r="AO47" s="80"/>
    </row>
    <row r="48" spans="1:41" ht="26.15" customHeight="1">
      <c r="A48" s="98" t="s">
        <v>96</v>
      </c>
      <c r="B48" s="82">
        <v>61437</v>
      </c>
      <c r="C48" s="82">
        <v>78</v>
      </c>
      <c r="D48" s="82">
        <v>15629</v>
      </c>
      <c r="E48" s="82">
        <v>419</v>
      </c>
      <c r="F48" s="82">
        <v>1821</v>
      </c>
      <c r="G48" s="82">
        <v>1418</v>
      </c>
      <c r="H48" s="82">
        <v>643</v>
      </c>
      <c r="I48" s="82">
        <v>1457</v>
      </c>
      <c r="J48" s="82">
        <v>678</v>
      </c>
      <c r="K48" s="82">
        <v>1492</v>
      </c>
      <c r="L48" s="82">
        <v>2977</v>
      </c>
      <c r="M48" s="82">
        <v>529</v>
      </c>
      <c r="N48" s="82">
        <v>221</v>
      </c>
      <c r="O48" s="82">
        <v>296</v>
      </c>
      <c r="P48" s="82">
        <v>664</v>
      </c>
      <c r="Q48" s="82">
        <v>361</v>
      </c>
      <c r="R48" s="82">
        <v>10361</v>
      </c>
      <c r="S48" s="82"/>
      <c r="T48" s="83"/>
      <c r="U48" s="82">
        <v>1676</v>
      </c>
      <c r="V48" s="82">
        <v>1886</v>
      </c>
      <c r="W48" s="82">
        <v>1151</v>
      </c>
      <c r="X48" s="82">
        <v>4733</v>
      </c>
      <c r="Y48" s="82">
        <v>4875</v>
      </c>
      <c r="Z48" s="82">
        <v>497</v>
      </c>
      <c r="AA48" s="82">
        <v>1412</v>
      </c>
      <c r="AB48" s="82">
        <v>2812</v>
      </c>
      <c r="AC48" s="82">
        <v>719</v>
      </c>
      <c r="AD48" s="82">
        <v>5281</v>
      </c>
      <c r="AE48" s="82">
        <v>765</v>
      </c>
      <c r="AF48" s="82">
        <v>63</v>
      </c>
      <c r="AG48" s="82">
        <v>682</v>
      </c>
      <c r="AH48" s="82">
        <v>1274</v>
      </c>
      <c r="AI48" s="82">
        <v>5270</v>
      </c>
      <c r="AJ48" s="82">
        <v>2023</v>
      </c>
      <c r="AK48" s="82">
        <v>286</v>
      </c>
      <c r="AL48" s="82">
        <v>837</v>
      </c>
      <c r="AM48" s="98" t="str">
        <f>A48</f>
        <v>県立保健所　　計</v>
      </c>
      <c r="AO48" s="84">
        <f>'実数（男）'!AO48+'実数（女）'!AO48</f>
        <v>10026</v>
      </c>
    </row>
    <row r="49" spans="1:41" ht="26.15" customHeight="1">
      <c r="A49" s="85" t="s">
        <v>2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6"/>
      <c r="O49" s="82"/>
      <c r="P49" s="82"/>
      <c r="Q49" s="82"/>
      <c r="R49" s="82"/>
      <c r="S49" s="82"/>
      <c r="T49" s="83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5" t="str">
        <f>A49</f>
        <v/>
      </c>
      <c r="AO49" s="84"/>
    </row>
    <row r="50" spans="1:41" ht="26.15" customHeight="1">
      <c r="A50" s="87" t="s">
        <v>97</v>
      </c>
      <c r="B50" s="82">
        <v>20097</v>
      </c>
      <c r="C50" s="82">
        <v>29</v>
      </c>
      <c r="D50" s="82">
        <v>5322</v>
      </c>
      <c r="E50" s="82">
        <v>187</v>
      </c>
      <c r="F50" s="82">
        <v>632</v>
      </c>
      <c r="G50" s="82">
        <v>476</v>
      </c>
      <c r="H50" s="82">
        <v>220</v>
      </c>
      <c r="I50" s="82">
        <v>425</v>
      </c>
      <c r="J50" s="82">
        <v>217</v>
      </c>
      <c r="K50" s="82">
        <v>476</v>
      </c>
      <c r="L50" s="82">
        <v>1031</v>
      </c>
      <c r="M50" s="82">
        <v>208</v>
      </c>
      <c r="N50" s="82">
        <v>69</v>
      </c>
      <c r="O50" s="82">
        <v>112</v>
      </c>
      <c r="P50" s="82">
        <v>229</v>
      </c>
      <c r="Q50" s="82">
        <v>115</v>
      </c>
      <c r="R50" s="82">
        <v>3256</v>
      </c>
      <c r="S50" s="82"/>
      <c r="T50" s="83"/>
      <c r="U50" s="82">
        <v>574</v>
      </c>
      <c r="V50" s="82">
        <v>618</v>
      </c>
      <c r="W50" s="82">
        <v>328</v>
      </c>
      <c r="X50" s="82">
        <v>1415</v>
      </c>
      <c r="Y50" s="82">
        <v>1571</v>
      </c>
      <c r="Z50" s="82">
        <v>164</v>
      </c>
      <c r="AA50" s="82">
        <v>432</v>
      </c>
      <c r="AB50" s="82">
        <v>916</v>
      </c>
      <c r="AC50" s="82">
        <v>249</v>
      </c>
      <c r="AD50" s="82">
        <v>1597</v>
      </c>
      <c r="AE50" s="82">
        <v>246</v>
      </c>
      <c r="AF50" s="82">
        <v>20</v>
      </c>
      <c r="AG50" s="82">
        <v>250</v>
      </c>
      <c r="AH50" s="82">
        <v>392</v>
      </c>
      <c r="AI50" s="82">
        <v>1663</v>
      </c>
      <c r="AJ50" s="82">
        <v>623</v>
      </c>
      <c r="AK50" s="82">
        <v>89</v>
      </c>
      <c r="AL50" s="82">
        <v>269</v>
      </c>
      <c r="AM50" s="87" t="str">
        <f>A50</f>
        <v>西部</v>
      </c>
      <c r="AO50" s="84">
        <f>'実数（男）'!AO50+'実数（女）'!AO50</f>
        <v>3348</v>
      </c>
    </row>
    <row r="51" spans="1:41" ht="26.15" customHeight="1">
      <c r="A51" s="87" t="s">
        <v>98</v>
      </c>
      <c r="B51" s="82">
        <v>7508</v>
      </c>
      <c r="C51" s="82">
        <v>9</v>
      </c>
      <c r="D51" s="82">
        <v>2051</v>
      </c>
      <c r="E51" s="82">
        <v>67</v>
      </c>
      <c r="F51" s="82">
        <v>250</v>
      </c>
      <c r="G51" s="82">
        <v>175</v>
      </c>
      <c r="H51" s="82">
        <v>88</v>
      </c>
      <c r="I51" s="82">
        <v>173</v>
      </c>
      <c r="J51" s="82">
        <v>79</v>
      </c>
      <c r="K51" s="82">
        <v>195</v>
      </c>
      <c r="L51" s="82">
        <v>380</v>
      </c>
      <c r="M51" s="82">
        <v>88</v>
      </c>
      <c r="N51" s="82">
        <v>33</v>
      </c>
      <c r="O51" s="82">
        <v>43</v>
      </c>
      <c r="P51" s="82">
        <v>84</v>
      </c>
      <c r="Q51" s="82">
        <v>41</v>
      </c>
      <c r="R51" s="82">
        <v>1159</v>
      </c>
      <c r="S51" s="82"/>
      <c r="T51" s="83"/>
      <c r="U51" s="82">
        <v>269</v>
      </c>
      <c r="V51" s="82">
        <v>157</v>
      </c>
      <c r="W51" s="82">
        <v>118</v>
      </c>
      <c r="X51" s="82">
        <v>511</v>
      </c>
      <c r="Y51" s="82">
        <v>529</v>
      </c>
      <c r="Z51" s="82">
        <v>79</v>
      </c>
      <c r="AA51" s="82">
        <v>145</v>
      </c>
      <c r="AB51" s="82">
        <v>284</v>
      </c>
      <c r="AC51" s="82">
        <v>83</v>
      </c>
      <c r="AD51" s="82">
        <v>616</v>
      </c>
      <c r="AE51" s="82">
        <v>93</v>
      </c>
      <c r="AF51" s="82">
        <v>8</v>
      </c>
      <c r="AG51" s="82">
        <v>101</v>
      </c>
      <c r="AH51" s="82">
        <v>154</v>
      </c>
      <c r="AI51" s="82">
        <v>636</v>
      </c>
      <c r="AJ51" s="82">
        <v>183</v>
      </c>
      <c r="AK51" s="82">
        <v>27</v>
      </c>
      <c r="AL51" s="82">
        <v>96</v>
      </c>
      <c r="AM51" s="87" t="str">
        <f t="shared" ref="AM51:AM81" si="2">A51</f>
        <v>　西部</v>
      </c>
      <c r="AO51" s="84">
        <f>'実数（男）'!AO51+'実数（女）'!AO51</f>
        <v>1315</v>
      </c>
    </row>
    <row r="52" spans="1:41" ht="26.15" customHeight="1">
      <c r="A52" s="87" t="s">
        <v>99</v>
      </c>
      <c r="B52" s="82">
        <v>1760</v>
      </c>
      <c r="C52" s="82">
        <v>3</v>
      </c>
      <c r="D52" s="82">
        <v>492</v>
      </c>
      <c r="E52" s="82">
        <v>18</v>
      </c>
      <c r="F52" s="82">
        <v>54</v>
      </c>
      <c r="G52" s="82">
        <v>51</v>
      </c>
      <c r="H52" s="82">
        <v>32</v>
      </c>
      <c r="I52" s="82">
        <v>33</v>
      </c>
      <c r="J52" s="82">
        <v>26</v>
      </c>
      <c r="K52" s="82">
        <v>43</v>
      </c>
      <c r="L52" s="82">
        <v>100</v>
      </c>
      <c r="M52" s="82">
        <v>15</v>
      </c>
      <c r="N52" s="82">
        <v>5</v>
      </c>
      <c r="O52" s="82">
        <v>9</v>
      </c>
      <c r="P52" s="82">
        <v>18</v>
      </c>
      <c r="Q52" s="82">
        <v>14</v>
      </c>
      <c r="R52" s="82">
        <v>282</v>
      </c>
      <c r="S52" s="82"/>
      <c r="T52" s="83"/>
      <c r="U52" s="82">
        <v>26</v>
      </c>
      <c r="V52" s="82">
        <v>65</v>
      </c>
      <c r="W52" s="82">
        <v>26</v>
      </c>
      <c r="X52" s="82">
        <v>145</v>
      </c>
      <c r="Y52" s="82">
        <v>99</v>
      </c>
      <c r="Z52" s="82">
        <v>16</v>
      </c>
      <c r="AA52" s="82">
        <v>27</v>
      </c>
      <c r="AB52" s="82">
        <v>52</v>
      </c>
      <c r="AC52" s="82">
        <v>15</v>
      </c>
      <c r="AD52" s="82">
        <v>174</v>
      </c>
      <c r="AE52" s="82">
        <v>21</v>
      </c>
      <c r="AF52" s="82">
        <v>1</v>
      </c>
      <c r="AG52" s="82">
        <v>20</v>
      </c>
      <c r="AH52" s="82">
        <v>33</v>
      </c>
      <c r="AI52" s="82">
        <v>105</v>
      </c>
      <c r="AJ52" s="82">
        <v>43</v>
      </c>
      <c r="AK52" s="82">
        <v>5</v>
      </c>
      <c r="AL52" s="82">
        <v>18</v>
      </c>
      <c r="AM52" s="87" t="str">
        <f t="shared" si="2"/>
        <v>　　大竹市</v>
      </c>
      <c r="AO52" s="84">
        <f>'実数（男）'!AO52+'実数（女）'!AO52</f>
        <v>318</v>
      </c>
    </row>
    <row r="53" spans="1:41" ht="26.15" customHeight="1">
      <c r="A53" s="87" t="s">
        <v>100</v>
      </c>
      <c r="B53" s="82">
        <v>5748</v>
      </c>
      <c r="C53" s="82">
        <v>6</v>
      </c>
      <c r="D53" s="82">
        <v>1559</v>
      </c>
      <c r="E53" s="82">
        <v>49</v>
      </c>
      <c r="F53" s="82">
        <v>196</v>
      </c>
      <c r="G53" s="82">
        <v>124</v>
      </c>
      <c r="H53" s="82">
        <v>56</v>
      </c>
      <c r="I53" s="82">
        <v>140</v>
      </c>
      <c r="J53" s="82">
        <v>53</v>
      </c>
      <c r="K53" s="82">
        <v>152</v>
      </c>
      <c r="L53" s="82">
        <v>280</v>
      </c>
      <c r="M53" s="82">
        <v>73</v>
      </c>
      <c r="N53" s="82">
        <v>28</v>
      </c>
      <c r="O53" s="82">
        <v>34</v>
      </c>
      <c r="P53" s="82">
        <v>66</v>
      </c>
      <c r="Q53" s="82">
        <v>27</v>
      </c>
      <c r="R53" s="82">
        <v>877</v>
      </c>
      <c r="S53" s="82"/>
      <c r="T53" s="83"/>
      <c r="U53" s="82">
        <v>243</v>
      </c>
      <c r="V53" s="82">
        <v>92</v>
      </c>
      <c r="W53" s="82">
        <v>92</v>
      </c>
      <c r="X53" s="82">
        <v>366</v>
      </c>
      <c r="Y53" s="82">
        <v>430</v>
      </c>
      <c r="Z53" s="82">
        <v>63</v>
      </c>
      <c r="AA53" s="82">
        <v>118</v>
      </c>
      <c r="AB53" s="82">
        <v>232</v>
      </c>
      <c r="AC53" s="82">
        <v>68</v>
      </c>
      <c r="AD53" s="82">
        <v>442</v>
      </c>
      <c r="AE53" s="82">
        <v>72</v>
      </c>
      <c r="AF53" s="82">
        <v>7</v>
      </c>
      <c r="AG53" s="82">
        <v>81</v>
      </c>
      <c r="AH53" s="82">
        <v>121</v>
      </c>
      <c r="AI53" s="82">
        <v>531</v>
      </c>
      <c r="AJ53" s="82">
        <v>140</v>
      </c>
      <c r="AK53" s="82">
        <v>22</v>
      </c>
      <c r="AL53" s="82">
        <v>78</v>
      </c>
      <c r="AM53" s="87" t="str">
        <f t="shared" si="2"/>
        <v>　　廿日市市</v>
      </c>
      <c r="AO53" s="84">
        <f>'実数（男）'!AO53+'実数（女）'!AO53</f>
        <v>997</v>
      </c>
    </row>
    <row r="54" spans="1:41" ht="26.15" customHeight="1">
      <c r="A54" s="87" t="s">
        <v>131</v>
      </c>
      <c r="B54" s="82">
        <v>10247</v>
      </c>
      <c r="C54" s="82">
        <v>18</v>
      </c>
      <c r="D54" s="82">
        <v>2642</v>
      </c>
      <c r="E54" s="82">
        <v>92</v>
      </c>
      <c r="F54" s="82">
        <v>303</v>
      </c>
      <c r="G54" s="82">
        <v>232</v>
      </c>
      <c r="H54" s="82">
        <v>102</v>
      </c>
      <c r="I54" s="82">
        <v>209</v>
      </c>
      <c r="J54" s="82">
        <v>116</v>
      </c>
      <c r="K54" s="82">
        <v>246</v>
      </c>
      <c r="L54" s="82">
        <v>509</v>
      </c>
      <c r="M54" s="82">
        <v>102</v>
      </c>
      <c r="N54" s="82">
        <v>27</v>
      </c>
      <c r="O54" s="82">
        <v>55</v>
      </c>
      <c r="P54" s="82">
        <v>115</v>
      </c>
      <c r="Q54" s="82">
        <v>51</v>
      </c>
      <c r="R54" s="82">
        <v>1699</v>
      </c>
      <c r="S54" s="82"/>
      <c r="T54" s="83"/>
      <c r="U54" s="82">
        <v>224</v>
      </c>
      <c r="V54" s="82">
        <v>356</v>
      </c>
      <c r="W54" s="82">
        <v>172</v>
      </c>
      <c r="X54" s="82">
        <v>769</v>
      </c>
      <c r="Y54" s="82">
        <v>838</v>
      </c>
      <c r="Z54" s="82">
        <v>71</v>
      </c>
      <c r="AA54" s="82">
        <v>241</v>
      </c>
      <c r="AB54" s="82">
        <v>512</v>
      </c>
      <c r="AC54" s="82">
        <v>136</v>
      </c>
      <c r="AD54" s="82">
        <v>835</v>
      </c>
      <c r="AE54" s="82">
        <v>120</v>
      </c>
      <c r="AF54" s="82">
        <v>10</v>
      </c>
      <c r="AG54" s="82">
        <v>125</v>
      </c>
      <c r="AH54" s="82">
        <v>193</v>
      </c>
      <c r="AI54" s="82">
        <v>874</v>
      </c>
      <c r="AJ54" s="82">
        <v>376</v>
      </c>
      <c r="AK54" s="82">
        <v>54</v>
      </c>
      <c r="AL54" s="82">
        <v>149</v>
      </c>
      <c r="AM54" s="87" t="str">
        <f t="shared" si="2"/>
        <v>　広島支所</v>
      </c>
      <c r="AO54" s="84">
        <f>'実数（男）'!AO54+'実数（女）'!AO54</f>
        <v>1644</v>
      </c>
    </row>
    <row r="55" spans="1:41" ht="26.15" customHeight="1">
      <c r="A55" s="87" t="s">
        <v>102</v>
      </c>
      <c r="B55" s="82">
        <v>2141</v>
      </c>
      <c r="C55" s="109">
        <v>7</v>
      </c>
      <c r="D55" s="82">
        <v>609</v>
      </c>
      <c r="E55" s="82">
        <v>20</v>
      </c>
      <c r="F55" s="82">
        <v>73</v>
      </c>
      <c r="G55" s="82">
        <v>59</v>
      </c>
      <c r="H55" s="82">
        <v>21</v>
      </c>
      <c r="I55" s="82">
        <v>51</v>
      </c>
      <c r="J55" s="82">
        <v>20</v>
      </c>
      <c r="K55" s="82">
        <v>53</v>
      </c>
      <c r="L55" s="82">
        <v>115</v>
      </c>
      <c r="M55" s="82">
        <v>33</v>
      </c>
      <c r="N55" s="82">
        <v>8</v>
      </c>
      <c r="O55" s="82">
        <v>12</v>
      </c>
      <c r="P55" s="82">
        <v>16</v>
      </c>
      <c r="Q55" s="82">
        <v>6</v>
      </c>
      <c r="R55" s="82">
        <v>356</v>
      </c>
      <c r="S55" s="82"/>
      <c r="T55" s="83"/>
      <c r="U55" s="82">
        <v>42</v>
      </c>
      <c r="V55" s="82">
        <v>88</v>
      </c>
      <c r="W55" s="82">
        <v>30</v>
      </c>
      <c r="X55" s="82">
        <v>163</v>
      </c>
      <c r="Y55" s="82">
        <v>143</v>
      </c>
      <c r="Z55" s="82">
        <v>12</v>
      </c>
      <c r="AA55" s="82">
        <v>39</v>
      </c>
      <c r="AB55" s="82">
        <v>89</v>
      </c>
      <c r="AC55" s="82">
        <v>30</v>
      </c>
      <c r="AD55" s="82">
        <v>154</v>
      </c>
      <c r="AE55" s="82">
        <v>19</v>
      </c>
      <c r="AF55" s="82">
        <v>4</v>
      </c>
      <c r="AG55" s="82">
        <v>31</v>
      </c>
      <c r="AH55" s="82">
        <v>33</v>
      </c>
      <c r="AI55" s="82">
        <v>132</v>
      </c>
      <c r="AJ55" s="82">
        <v>62</v>
      </c>
      <c r="AK55" s="82">
        <v>7</v>
      </c>
      <c r="AL55" s="82">
        <v>39</v>
      </c>
      <c r="AM55" s="87" t="str">
        <f t="shared" si="2"/>
        <v>　　府中町</v>
      </c>
      <c r="AO55" s="84">
        <f>'実数（男）'!AO55+'実数（女）'!AO55</f>
        <v>317</v>
      </c>
    </row>
    <row r="56" spans="1:41" ht="26.15" customHeight="1">
      <c r="A56" s="87" t="s">
        <v>103</v>
      </c>
      <c r="B56" s="82">
        <v>1144</v>
      </c>
      <c r="C56" s="82">
        <v>2</v>
      </c>
      <c r="D56" s="82">
        <v>339</v>
      </c>
      <c r="E56" s="82">
        <v>12</v>
      </c>
      <c r="F56" s="82">
        <v>39</v>
      </c>
      <c r="G56" s="82">
        <v>30</v>
      </c>
      <c r="H56" s="82">
        <v>16</v>
      </c>
      <c r="I56" s="82">
        <v>36</v>
      </c>
      <c r="J56" s="82">
        <v>8</v>
      </c>
      <c r="K56" s="82">
        <v>34</v>
      </c>
      <c r="L56" s="82">
        <v>64</v>
      </c>
      <c r="M56" s="82">
        <v>12</v>
      </c>
      <c r="N56" s="82">
        <v>4</v>
      </c>
      <c r="O56" s="82">
        <v>6</v>
      </c>
      <c r="P56" s="82">
        <v>17</v>
      </c>
      <c r="Q56" s="82">
        <v>7</v>
      </c>
      <c r="R56" s="82">
        <v>189</v>
      </c>
      <c r="S56" s="82"/>
      <c r="T56" s="83"/>
      <c r="U56" s="82">
        <v>17</v>
      </c>
      <c r="V56" s="82">
        <v>41</v>
      </c>
      <c r="W56" s="82">
        <v>36</v>
      </c>
      <c r="X56" s="82">
        <v>78</v>
      </c>
      <c r="Y56" s="82">
        <v>86</v>
      </c>
      <c r="Z56" s="82">
        <v>9</v>
      </c>
      <c r="AA56" s="82">
        <v>18</v>
      </c>
      <c r="AB56" s="82">
        <v>56</v>
      </c>
      <c r="AC56" s="82">
        <v>20</v>
      </c>
      <c r="AD56" s="82">
        <v>71</v>
      </c>
      <c r="AE56" s="82">
        <v>19</v>
      </c>
      <c r="AF56" s="82">
        <v>2</v>
      </c>
      <c r="AG56" s="82">
        <v>11</v>
      </c>
      <c r="AH56" s="82">
        <v>21</v>
      </c>
      <c r="AI56" s="82">
        <v>71</v>
      </c>
      <c r="AJ56" s="82">
        <v>46</v>
      </c>
      <c r="AK56" s="82">
        <v>9</v>
      </c>
      <c r="AL56" s="82">
        <v>15</v>
      </c>
      <c r="AM56" s="87" t="str">
        <f t="shared" si="2"/>
        <v>　　海田町</v>
      </c>
      <c r="AO56" s="84">
        <f>'実数（男）'!AO56+'実数（女）'!AO56</f>
        <v>191</v>
      </c>
    </row>
    <row r="57" spans="1:41" ht="26.15" customHeight="1">
      <c r="A57" s="87" t="s">
        <v>104</v>
      </c>
      <c r="B57" s="82">
        <v>1284</v>
      </c>
      <c r="C57" s="82">
        <v>2</v>
      </c>
      <c r="D57" s="82">
        <v>383</v>
      </c>
      <c r="E57" s="82">
        <v>13</v>
      </c>
      <c r="F57" s="82">
        <v>42</v>
      </c>
      <c r="G57" s="82">
        <v>40</v>
      </c>
      <c r="H57" s="82">
        <v>14</v>
      </c>
      <c r="I57" s="82">
        <v>29</v>
      </c>
      <c r="J57" s="82">
        <v>15</v>
      </c>
      <c r="K57" s="82">
        <v>32</v>
      </c>
      <c r="L57" s="82">
        <v>71</v>
      </c>
      <c r="M57" s="82">
        <v>18</v>
      </c>
      <c r="N57" s="82">
        <v>4</v>
      </c>
      <c r="O57" s="82">
        <v>9</v>
      </c>
      <c r="P57" s="82">
        <v>17</v>
      </c>
      <c r="Q57" s="82">
        <v>7</v>
      </c>
      <c r="R57" s="82">
        <v>213</v>
      </c>
      <c r="S57" s="82"/>
      <c r="T57" s="83"/>
      <c r="U57" s="82">
        <v>15</v>
      </c>
      <c r="V57" s="82">
        <v>70</v>
      </c>
      <c r="W57" s="82">
        <v>32</v>
      </c>
      <c r="X57" s="82">
        <v>79</v>
      </c>
      <c r="Y57" s="82">
        <v>94</v>
      </c>
      <c r="Z57" s="82">
        <v>7</v>
      </c>
      <c r="AA57" s="82">
        <v>31</v>
      </c>
      <c r="AB57" s="82">
        <v>53</v>
      </c>
      <c r="AC57" s="82">
        <v>19</v>
      </c>
      <c r="AD57" s="82">
        <v>81</v>
      </c>
      <c r="AE57" s="82">
        <v>11</v>
      </c>
      <c r="AF57" s="82">
        <v>2</v>
      </c>
      <c r="AG57" s="82">
        <v>24</v>
      </c>
      <c r="AH57" s="82">
        <v>28</v>
      </c>
      <c r="AI57" s="82">
        <v>72</v>
      </c>
      <c r="AJ57" s="82">
        <v>55</v>
      </c>
      <c r="AK57" s="82">
        <v>11</v>
      </c>
      <c r="AL57" s="82">
        <v>14</v>
      </c>
      <c r="AM57" s="87" t="str">
        <f t="shared" si="2"/>
        <v>　　熊野町</v>
      </c>
      <c r="AO57" s="84">
        <f>'実数（男）'!AO57+'実数（女）'!AO57</f>
        <v>245</v>
      </c>
    </row>
    <row r="58" spans="1:41" ht="26.15" customHeight="1">
      <c r="A58" s="87" t="s">
        <v>105</v>
      </c>
      <c r="B58" s="82">
        <v>754</v>
      </c>
      <c r="C58" s="109">
        <v>0</v>
      </c>
      <c r="D58" s="82">
        <v>221</v>
      </c>
      <c r="E58" s="82">
        <v>7</v>
      </c>
      <c r="F58" s="82">
        <v>19</v>
      </c>
      <c r="G58" s="82">
        <v>12</v>
      </c>
      <c r="H58" s="82">
        <v>9</v>
      </c>
      <c r="I58" s="82">
        <v>19</v>
      </c>
      <c r="J58" s="82">
        <v>11</v>
      </c>
      <c r="K58" s="82">
        <v>30</v>
      </c>
      <c r="L58" s="82">
        <v>51</v>
      </c>
      <c r="M58" s="82">
        <v>8</v>
      </c>
      <c r="N58" s="82">
        <v>2</v>
      </c>
      <c r="O58" s="82">
        <v>9</v>
      </c>
      <c r="P58" s="82">
        <v>6</v>
      </c>
      <c r="Q58" s="82">
        <v>6</v>
      </c>
      <c r="R58" s="82">
        <v>123</v>
      </c>
      <c r="S58" s="82"/>
      <c r="T58" s="83"/>
      <c r="U58" s="82">
        <v>11</v>
      </c>
      <c r="V58" s="82">
        <v>22</v>
      </c>
      <c r="W58" s="82">
        <v>11</v>
      </c>
      <c r="X58" s="82">
        <v>61</v>
      </c>
      <c r="Y58" s="82">
        <v>60</v>
      </c>
      <c r="Z58" s="82">
        <v>2</v>
      </c>
      <c r="AA58" s="82">
        <v>17</v>
      </c>
      <c r="AB58" s="82">
        <v>41</v>
      </c>
      <c r="AC58" s="82">
        <v>13</v>
      </c>
      <c r="AD58" s="82">
        <v>54</v>
      </c>
      <c r="AE58" s="82">
        <v>17</v>
      </c>
      <c r="AF58" s="82">
        <v>0</v>
      </c>
      <c r="AG58" s="82">
        <v>4</v>
      </c>
      <c r="AH58" s="82">
        <v>17</v>
      </c>
      <c r="AI58" s="82">
        <v>38</v>
      </c>
      <c r="AJ58" s="82">
        <v>34</v>
      </c>
      <c r="AK58" s="82">
        <v>3</v>
      </c>
      <c r="AL58" s="82">
        <v>12</v>
      </c>
      <c r="AM58" s="87" t="str">
        <f t="shared" si="2"/>
        <v>　　坂町</v>
      </c>
      <c r="AO58" s="84">
        <f>'実数（男）'!AO58+'実数（女）'!AO58</f>
        <v>144</v>
      </c>
    </row>
    <row r="59" spans="1:41" ht="26.15" customHeight="1">
      <c r="A59" s="87" t="s">
        <v>106</v>
      </c>
      <c r="B59" s="82">
        <v>2505</v>
      </c>
      <c r="C59" s="82">
        <v>3</v>
      </c>
      <c r="D59" s="82">
        <v>550</v>
      </c>
      <c r="E59" s="82">
        <v>17</v>
      </c>
      <c r="F59" s="82">
        <v>70</v>
      </c>
      <c r="G59" s="82">
        <v>51</v>
      </c>
      <c r="H59" s="82">
        <v>25</v>
      </c>
      <c r="I59" s="82">
        <v>40</v>
      </c>
      <c r="J59" s="82">
        <v>22</v>
      </c>
      <c r="K59" s="82">
        <v>53</v>
      </c>
      <c r="L59" s="82">
        <v>108</v>
      </c>
      <c r="M59" s="82">
        <v>15</v>
      </c>
      <c r="N59" s="82">
        <v>4</v>
      </c>
      <c r="O59" s="82">
        <v>6</v>
      </c>
      <c r="P59" s="82">
        <v>13</v>
      </c>
      <c r="Q59" s="82">
        <v>13</v>
      </c>
      <c r="R59" s="82">
        <v>431</v>
      </c>
      <c r="S59" s="82"/>
      <c r="T59" s="83"/>
      <c r="U59" s="82">
        <v>50</v>
      </c>
      <c r="V59" s="82">
        <v>67</v>
      </c>
      <c r="W59" s="82">
        <v>33</v>
      </c>
      <c r="X59" s="82">
        <v>236</v>
      </c>
      <c r="Y59" s="82">
        <v>237</v>
      </c>
      <c r="Z59" s="82">
        <v>23</v>
      </c>
      <c r="AA59" s="82">
        <v>74</v>
      </c>
      <c r="AB59" s="82">
        <v>139</v>
      </c>
      <c r="AC59" s="82">
        <v>25</v>
      </c>
      <c r="AD59" s="82">
        <v>252</v>
      </c>
      <c r="AE59" s="82">
        <v>27</v>
      </c>
      <c r="AF59" s="82">
        <v>1</v>
      </c>
      <c r="AG59" s="82">
        <v>24</v>
      </c>
      <c r="AH59" s="82">
        <v>34</v>
      </c>
      <c r="AI59" s="82">
        <v>303</v>
      </c>
      <c r="AJ59" s="82">
        <v>92</v>
      </c>
      <c r="AK59" s="82">
        <v>13</v>
      </c>
      <c r="AL59" s="82">
        <v>32</v>
      </c>
      <c r="AM59" s="87" t="str">
        <f>A59</f>
        <v>　　安芸高田市</v>
      </c>
      <c r="AO59" s="84">
        <f>'実数（男）'!AO59+'実数（女）'!AO59</f>
        <v>401</v>
      </c>
    </row>
    <row r="60" spans="1:41" ht="26.15" customHeight="1">
      <c r="A60" s="87" t="s">
        <v>107</v>
      </c>
      <c r="B60" s="82">
        <v>754</v>
      </c>
      <c r="C60" s="109">
        <v>1</v>
      </c>
      <c r="D60" s="82">
        <v>192</v>
      </c>
      <c r="E60" s="82">
        <v>7</v>
      </c>
      <c r="F60" s="82">
        <v>25</v>
      </c>
      <c r="G60" s="82">
        <v>15</v>
      </c>
      <c r="H60" s="82">
        <v>8</v>
      </c>
      <c r="I60" s="82">
        <v>9</v>
      </c>
      <c r="J60" s="82">
        <v>18</v>
      </c>
      <c r="K60" s="82">
        <v>9</v>
      </c>
      <c r="L60" s="82">
        <v>36</v>
      </c>
      <c r="M60" s="82">
        <v>4</v>
      </c>
      <c r="N60" s="82">
        <v>2</v>
      </c>
      <c r="O60" s="82">
        <v>3</v>
      </c>
      <c r="P60" s="82">
        <v>14</v>
      </c>
      <c r="Q60" s="82">
        <v>6</v>
      </c>
      <c r="R60" s="82">
        <v>103</v>
      </c>
      <c r="S60" s="82"/>
      <c r="T60" s="83"/>
      <c r="U60" s="82">
        <v>18</v>
      </c>
      <c r="V60" s="82">
        <v>15</v>
      </c>
      <c r="W60" s="82">
        <v>15</v>
      </c>
      <c r="X60" s="82">
        <v>37</v>
      </c>
      <c r="Y60" s="82">
        <v>63</v>
      </c>
      <c r="Z60" s="82">
        <v>6</v>
      </c>
      <c r="AA60" s="82">
        <v>17</v>
      </c>
      <c r="AB60" s="82">
        <v>37</v>
      </c>
      <c r="AC60" s="82">
        <v>10</v>
      </c>
      <c r="AD60" s="82">
        <v>59</v>
      </c>
      <c r="AE60" s="82">
        <v>9</v>
      </c>
      <c r="AF60" s="82">
        <v>0</v>
      </c>
      <c r="AG60" s="82">
        <v>9</v>
      </c>
      <c r="AH60" s="82">
        <v>20</v>
      </c>
      <c r="AI60" s="82">
        <v>79</v>
      </c>
      <c r="AJ60" s="82">
        <v>38</v>
      </c>
      <c r="AK60" s="82">
        <v>4</v>
      </c>
      <c r="AL60" s="82">
        <v>8</v>
      </c>
      <c r="AM60" s="87" t="str">
        <f>A60</f>
        <v>　　安芸太田町</v>
      </c>
      <c r="AO60" s="84">
        <f>'実数（男）'!AO60+'実数（女）'!AO60</f>
        <v>105</v>
      </c>
    </row>
    <row r="61" spans="1:41" ht="26.15" customHeight="1">
      <c r="A61" s="87" t="s">
        <v>108</v>
      </c>
      <c r="B61" s="82">
        <v>1665</v>
      </c>
      <c r="C61" s="82">
        <v>3</v>
      </c>
      <c r="D61" s="82">
        <v>348</v>
      </c>
      <c r="E61" s="82">
        <v>16</v>
      </c>
      <c r="F61" s="82">
        <v>35</v>
      </c>
      <c r="G61" s="82">
        <v>25</v>
      </c>
      <c r="H61" s="82">
        <v>9</v>
      </c>
      <c r="I61" s="82">
        <v>25</v>
      </c>
      <c r="J61" s="82">
        <v>22</v>
      </c>
      <c r="K61" s="82">
        <v>35</v>
      </c>
      <c r="L61" s="82">
        <v>64</v>
      </c>
      <c r="M61" s="82">
        <v>12</v>
      </c>
      <c r="N61" s="82">
        <v>3</v>
      </c>
      <c r="O61" s="82">
        <v>10</v>
      </c>
      <c r="P61" s="82">
        <v>32</v>
      </c>
      <c r="Q61" s="82">
        <v>6</v>
      </c>
      <c r="R61" s="82">
        <v>284</v>
      </c>
      <c r="S61" s="82"/>
      <c r="T61" s="83"/>
      <c r="U61" s="82">
        <v>71</v>
      </c>
      <c r="V61" s="82">
        <v>53</v>
      </c>
      <c r="W61" s="82">
        <v>15</v>
      </c>
      <c r="X61" s="82">
        <v>115</v>
      </c>
      <c r="Y61" s="82">
        <v>155</v>
      </c>
      <c r="Z61" s="82">
        <v>12</v>
      </c>
      <c r="AA61" s="82">
        <v>45</v>
      </c>
      <c r="AB61" s="82">
        <v>97</v>
      </c>
      <c r="AC61" s="82">
        <v>19</v>
      </c>
      <c r="AD61" s="82">
        <v>164</v>
      </c>
      <c r="AE61" s="82">
        <v>18</v>
      </c>
      <c r="AF61" s="82">
        <v>1</v>
      </c>
      <c r="AG61" s="82">
        <v>22</v>
      </c>
      <c r="AH61" s="82">
        <v>40</v>
      </c>
      <c r="AI61" s="82">
        <v>179</v>
      </c>
      <c r="AJ61" s="82">
        <v>49</v>
      </c>
      <c r="AK61" s="82">
        <v>7</v>
      </c>
      <c r="AL61" s="82">
        <v>29</v>
      </c>
      <c r="AM61" s="87" t="str">
        <f>A61</f>
        <v xml:space="preserve">    北広島町</v>
      </c>
      <c r="AO61" s="84">
        <f>'実数（男）'!AO61+'実数（女）'!AO61</f>
        <v>241</v>
      </c>
    </row>
    <row r="62" spans="1:41" ht="26.15" customHeight="1">
      <c r="A62" s="87" t="s">
        <v>132</v>
      </c>
      <c r="B62" s="82">
        <v>2342</v>
      </c>
      <c r="C62" s="82">
        <v>2</v>
      </c>
      <c r="D62" s="82">
        <v>629</v>
      </c>
      <c r="E62" s="82">
        <v>28</v>
      </c>
      <c r="F62" s="82">
        <v>79</v>
      </c>
      <c r="G62" s="82">
        <v>69</v>
      </c>
      <c r="H62" s="82">
        <v>30</v>
      </c>
      <c r="I62" s="82">
        <v>43</v>
      </c>
      <c r="J62" s="82">
        <v>22</v>
      </c>
      <c r="K62" s="82">
        <v>35</v>
      </c>
      <c r="L62" s="82">
        <v>142</v>
      </c>
      <c r="M62" s="82">
        <v>18</v>
      </c>
      <c r="N62" s="82">
        <v>9</v>
      </c>
      <c r="O62" s="82">
        <v>14</v>
      </c>
      <c r="P62" s="82">
        <v>30</v>
      </c>
      <c r="Q62" s="82">
        <v>23</v>
      </c>
      <c r="R62" s="82">
        <v>398</v>
      </c>
      <c r="S62" s="82"/>
      <c r="T62" s="83"/>
      <c r="U62" s="82">
        <v>81</v>
      </c>
      <c r="V62" s="82">
        <v>105</v>
      </c>
      <c r="W62" s="82">
        <v>38</v>
      </c>
      <c r="X62" s="82">
        <v>135</v>
      </c>
      <c r="Y62" s="82">
        <v>204</v>
      </c>
      <c r="Z62" s="82">
        <v>14</v>
      </c>
      <c r="AA62" s="82">
        <v>46</v>
      </c>
      <c r="AB62" s="82">
        <v>120</v>
      </c>
      <c r="AC62" s="82">
        <v>30</v>
      </c>
      <c r="AD62" s="82">
        <v>146</v>
      </c>
      <c r="AE62" s="82">
        <v>33</v>
      </c>
      <c r="AF62" s="82">
        <v>2</v>
      </c>
      <c r="AG62" s="82">
        <v>24</v>
      </c>
      <c r="AH62" s="82">
        <v>45</v>
      </c>
      <c r="AI62" s="82">
        <v>153</v>
      </c>
      <c r="AJ62" s="82">
        <v>64</v>
      </c>
      <c r="AK62" s="82">
        <v>8</v>
      </c>
      <c r="AL62" s="82">
        <v>24</v>
      </c>
      <c r="AM62" s="87" t="str">
        <f t="shared" si="2"/>
        <v>　呉支所</v>
      </c>
      <c r="AO62" s="84">
        <f>'実数（男）'!AO62+'実数（女）'!AO62</f>
        <v>389</v>
      </c>
    </row>
    <row r="63" spans="1:41" ht="26.15" customHeight="1">
      <c r="A63" s="87" t="s">
        <v>110</v>
      </c>
      <c r="B63" s="82">
        <v>2342</v>
      </c>
      <c r="C63" s="82">
        <v>2</v>
      </c>
      <c r="D63" s="82">
        <v>629</v>
      </c>
      <c r="E63" s="82">
        <v>28</v>
      </c>
      <c r="F63" s="82">
        <v>79</v>
      </c>
      <c r="G63" s="82">
        <v>69</v>
      </c>
      <c r="H63" s="82">
        <v>30</v>
      </c>
      <c r="I63" s="82">
        <v>43</v>
      </c>
      <c r="J63" s="82">
        <v>22</v>
      </c>
      <c r="K63" s="82">
        <v>35</v>
      </c>
      <c r="L63" s="82">
        <v>142</v>
      </c>
      <c r="M63" s="82">
        <v>18</v>
      </c>
      <c r="N63" s="82">
        <v>9</v>
      </c>
      <c r="O63" s="82">
        <v>14</v>
      </c>
      <c r="P63" s="82">
        <v>30</v>
      </c>
      <c r="Q63" s="82">
        <v>23</v>
      </c>
      <c r="R63" s="82">
        <v>398</v>
      </c>
      <c r="S63" s="82"/>
      <c r="T63" s="83"/>
      <c r="U63" s="82">
        <v>81</v>
      </c>
      <c r="V63" s="82">
        <v>105</v>
      </c>
      <c r="W63" s="82">
        <v>38</v>
      </c>
      <c r="X63" s="82">
        <v>135</v>
      </c>
      <c r="Y63" s="82">
        <v>204</v>
      </c>
      <c r="Z63" s="82">
        <v>14</v>
      </c>
      <c r="AA63" s="82">
        <v>46</v>
      </c>
      <c r="AB63" s="82">
        <v>120</v>
      </c>
      <c r="AC63" s="82">
        <v>30</v>
      </c>
      <c r="AD63" s="82">
        <v>146</v>
      </c>
      <c r="AE63" s="82">
        <v>33</v>
      </c>
      <c r="AF63" s="82">
        <v>2</v>
      </c>
      <c r="AG63" s="82">
        <v>24</v>
      </c>
      <c r="AH63" s="82">
        <v>45</v>
      </c>
      <c r="AI63" s="82">
        <v>153</v>
      </c>
      <c r="AJ63" s="82">
        <v>64</v>
      </c>
      <c r="AK63" s="82">
        <v>8</v>
      </c>
      <c r="AL63" s="82">
        <v>24</v>
      </c>
      <c r="AM63" s="87" t="str">
        <f t="shared" si="2"/>
        <v>　　江田島市</v>
      </c>
      <c r="AO63" s="84">
        <f>'実数（男）'!AO63+'実数（女）'!AO63</f>
        <v>389</v>
      </c>
    </row>
    <row r="64" spans="1:41" ht="26.15" customHeight="1">
      <c r="A64" s="85" t="s">
        <v>2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6"/>
      <c r="O64" s="82"/>
      <c r="P64" s="82"/>
      <c r="Q64" s="82"/>
      <c r="R64" s="82"/>
      <c r="S64" s="82"/>
      <c r="T64" s="83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7"/>
      <c r="AO64" s="84"/>
    </row>
    <row r="65" spans="1:41" ht="26.15" customHeight="1">
      <c r="A65" s="87" t="s">
        <v>111</v>
      </c>
      <c r="B65" s="82">
        <v>10924</v>
      </c>
      <c r="C65" s="82">
        <v>9</v>
      </c>
      <c r="D65" s="82">
        <v>2857</v>
      </c>
      <c r="E65" s="82">
        <v>67</v>
      </c>
      <c r="F65" s="82">
        <v>329</v>
      </c>
      <c r="G65" s="82">
        <v>255</v>
      </c>
      <c r="H65" s="82">
        <v>114</v>
      </c>
      <c r="I65" s="82">
        <v>256</v>
      </c>
      <c r="J65" s="82">
        <v>119</v>
      </c>
      <c r="K65" s="82">
        <v>291</v>
      </c>
      <c r="L65" s="82">
        <v>552</v>
      </c>
      <c r="M65" s="82">
        <v>96</v>
      </c>
      <c r="N65" s="82">
        <v>42</v>
      </c>
      <c r="O65" s="82">
        <v>59</v>
      </c>
      <c r="P65" s="82">
        <v>110</v>
      </c>
      <c r="Q65" s="82">
        <v>55</v>
      </c>
      <c r="R65" s="82">
        <v>1882</v>
      </c>
      <c r="S65" s="82"/>
      <c r="T65" s="83"/>
      <c r="U65" s="82">
        <v>307</v>
      </c>
      <c r="V65" s="82">
        <v>487</v>
      </c>
      <c r="W65" s="82">
        <v>205</v>
      </c>
      <c r="X65" s="82">
        <v>725</v>
      </c>
      <c r="Y65" s="82">
        <v>891</v>
      </c>
      <c r="Z65" s="82">
        <v>84</v>
      </c>
      <c r="AA65" s="82">
        <v>269</v>
      </c>
      <c r="AB65" s="82">
        <v>521</v>
      </c>
      <c r="AC65" s="82">
        <v>124</v>
      </c>
      <c r="AD65" s="82">
        <v>996</v>
      </c>
      <c r="AE65" s="82">
        <v>133</v>
      </c>
      <c r="AF65" s="82">
        <v>15</v>
      </c>
      <c r="AG65" s="82">
        <v>108</v>
      </c>
      <c r="AH65" s="82">
        <v>293</v>
      </c>
      <c r="AI65" s="82">
        <v>810</v>
      </c>
      <c r="AJ65" s="82">
        <v>401</v>
      </c>
      <c r="AK65" s="82">
        <v>57</v>
      </c>
      <c r="AL65" s="82">
        <v>180</v>
      </c>
      <c r="AM65" s="87" t="str">
        <f t="shared" si="2"/>
        <v>西部東</v>
      </c>
      <c r="AO65" s="84">
        <f>'実数（男）'!AO65+'実数（女）'!AO65</f>
        <v>1721</v>
      </c>
    </row>
    <row r="66" spans="1:41" ht="26.15" customHeight="1">
      <c r="A66" s="87" t="s">
        <v>112</v>
      </c>
      <c r="B66" s="82">
        <v>2089</v>
      </c>
      <c r="C66" s="82">
        <v>3</v>
      </c>
      <c r="D66" s="82">
        <v>539</v>
      </c>
      <c r="E66" s="82">
        <v>12</v>
      </c>
      <c r="F66" s="82">
        <v>70</v>
      </c>
      <c r="G66" s="82">
        <v>49</v>
      </c>
      <c r="H66" s="82">
        <v>28</v>
      </c>
      <c r="I66" s="82">
        <v>29</v>
      </c>
      <c r="J66" s="82">
        <v>23</v>
      </c>
      <c r="K66" s="82">
        <v>61</v>
      </c>
      <c r="L66" s="82">
        <v>104</v>
      </c>
      <c r="M66" s="82">
        <v>12</v>
      </c>
      <c r="N66" s="82">
        <v>6</v>
      </c>
      <c r="O66" s="82">
        <v>8</v>
      </c>
      <c r="P66" s="82">
        <v>17</v>
      </c>
      <c r="Q66" s="82">
        <v>5</v>
      </c>
      <c r="R66" s="82">
        <v>384</v>
      </c>
      <c r="S66" s="82"/>
      <c r="T66" s="83"/>
      <c r="U66" s="82">
        <v>70</v>
      </c>
      <c r="V66" s="82">
        <v>78</v>
      </c>
      <c r="W66" s="82">
        <v>26</v>
      </c>
      <c r="X66" s="82">
        <v>175</v>
      </c>
      <c r="Y66" s="82">
        <v>157</v>
      </c>
      <c r="Z66" s="82">
        <v>13</v>
      </c>
      <c r="AA66" s="82">
        <v>39</v>
      </c>
      <c r="AB66" s="82">
        <v>100</v>
      </c>
      <c r="AC66" s="82">
        <v>32</v>
      </c>
      <c r="AD66" s="82">
        <v>155</v>
      </c>
      <c r="AE66" s="82">
        <v>26</v>
      </c>
      <c r="AF66" s="82">
        <v>3</v>
      </c>
      <c r="AG66" s="82">
        <v>12</v>
      </c>
      <c r="AH66" s="82">
        <v>45</v>
      </c>
      <c r="AI66" s="82">
        <v>195</v>
      </c>
      <c r="AJ66" s="82">
        <v>74</v>
      </c>
      <c r="AK66" s="82">
        <v>8</v>
      </c>
      <c r="AL66" s="82">
        <v>36</v>
      </c>
      <c r="AM66" s="87" t="str">
        <f t="shared" si="2"/>
        <v>　　竹原市</v>
      </c>
      <c r="AO66" s="84">
        <f>'実数（男）'!AO66+'実数（女）'!AO66</f>
        <v>344</v>
      </c>
    </row>
    <row r="67" spans="1:41" ht="26.15" customHeight="1">
      <c r="A67" s="87" t="s">
        <v>113</v>
      </c>
      <c r="B67" s="82">
        <v>8018</v>
      </c>
      <c r="C67" s="82">
        <v>6</v>
      </c>
      <c r="D67" s="82">
        <v>2135</v>
      </c>
      <c r="E67" s="82">
        <v>52</v>
      </c>
      <c r="F67" s="82">
        <v>238</v>
      </c>
      <c r="G67" s="82">
        <v>190</v>
      </c>
      <c r="H67" s="82">
        <v>84</v>
      </c>
      <c r="I67" s="82">
        <v>209</v>
      </c>
      <c r="J67" s="82">
        <v>88</v>
      </c>
      <c r="K67" s="82">
        <v>213</v>
      </c>
      <c r="L67" s="82">
        <v>414</v>
      </c>
      <c r="M67" s="82">
        <v>76</v>
      </c>
      <c r="N67" s="82">
        <v>33</v>
      </c>
      <c r="O67" s="82">
        <v>46</v>
      </c>
      <c r="P67" s="82">
        <v>78</v>
      </c>
      <c r="Q67" s="82">
        <v>37</v>
      </c>
      <c r="R67" s="82">
        <v>1341</v>
      </c>
      <c r="S67" s="82"/>
      <c r="T67" s="83"/>
      <c r="U67" s="82">
        <v>217</v>
      </c>
      <c r="V67" s="82">
        <v>370</v>
      </c>
      <c r="W67" s="82">
        <v>152</v>
      </c>
      <c r="X67" s="82">
        <v>494</v>
      </c>
      <c r="Y67" s="82">
        <v>659</v>
      </c>
      <c r="Z67" s="82">
        <v>64</v>
      </c>
      <c r="AA67" s="82">
        <v>208</v>
      </c>
      <c r="AB67" s="82">
        <v>376</v>
      </c>
      <c r="AC67" s="82">
        <v>87</v>
      </c>
      <c r="AD67" s="82">
        <v>770</v>
      </c>
      <c r="AE67" s="82">
        <v>95</v>
      </c>
      <c r="AF67" s="82">
        <v>11</v>
      </c>
      <c r="AG67" s="82">
        <v>85</v>
      </c>
      <c r="AH67" s="82">
        <v>227</v>
      </c>
      <c r="AI67" s="82">
        <v>533</v>
      </c>
      <c r="AJ67" s="82">
        <v>306</v>
      </c>
      <c r="AK67" s="82">
        <v>49</v>
      </c>
      <c r="AL67" s="82">
        <v>139</v>
      </c>
      <c r="AM67" s="87" t="str">
        <f t="shared" si="2"/>
        <v>　　東広島市</v>
      </c>
      <c r="AO67" s="84">
        <f>'実数（男）'!AO67+'実数（女）'!AO67</f>
        <v>1255</v>
      </c>
    </row>
    <row r="68" spans="1:41" ht="26.15" customHeight="1">
      <c r="A68" s="87" t="s">
        <v>114</v>
      </c>
      <c r="B68" s="82">
        <v>817</v>
      </c>
      <c r="C68" s="82">
        <v>0</v>
      </c>
      <c r="D68" s="82">
        <v>183</v>
      </c>
      <c r="E68" s="82">
        <v>3</v>
      </c>
      <c r="F68" s="82">
        <v>21</v>
      </c>
      <c r="G68" s="82">
        <v>16</v>
      </c>
      <c r="H68" s="82">
        <v>2</v>
      </c>
      <c r="I68" s="82">
        <v>18</v>
      </c>
      <c r="J68" s="82">
        <v>8</v>
      </c>
      <c r="K68" s="82">
        <v>17</v>
      </c>
      <c r="L68" s="82">
        <v>34</v>
      </c>
      <c r="M68" s="82">
        <v>8</v>
      </c>
      <c r="N68" s="82">
        <v>3</v>
      </c>
      <c r="O68" s="82">
        <v>5</v>
      </c>
      <c r="P68" s="82">
        <v>15</v>
      </c>
      <c r="Q68" s="82">
        <v>13</v>
      </c>
      <c r="R68" s="82">
        <v>157</v>
      </c>
      <c r="S68" s="82"/>
      <c r="T68" s="83"/>
      <c r="U68" s="82">
        <v>20</v>
      </c>
      <c r="V68" s="82">
        <v>39</v>
      </c>
      <c r="W68" s="82">
        <v>27</v>
      </c>
      <c r="X68" s="82">
        <v>56</v>
      </c>
      <c r="Y68" s="82">
        <v>75</v>
      </c>
      <c r="Z68" s="82">
        <v>7</v>
      </c>
      <c r="AA68" s="82">
        <v>22</v>
      </c>
      <c r="AB68" s="82">
        <v>45</v>
      </c>
      <c r="AC68" s="82">
        <v>5</v>
      </c>
      <c r="AD68" s="82">
        <v>71</v>
      </c>
      <c r="AE68" s="82">
        <v>12</v>
      </c>
      <c r="AF68" s="82">
        <v>1</v>
      </c>
      <c r="AG68" s="82">
        <v>11</v>
      </c>
      <c r="AH68" s="82">
        <v>21</v>
      </c>
      <c r="AI68" s="82">
        <v>82</v>
      </c>
      <c r="AJ68" s="82">
        <v>21</v>
      </c>
      <c r="AK68" s="82">
        <v>0</v>
      </c>
      <c r="AL68" s="82">
        <v>5</v>
      </c>
      <c r="AM68" s="87" t="str">
        <f t="shared" si="2"/>
        <v>　　大崎上島町</v>
      </c>
      <c r="AO68" s="84">
        <f>'実数（男）'!AO68+'実数（女）'!AO68</f>
        <v>122</v>
      </c>
    </row>
    <row r="69" spans="1:41" ht="26.15" customHeight="1">
      <c r="A69" s="87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90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7"/>
      <c r="AO69" s="91"/>
    </row>
    <row r="70" spans="1:41" ht="26.15" customHeight="1">
      <c r="A70" s="87" t="s">
        <v>115</v>
      </c>
      <c r="B70" s="82">
        <v>22444</v>
      </c>
      <c r="C70" s="82">
        <v>27</v>
      </c>
      <c r="D70" s="82">
        <v>5636</v>
      </c>
      <c r="E70" s="82">
        <v>114</v>
      </c>
      <c r="F70" s="82">
        <v>632</v>
      </c>
      <c r="G70" s="82">
        <v>511</v>
      </c>
      <c r="H70" s="82">
        <v>233</v>
      </c>
      <c r="I70" s="82">
        <v>606</v>
      </c>
      <c r="J70" s="82">
        <v>246</v>
      </c>
      <c r="K70" s="82">
        <v>553</v>
      </c>
      <c r="L70" s="82">
        <v>1069</v>
      </c>
      <c r="M70" s="82">
        <v>182</v>
      </c>
      <c r="N70" s="82">
        <v>85</v>
      </c>
      <c r="O70" s="82">
        <v>100</v>
      </c>
      <c r="P70" s="82">
        <v>261</v>
      </c>
      <c r="Q70" s="82">
        <v>122</v>
      </c>
      <c r="R70" s="82">
        <v>3694</v>
      </c>
      <c r="S70" s="82"/>
      <c r="T70" s="83"/>
      <c r="U70" s="82">
        <v>639</v>
      </c>
      <c r="V70" s="82">
        <v>552</v>
      </c>
      <c r="W70" s="82">
        <v>452</v>
      </c>
      <c r="X70" s="82">
        <v>1752</v>
      </c>
      <c r="Y70" s="82">
        <v>1839</v>
      </c>
      <c r="Z70" s="82">
        <v>183</v>
      </c>
      <c r="AA70" s="82">
        <v>542</v>
      </c>
      <c r="AB70" s="82">
        <v>1058</v>
      </c>
      <c r="AC70" s="82">
        <v>261</v>
      </c>
      <c r="AD70" s="82">
        <v>1935</v>
      </c>
      <c r="AE70" s="82">
        <v>285</v>
      </c>
      <c r="AF70" s="82">
        <v>23</v>
      </c>
      <c r="AG70" s="82">
        <v>238</v>
      </c>
      <c r="AH70" s="82">
        <v>421</v>
      </c>
      <c r="AI70" s="82">
        <v>2055</v>
      </c>
      <c r="AJ70" s="82">
        <v>746</v>
      </c>
      <c r="AK70" s="82">
        <v>100</v>
      </c>
      <c r="AL70" s="82">
        <v>276</v>
      </c>
      <c r="AM70" s="87" t="str">
        <f t="shared" si="2"/>
        <v>東部</v>
      </c>
      <c r="AO70" s="84">
        <f>'実数（男）'!AO70+'実数（女）'!AO70</f>
        <v>3618</v>
      </c>
    </row>
    <row r="71" spans="1:41" ht="26.15" customHeight="1">
      <c r="A71" s="87" t="s">
        <v>116</v>
      </c>
      <c r="B71" s="82">
        <v>18502</v>
      </c>
      <c r="C71" s="82">
        <v>26</v>
      </c>
      <c r="D71" s="82">
        <v>4660</v>
      </c>
      <c r="E71" s="82">
        <v>94</v>
      </c>
      <c r="F71" s="82">
        <v>515</v>
      </c>
      <c r="G71" s="82">
        <v>433</v>
      </c>
      <c r="H71" s="82">
        <v>187</v>
      </c>
      <c r="I71" s="82">
        <v>497</v>
      </c>
      <c r="J71" s="82">
        <v>204</v>
      </c>
      <c r="K71" s="82">
        <v>459</v>
      </c>
      <c r="L71" s="82">
        <v>894</v>
      </c>
      <c r="M71" s="82">
        <v>150</v>
      </c>
      <c r="N71" s="82">
        <v>75</v>
      </c>
      <c r="O71" s="82">
        <v>86</v>
      </c>
      <c r="P71" s="82">
        <v>229</v>
      </c>
      <c r="Q71" s="82">
        <v>108</v>
      </c>
      <c r="R71" s="82">
        <v>3097</v>
      </c>
      <c r="S71" s="82"/>
      <c r="T71" s="83"/>
      <c r="U71" s="82">
        <v>527</v>
      </c>
      <c r="V71" s="82">
        <v>478</v>
      </c>
      <c r="W71" s="82">
        <v>392</v>
      </c>
      <c r="X71" s="82">
        <v>1462</v>
      </c>
      <c r="Y71" s="82">
        <v>1568</v>
      </c>
      <c r="Z71" s="82">
        <v>154</v>
      </c>
      <c r="AA71" s="82">
        <v>464</v>
      </c>
      <c r="AB71" s="82">
        <v>897</v>
      </c>
      <c r="AC71" s="82">
        <v>204</v>
      </c>
      <c r="AD71" s="82">
        <v>1538</v>
      </c>
      <c r="AE71" s="82">
        <v>226</v>
      </c>
      <c r="AF71" s="82">
        <v>22</v>
      </c>
      <c r="AG71" s="82">
        <v>201</v>
      </c>
      <c r="AH71" s="82">
        <v>356</v>
      </c>
      <c r="AI71" s="82">
        <v>1605</v>
      </c>
      <c r="AJ71" s="82">
        <v>591</v>
      </c>
      <c r="AK71" s="82">
        <v>79</v>
      </c>
      <c r="AL71" s="82">
        <v>242</v>
      </c>
      <c r="AM71" s="87" t="str">
        <f t="shared" si="2"/>
        <v>　東部</v>
      </c>
      <c r="AO71" s="84"/>
    </row>
    <row r="72" spans="1:41" ht="26.15" customHeight="1">
      <c r="A72" s="87" t="s">
        <v>117</v>
      </c>
      <c r="B72" s="82">
        <v>6612</v>
      </c>
      <c r="C72" s="82">
        <v>10</v>
      </c>
      <c r="D72" s="82">
        <v>1682</v>
      </c>
      <c r="E72" s="82">
        <v>32</v>
      </c>
      <c r="F72" s="82">
        <v>199</v>
      </c>
      <c r="G72" s="82">
        <v>156</v>
      </c>
      <c r="H72" s="82">
        <v>70</v>
      </c>
      <c r="I72" s="82">
        <v>181</v>
      </c>
      <c r="J72" s="82">
        <v>62</v>
      </c>
      <c r="K72" s="82">
        <v>176</v>
      </c>
      <c r="L72" s="82">
        <v>311</v>
      </c>
      <c r="M72" s="82">
        <v>50</v>
      </c>
      <c r="N72" s="82">
        <v>28</v>
      </c>
      <c r="O72" s="82">
        <v>25</v>
      </c>
      <c r="P72" s="82">
        <v>57</v>
      </c>
      <c r="Q72" s="82">
        <v>17</v>
      </c>
      <c r="R72" s="82">
        <v>1047</v>
      </c>
      <c r="S72" s="82"/>
      <c r="T72" s="83"/>
      <c r="U72" s="82">
        <v>191</v>
      </c>
      <c r="V72" s="82">
        <v>182</v>
      </c>
      <c r="W72" s="82">
        <v>97</v>
      </c>
      <c r="X72" s="82">
        <v>493</v>
      </c>
      <c r="Y72" s="82">
        <v>632</v>
      </c>
      <c r="Z72" s="82">
        <v>55</v>
      </c>
      <c r="AA72" s="82">
        <v>199</v>
      </c>
      <c r="AB72" s="82">
        <v>360</v>
      </c>
      <c r="AC72" s="82">
        <v>60</v>
      </c>
      <c r="AD72" s="82">
        <v>593</v>
      </c>
      <c r="AE72" s="82">
        <v>61</v>
      </c>
      <c r="AF72" s="82">
        <v>7</v>
      </c>
      <c r="AG72" s="82">
        <v>71</v>
      </c>
      <c r="AH72" s="82">
        <v>121</v>
      </c>
      <c r="AI72" s="82">
        <v>630</v>
      </c>
      <c r="AJ72" s="82">
        <v>227</v>
      </c>
      <c r="AK72" s="82">
        <v>30</v>
      </c>
      <c r="AL72" s="82">
        <v>74</v>
      </c>
      <c r="AM72" s="87" t="str">
        <f t="shared" si="2"/>
        <v>　　三原市</v>
      </c>
      <c r="AO72" s="84">
        <f>'実数（男）'!AO72+'実数（女）'!AO72</f>
        <v>972</v>
      </c>
    </row>
    <row r="73" spans="1:41" ht="26.15" customHeight="1">
      <c r="A73" s="87" t="s">
        <v>118</v>
      </c>
      <c r="B73" s="82">
        <v>10401</v>
      </c>
      <c r="C73" s="82">
        <v>14</v>
      </c>
      <c r="D73" s="82">
        <v>2658</v>
      </c>
      <c r="E73" s="82">
        <v>57</v>
      </c>
      <c r="F73" s="82">
        <v>285</v>
      </c>
      <c r="G73" s="82">
        <v>232</v>
      </c>
      <c r="H73" s="82">
        <v>102</v>
      </c>
      <c r="I73" s="82">
        <v>285</v>
      </c>
      <c r="J73" s="82">
        <v>126</v>
      </c>
      <c r="K73" s="82">
        <v>253</v>
      </c>
      <c r="L73" s="82">
        <v>526</v>
      </c>
      <c r="M73" s="82">
        <v>94</v>
      </c>
      <c r="N73" s="82">
        <v>41</v>
      </c>
      <c r="O73" s="82">
        <v>57</v>
      </c>
      <c r="P73" s="82">
        <v>156</v>
      </c>
      <c r="Q73" s="82">
        <v>86</v>
      </c>
      <c r="R73" s="82">
        <v>1752</v>
      </c>
      <c r="S73" s="82"/>
      <c r="T73" s="83"/>
      <c r="U73" s="82">
        <v>287</v>
      </c>
      <c r="V73" s="82">
        <v>246</v>
      </c>
      <c r="W73" s="82">
        <v>276</v>
      </c>
      <c r="X73" s="82">
        <v>803</v>
      </c>
      <c r="Y73" s="82">
        <v>817</v>
      </c>
      <c r="Z73" s="82">
        <v>87</v>
      </c>
      <c r="AA73" s="82">
        <v>236</v>
      </c>
      <c r="AB73" s="82">
        <v>461</v>
      </c>
      <c r="AC73" s="82">
        <v>118</v>
      </c>
      <c r="AD73" s="82">
        <v>785</v>
      </c>
      <c r="AE73" s="82">
        <v>147</v>
      </c>
      <c r="AF73" s="82">
        <v>15</v>
      </c>
      <c r="AG73" s="82">
        <v>107</v>
      </c>
      <c r="AH73" s="82">
        <v>213</v>
      </c>
      <c r="AI73" s="82">
        <v>805</v>
      </c>
      <c r="AJ73" s="82">
        <v>314</v>
      </c>
      <c r="AK73" s="82">
        <v>43</v>
      </c>
      <c r="AL73" s="82">
        <v>150</v>
      </c>
      <c r="AM73" s="87" t="str">
        <f t="shared" si="2"/>
        <v>　　尾道市</v>
      </c>
      <c r="AO73" s="84">
        <f>'実数（男）'!AO73+'実数（女）'!AO73</f>
        <v>1748</v>
      </c>
    </row>
    <row r="74" spans="1:41" ht="26.15" customHeight="1">
      <c r="A74" s="87" t="s">
        <v>119</v>
      </c>
      <c r="B74" s="82">
        <v>1489</v>
      </c>
      <c r="C74" s="82">
        <v>2</v>
      </c>
      <c r="D74" s="82">
        <v>320</v>
      </c>
      <c r="E74" s="82">
        <v>5</v>
      </c>
      <c r="F74" s="82">
        <v>31</v>
      </c>
      <c r="G74" s="82">
        <v>45</v>
      </c>
      <c r="H74" s="82">
        <v>15</v>
      </c>
      <c r="I74" s="82">
        <v>31</v>
      </c>
      <c r="J74" s="82">
        <v>16</v>
      </c>
      <c r="K74" s="82">
        <v>30</v>
      </c>
      <c r="L74" s="82">
        <v>57</v>
      </c>
      <c r="M74" s="82">
        <v>6</v>
      </c>
      <c r="N74" s="82">
        <v>6</v>
      </c>
      <c r="O74" s="82">
        <v>4</v>
      </c>
      <c r="P74" s="82">
        <v>16</v>
      </c>
      <c r="Q74" s="82">
        <v>5</v>
      </c>
      <c r="R74" s="82">
        <v>298</v>
      </c>
      <c r="S74" s="82"/>
      <c r="T74" s="83"/>
      <c r="U74" s="82">
        <v>49</v>
      </c>
      <c r="V74" s="82">
        <v>50</v>
      </c>
      <c r="W74" s="82">
        <v>19</v>
      </c>
      <c r="X74" s="82">
        <v>166</v>
      </c>
      <c r="Y74" s="82">
        <v>119</v>
      </c>
      <c r="Z74" s="82">
        <v>12</v>
      </c>
      <c r="AA74" s="82">
        <v>29</v>
      </c>
      <c r="AB74" s="82">
        <v>76</v>
      </c>
      <c r="AC74" s="82">
        <v>26</v>
      </c>
      <c r="AD74" s="82">
        <v>160</v>
      </c>
      <c r="AE74" s="82">
        <v>18</v>
      </c>
      <c r="AF74" s="82">
        <v>0</v>
      </c>
      <c r="AG74" s="82">
        <v>23</v>
      </c>
      <c r="AH74" s="82">
        <v>22</v>
      </c>
      <c r="AI74" s="82">
        <v>170</v>
      </c>
      <c r="AJ74" s="82">
        <v>50</v>
      </c>
      <c r="AK74" s="82">
        <v>6</v>
      </c>
      <c r="AL74" s="82">
        <v>18</v>
      </c>
      <c r="AM74" s="87" t="str">
        <f t="shared" si="2"/>
        <v>　　世羅町</v>
      </c>
      <c r="AO74" s="84">
        <f>'実数（男）'!AO74+'実数（女）'!AO74</f>
        <v>245</v>
      </c>
    </row>
    <row r="75" spans="1:41" ht="26.15" customHeight="1">
      <c r="A75" s="87" t="s">
        <v>133</v>
      </c>
      <c r="B75" s="82">
        <v>3942</v>
      </c>
      <c r="C75" s="82">
        <v>1</v>
      </c>
      <c r="D75" s="82">
        <v>976</v>
      </c>
      <c r="E75" s="82">
        <v>20</v>
      </c>
      <c r="F75" s="82">
        <v>117</v>
      </c>
      <c r="G75" s="82">
        <v>78</v>
      </c>
      <c r="H75" s="82">
        <v>46</v>
      </c>
      <c r="I75" s="82">
        <v>109</v>
      </c>
      <c r="J75" s="82">
        <v>42</v>
      </c>
      <c r="K75" s="82">
        <v>94</v>
      </c>
      <c r="L75" s="82">
        <v>175</v>
      </c>
      <c r="M75" s="82">
        <v>32</v>
      </c>
      <c r="N75" s="82">
        <v>10</v>
      </c>
      <c r="O75" s="82">
        <v>14</v>
      </c>
      <c r="P75" s="82">
        <v>32</v>
      </c>
      <c r="Q75" s="82">
        <v>14</v>
      </c>
      <c r="R75" s="82">
        <v>597</v>
      </c>
      <c r="S75" s="82"/>
      <c r="T75" s="83"/>
      <c r="U75" s="82">
        <v>112</v>
      </c>
      <c r="V75" s="82">
        <v>74</v>
      </c>
      <c r="W75" s="82">
        <v>60</v>
      </c>
      <c r="X75" s="82">
        <v>290</v>
      </c>
      <c r="Y75" s="82">
        <v>271</v>
      </c>
      <c r="Z75" s="82">
        <v>29</v>
      </c>
      <c r="AA75" s="82">
        <v>78</v>
      </c>
      <c r="AB75" s="82">
        <v>161</v>
      </c>
      <c r="AC75" s="82">
        <v>57</v>
      </c>
      <c r="AD75" s="82">
        <v>397</v>
      </c>
      <c r="AE75" s="82">
        <v>59</v>
      </c>
      <c r="AF75" s="82">
        <v>1</v>
      </c>
      <c r="AG75" s="82">
        <v>37</v>
      </c>
      <c r="AH75" s="82">
        <v>65</v>
      </c>
      <c r="AI75" s="82">
        <v>450</v>
      </c>
      <c r="AJ75" s="82">
        <v>155</v>
      </c>
      <c r="AK75" s="82">
        <v>21</v>
      </c>
      <c r="AL75" s="82">
        <v>34</v>
      </c>
      <c r="AM75" s="87" t="str">
        <f t="shared" si="2"/>
        <v>　福山支所</v>
      </c>
      <c r="AO75" s="84">
        <f>'実数（男）'!AO75+'実数（女）'!AO75</f>
        <v>653</v>
      </c>
    </row>
    <row r="76" spans="1:41" ht="26.15" customHeight="1">
      <c r="A76" s="87" t="s">
        <v>121</v>
      </c>
      <c r="B76" s="82">
        <v>2867</v>
      </c>
      <c r="C76" s="82">
        <v>1</v>
      </c>
      <c r="D76" s="82">
        <v>768</v>
      </c>
      <c r="E76" s="82">
        <v>17</v>
      </c>
      <c r="F76" s="82">
        <v>107</v>
      </c>
      <c r="G76" s="82">
        <v>62</v>
      </c>
      <c r="H76" s="82">
        <v>41</v>
      </c>
      <c r="I76" s="82">
        <v>86</v>
      </c>
      <c r="J76" s="82">
        <v>33</v>
      </c>
      <c r="K76" s="82">
        <v>69</v>
      </c>
      <c r="L76" s="82">
        <v>138</v>
      </c>
      <c r="M76" s="82">
        <v>27</v>
      </c>
      <c r="N76" s="82">
        <v>7</v>
      </c>
      <c r="O76" s="82">
        <v>10</v>
      </c>
      <c r="P76" s="82">
        <v>26</v>
      </c>
      <c r="Q76" s="82">
        <v>12</v>
      </c>
      <c r="R76" s="82">
        <v>447</v>
      </c>
      <c r="S76" s="82"/>
      <c r="T76" s="83"/>
      <c r="U76" s="82">
        <v>86</v>
      </c>
      <c r="V76" s="82">
        <v>61</v>
      </c>
      <c r="W76" s="82">
        <v>40</v>
      </c>
      <c r="X76" s="82">
        <v>211</v>
      </c>
      <c r="Y76" s="82">
        <v>187</v>
      </c>
      <c r="Z76" s="82">
        <v>20</v>
      </c>
      <c r="AA76" s="82">
        <v>53</v>
      </c>
      <c r="AB76" s="82">
        <v>114</v>
      </c>
      <c r="AC76" s="82">
        <v>42</v>
      </c>
      <c r="AD76" s="82">
        <v>301</v>
      </c>
      <c r="AE76" s="82">
        <v>45</v>
      </c>
      <c r="AF76" s="82">
        <v>1</v>
      </c>
      <c r="AG76" s="82">
        <v>31</v>
      </c>
      <c r="AH76" s="82">
        <v>47</v>
      </c>
      <c r="AI76" s="82">
        <v>296</v>
      </c>
      <c r="AJ76" s="82">
        <v>104</v>
      </c>
      <c r="AK76" s="82">
        <v>14</v>
      </c>
      <c r="AL76" s="82">
        <v>24</v>
      </c>
      <c r="AM76" s="87" t="str">
        <f t="shared" si="2"/>
        <v>　　府中市</v>
      </c>
      <c r="AO76" s="84">
        <f>'実数（男）'!AO76+'実数（女）'!AO76</f>
        <v>470</v>
      </c>
    </row>
    <row r="77" spans="1:41" ht="26.15" customHeight="1">
      <c r="A77" s="87" t="s">
        <v>122</v>
      </c>
      <c r="B77" s="82">
        <v>1075</v>
      </c>
      <c r="C77" s="82">
        <v>0</v>
      </c>
      <c r="D77" s="82">
        <v>208</v>
      </c>
      <c r="E77" s="82">
        <v>3</v>
      </c>
      <c r="F77" s="82">
        <v>10</v>
      </c>
      <c r="G77" s="82">
        <v>16</v>
      </c>
      <c r="H77" s="82">
        <v>5</v>
      </c>
      <c r="I77" s="82">
        <v>23</v>
      </c>
      <c r="J77" s="82">
        <v>9</v>
      </c>
      <c r="K77" s="82">
        <v>25</v>
      </c>
      <c r="L77" s="82">
        <v>37</v>
      </c>
      <c r="M77" s="82">
        <v>5</v>
      </c>
      <c r="N77" s="82">
        <v>3</v>
      </c>
      <c r="O77" s="82">
        <v>4</v>
      </c>
      <c r="P77" s="82">
        <v>6</v>
      </c>
      <c r="Q77" s="82">
        <v>2</v>
      </c>
      <c r="R77" s="82">
        <v>150</v>
      </c>
      <c r="S77" s="82"/>
      <c r="T77" s="83"/>
      <c r="U77" s="82">
        <v>26</v>
      </c>
      <c r="V77" s="82">
        <v>13</v>
      </c>
      <c r="W77" s="82">
        <v>20</v>
      </c>
      <c r="X77" s="82">
        <v>79</v>
      </c>
      <c r="Y77" s="82">
        <v>84</v>
      </c>
      <c r="Z77" s="82">
        <v>9</v>
      </c>
      <c r="AA77" s="82">
        <v>25</v>
      </c>
      <c r="AB77" s="82">
        <v>47</v>
      </c>
      <c r="AC77" s="82">
        <v>15</v>
      </c>
      <c r="AD77" s="82">
        <v>96</v>
      </c>
      <c r="AE77" s="82">
        <v>14</v>
      </c>
      <c r="AF77" s="82">
        <v>0</v>
      </c>
      <c r="AG77" s="82">
        <v>6</v>
      </c>
      <c r="AH77" s="82">
        <v>18</v>
      </c>
      <c r="AI77" s="82">
        <v>154</v>
      </c>
      <c r="AJ77" s="82">
        <v>51</v>
      </c>
      <c r="AK77" s="82">
        <v>7</v>
      </c>
      <c r="AL77" s="82">
        <v>10</v>
      </c>
      <c r="AM77" s="87" t="str">
        <f t="shared" si="2"/>
        <v>　　神石高原町</v>
      </c>
      <c r="AO77" s="84">
        <f>'実数（男）'!AO77+'実数（女）'!AO77</f>
        <v>183</v>
      </c>
    </row>
    <row r="78" spans="1:41" ht="26.15" customHeight="1">
      <c r="A78" s="85" t="s">
        <v>2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6"/>
      <c r="O78" s="82"/>
      <c r="P78" s="82"/>
      <c r="Q78" s="82"/>
      <c r="R78" s="82"/>
      <c r="S78" s="82"/>
      <c r="T78" s="83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7"/>
      <c r="AO78" s="84"/>
    </row>
    <row r="79" spans="1:41" ht="26.15" customHeight="1">
      <c r="A79" s="87" t="s">
        <v>123</v>
      </c>
      <c r="B79" s="82">
        <v>7972</v>
      </c>
      <c r="C79" s="82">
        <v>13</v>
      </c>
      <c r="D79" s="82">
        <v>1814</v>
      </c>
      <c r="E79" s="82">
        <v>51</v>
      </c>
      <c r="F79" s="82">
        <v>228</v>
      </c>
      <c r="G79" s="82">
        <v>176</v>
      </c>
      <c r="H79" s="82">
        <v>76</v>
      </c>
      <c r="I79" s="82">
        <v>170</v>
      </c>
      <c r="J79" s="82">
        <v>96</v>
      </c>
      <c r="K79" s="82">
        <v>172</v>
      </c>
      <c r="L79" s="82">
        <v>325</v>
      </c>
      <c r="M79" s="82">
        <v>43</v>
      </c>
      <c r="N79" s="82">
        <v>25</v>
      </c>
      <c r="O79" s="82">
        <v>25</v>
      </c>
      <c r="P79" s="82">
        <v>64</v>
      </c>
      <c r="Q79" s="82">
        <v>69</v>
      </c>
      <c r="R79" s="82">
        <v>1529</v>
      </c>
      <c r="S79" s="82"/>
      <c r="T79" s="83"/>
      <c r="U79" s="82">
        <v>156</v>
      </c>
      <c r="V79" s="82">
        <v>229</v>
      </c>
      <c r="W79" s="82">
        <v>166</v>
      </c>
      <c r="X79" s="82">
        <v>841</v>
      </c>
      <c r="Y79" s="82">
        <v>574</v>
      </c>
      <c r="Z79" s="82">
        <v>66</v>
      </c>
      <c r="AA79" s="82">
        <v>169</v>
      </c>
      <c r="AB79" s="82">
        <v>317</v>
      </c>
      <c r="AC79" s="82">
        <v>85</v>
      </c>
      <c r="AD79" s="82">
        <v>753</v>
      </c>
      <c r="AE79" s="82">
        <v>101</v>
      </c>
      <c r="AF79" s="82">
        <v>5</v>
      </c>
      <c r="AG79" s="82">
        <v>86</v>
      </c>
      <c r="AH79" s="82">
        <v>168</v>
      </c>
      <c r="AI79" s="82">
        <v>742</v>
      </c>
      <c r="AJ79" s="82">
        <v>253</v>
      </c>
      <c r="AK79" s="82">
        <v>40</v>
      </c>
      <c r="AL79" s="82">
        <v>112</v>
      </c>
      <c r="AM79" s="87" t="str">
        <f t="shared" si="2"/>
        <v>北部</v>
      </c>
      <c r="AO79" s="84">
        <f>'実数（男）'!AO79+'実数（女）'!AO79</f>
        <v>1339</v>
      </c>
    </row>
    <row r="80" spans="1:41" ht="26.15" customHeight="1">
      <c r="A80" s="87" t="s">
        <v>124</v>
      </c>
      <c r="B80" s="82">
        <v>4375</v>
      </c>
      <c r="C80" s="82">
        <v>7</v>
      </c>
      <c r="D80" s="82">
        <v>1007</v>
      </c>
      <c r="E80" s="82">
        <v>25</v>
      </c>
      <c r="F80" s="82">
        <v>131</v>
      </c>
      <c r="G80" s="82">
        <v>98</v>
      </c>
      <c r="H80" s="82">
        <v>47</v>
      </c>
      <c r="I80" s="82">
        <v>88</v>
      </c>
      <c r="J80" s="82">
        <v>56</v>
      </c>
      <c r="K80" s="82">
        <v>92</v>
      </c>
      <c r="L80" s="82">
        <v>183</v>
      </c>
      <c r="M80" s="82">
        <v>27</v>
      </c>
      <c r="N80" s="82">
        <v>17</v>
      </c>
      <c r="O80" s="82">
        <v>10</v>
      </c>
      <c r="P80" s="82">
        <v>34</v>
      </c>
      <c r="Q80" s="82">
        <v>32</v>
      </c>
      <c r="R80" s="82">
        <v>804</v>
      </c>
      <c r="S80" s="82"/>
      <c r="T80" s="83"/>
      <c r="U80" s="82">
        <v>78</v>
      </c>
      <c r="V80" s="82">
        <v>112</v>
      </c>
      <c r="W80" s="82">
        <v>93</v>
      </c>
      <c r="X80" s="82">
        <v>448</v>
      </c>
      <c r="Y80" s="82">
        <v>304</v>
      </c>
      <c r="Z80" s="82">
        <v>33</v>
      </c>
      <c r="AA80" s="82">
        <v>88</v>
      </c>
      <c r="AB80" s="82">
        <v>167</v>
      </c>
      <c r="AC80" s="82">
        <v>42</v>
      </c>
      <c r="AD80" s="82">
        <v>392</v>
      </c>
      <c r="AE80" s="82">
        <v>59</v>
      </c>
      <c r="AF80" s="82">
        <v>4</v>
      </c>
      <c r="AG80" s="82">
        <v>49</v>
      </c>
      <c r="AH80" s="82">
        <v>108</v>
      </c>
      <c r="AI80" s="82">
        <v>434</v>
      </c>
      <c r="AJ80" s="82">
        <v>123</v>
      </c>
      <c r="AK80" s="82">
        <v>22</v>
      </c>
      <c r="AL80" s="82">
        <v>58</v>
      </c>
      <c r="AM80" s="87" t="str">
        <f t="shared" si="2"/>
        <v>　　三次市</v>
      </c>
      <c r="AO80" s="84">
        <f>'実数（男）'!AO80+'実数（女）'!AO80</f>
        <v>746</v>
      </c>
    </row>
    <row r="81" spans="1:41" ht="26.15" customHeight="1">
      <c r="A81" s="87" t="s">
        <v>125</v>
      </c>
      <c r="B81" s="82">
        <v>3597</v>
      </c>
      <c r="C81" s="82">
        <v>6</v>
      </c>
      <c r="D81" s="82">
        <v>807</v>
      </c>
      <c r="E81" s="82">
        <v>26</v>
      </c>
      <c r="F81" s="82">
        <v>97</v>
      </c>
      <c r="G81" s="82">
        <v>78</v>
      </c>
      <c r="H81" s="82">
        <v>29</v>
      </c>
      <c r="I81" s="82">
        <v>82</v>
      </c>
      <c r="J81" s="82">
        <v>40</v>
      </c>
      <c r="K81" s="82">
        <v>80</v>
      </c>
      <c r="L81" s="82">
        <v>142</v>
      </c>
      <c r="M81" s="82">
        <v>16</v>
      </c>
      <c r="N81" s="82">
        <v>8</v>
      </c>
      <c r="O81" s="82">
        <v>15</v>
      </c>
      <c r="P81" s="82">
        <v>30</v>
      </c>
      <c r="Q81" s="82">
        <v>37</v>
      </c>
      <c r="R81" s="82">
        <v>725</v>
      </c>
      <c r="S81" s="82"/>
      <c r="T81" s="83"/>
      <c r="U81" s="82">
        <v>78</v>
      </c>
      <c r="V81" s="82">
        <v>117</v>
      </c>
      <c r="W81" s="82">
        <v>73</v>
      </c>
      <c r="X81" s="82">
        <v>393</v>
      </c>
      <c r="Y81" s="82">
        <v>270</v>
      </c>
      <c r="Z81" s="82">
        <v>33</v>
      </c>
      <c r="AA81" s="82">
        <v>81</v>
      </c>
      <c r="AB81" s="82">
        <v>150</v>
      </c>
      <c r="AC81" s="82">
        <v>43</v>
      </c>
      <c r="AD81" s="82">
        <v>361</v>
      </c>
      <c r="AE81" s="82">
        <v>42</v>
      </c>
      <c r="AF81" s="82">
        <v>1</v>
      </c>
      <c r="AG81" s="82">
        <v>37</v>
      </c>
      <c r="AH81" s="82">
        <v>60</v>
      </c>
      <c r="AI81" s="82">
        <v>308</v>
      </c>
      <c r="AJ81" s="82">
        <v>130</v>
      </c>
      <c r="AK81" s="82">
        <v>18</v>
      </c>
      <c r="AL81" s="82">
        <v>54</v>
      </c>
      <c r="AM81" s="87" t="str">
        <f t="shared" si="2"/>
        <v>　　庄原市</v>
      </c>
      <c r="AO81" s="84">
        <f>'実数（男）'!AO81+'実数（女）'!AO81</f>
        <v>593</v>
      </c>
    </row>
    <row r="82" spans="1:41" ht="26.15" customHeight="1">
      <c r="A82" s="99"/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1"/>
      <c r="P82" s="101"/>
      <c r="Q82" s="101"/>
      <c r="R82" s="101"/>
      <c r="S82" s="103"/>
      <c r="T82" s="103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4"/>
      <c r="AO82" s="105"/>
    </row>
    <row r="83" spans="1:41" ht="26.15" customHeight="1">
      <c r="A83" s="95" t="s">
        <v>93</v>
      </c>
      <c r="AO83" s="54"/>
    </row>
    <row r="84" spans="1:41">
      <c r="AO84" s="54"/>
    </row>
    <row r="85" spans="1:41">
      <c r="AO85" s="54"/>
    </row>
    <row r="86" spans="1:41">
      <c r="AO86" s="54"/>
    </row>
    <row r="87" spans="1:41">
      <c r="AO87" s="54"/>
    </row>
    <row r="88" spans="1:41">
      <c r="AO88" s="54"/>
    </row>
    <row r="89" spans="1:41">
      <c r="AO89" s="54"/>
    </row>
    <row r="90" spans="1:41">
      <c r="AO90" s="54"/>
    </row>
    <row r="91" spans="1:41">
      <c r="AO91" s="54"/>
    </row>
    <row r="92" spans="1:41">
      <c r="AO92" s="54"/>
    </row>
    <row r="93" spans="1:41">
      <c r="AO93" s="54"/>
    </row>
    <row r="94" spans="1:41">
      <c r="AO94" s="54"/>
    </row>
    <row r="95" spans="1:41">
      <c r="AO95" s="54"/>
    </row>
    <row r="96" spans="1:41">
      <c r="AO96" s="54"/>
    </row>
    <row r="97" spans="41:41">
      <c r="AO97" s="54"/>
    </row>
    <row r="98" spans="41:41">
      <c r="AO98" s="54"/>
    </row>
    <row r="99" spans="41:41">
      <c r="AO99" s="54"/>
    </row>
    <row r="100" spans="41:41">
      <c r="AO100" s="54"/>
    </row>
    <row r="101" spans="41:41">
      <c r="AO101" s="54"/>
    </row>
    <row r="102" spans="41:41">
      <c r="AO102" s="54"/>
    </row>
    <row r="103" spans="41:41">
      <c r="AO103" s="54"/>
    </row>
    <row r="104" spans="41:41">
      <c r="AO104" s="54"/>
    </row>
    <row r="105" spans="41:41">
      <c r="AO105" s="54"/>
    </row>
    <row r="106" spans="41:41">
      <c r="AO106" s="54"/>
    </row>
    <row r="107" spans="41:41">
      <c r="AO107" s="54"/>
    </row>
    <row r="108" spans="41:41">
      <c r="AO108" s="54"/>
    </row>
    <row r="109" spans="41:41">
      <c r="AO109" s="54"/>
    </row>
    <row r="110" spans="41:41">
      <c r="AO110" s="54"/>
    </row>
    <row r="111" spans="41:41">
      <c r="AO111" s="54"/>
    </row>
    <row r="112" spans="41:41">
      <c r="AO112" s="54"/>
    </row>
    <row r="113" spans="41:41">
      <c r="AO113" s="54"/>
    </row>
    <row r="114" spans="41:41">
      <c r="AO114" s="54"/>
    </row>
    <row r="115" spans="41:41">
      <c r="AO115" s="54"/>
    </row>
    <row r="116" spans="41:41">
      <c r="AO116" s="54"/>
    </row>
    <row r="117" spans="41:41">
      <c r="AO117" s="54"/>
    </row>
    <row r="118" spans="41:41">
      <c r="AO118" s="54"/>
    </row>
    <row r="119" spans="41:41">
      <c r="AO119" s="54"/>
    </row>
    <row r="120" spans="41:41">
      <c r="AO120" s="54"/>
    </row>
    <row r="121" spans="41:41">
      <c r="AO121" s="54"/>
    </row>
    <row r="122" spans="41:41">
      <c r="AO122" s="54"/>
    </row>
    <row r="123" spans="41:41">
      <c r="AO123" s="54"/>
    </row>
    <row r="124" spans="41:41">
      <c r="AO124" s="54"/>
    </row>
    <row r="125" spans="41:41">
      <c r="AO125" s="54"/>
    </row>
    <row r="126" spans="41:41">
      <c r="AO126" s="54"/>
    </row>
    <row r="127" spans="41:41">
      <c r="AO127" s="54"/>
    </row>
    <row r="128" spans="41:41">
      <c r="AO128" s="54"/>
    </row>
    <row r="129" spans="41:41">
      <c r="AO129" s="54"/>
    </row>
    <row r="130" spans="41:41">
      <c r="AO130" s="54"/>
    </row>
    <row r="131" spans="41:41">
      <c r="AO131" s="54"/>
    </row>
    <row r="132" spans="41:41">
      <c r="AO132" s="54"/>
    </row>
    <row r="133" spans="41:41">
      <c r="AO133" s="54"/>
    </row>
    <row r="134" spans="41:41">
      <c r="AO134" s="54"/>
    </row>
    <row r="135" spans="41:41">
      <c r="AO135" s="54"/>
    </row>
    <row r="136" spans="41:41">
      <c r="AO136" s="54"/>
    </row>
    <row r="137" spans="41:41">
      <c r="AO137" s="54"/>
    </row>
    <row r="138" spans="41:41">
      <c r="AO138" s="54"/>
    </row>
    <row r="139" spans="41:41">
      <c r="AO139" s="54"/>
    </row>
    <row r="140" spans="41:41">
      <c r="AO140" s="54"/>
    </row>
    <row r="141" spans="41:41">
      <c r="AO141" s="54"/>
    </row>
    <row r="142" spans="41:41">
      <c r="AO142" s="54"/>
    </row>
    <row r="143" spans="41:41">
      <c r="AO143" s="54"/>
    </row>
    <row r="144" spans="41:41">
      <c r="AO144" s="54"/>
    </row>
    <row r="145" spans="41:41">
      <c r="AO145" s="54"/>
    </row>
    <row r="146" spans="41:41">
      <c r="AO146" s="54"/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16383" man="1"/>
  </rowBreaks>
  <colBreaks count="1" manualBreakCount="1">
    <brk id="19" max="7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3"/>
  <sheetViews>
    <sheetView view="pageBreakPreview" zoomScale="60" zoomScaleNormal="85" workbookViewId="0">
      <selection activeCell="B48" sqref="B48:AL82"/>
    </sheetView>
  </sheetViews>
  <sheetFormatPr defaultColWidth="7.58203125" defaultRowHeight="16.5"/>
  <cols>
    <col min="1" max="1" width="24.5" style="54" customWidth="1"/>
    <col min="2" max="2" width="11.08203125" style="54" customWidth="1"/>
    <col min="3" max="3" width="7.58203125" style="54" customWidth="1"/>
    <col min="4" max="4" width="8.58203125" style="54" customWidth="1"/>
    <col min="5" max="13" width="7.58203125" style="54" customWidth="1"/>
    <col min="14" max="14" width="7.25" style="54" customWidth="1"/>
    <col min="15" max="17" width="7.58203125" style="54" customWidth="1"/>
    <col min="18" max="18" width="8.58203125" style="54" customWidth="1"/>
    <col min="19" max="19" width="7.75" style="54" customWidth="1"/>
    <col min="20" max="20" width="7.08203125" style="55" customWidth="1"/>
    <col min="21" max="24" width="7.58203125" style="54" customWidth="1"/>
    <col min="25" max="25" width="7.75" style="54" customWidth="1"/>
    <col min="26" max="29" width="7.58203125" style="54" customWidth="1"/>
    <col min="30" max="30" width="8.58203125" style="54" customWidth="1"/>
    <col min="31" max="38" width="7.58203125" style="54" customWidth="1"/>
    <col min="39" max="39" width="22.58203125" style="54" customWidth="1"/>
    <col min="40" max="16384" width="7.58203125" style="56"/>
  </cols>
  <sheetData>
    <row r="1" spans="1:41" ht="6" customHeight="1"/>
    <row r="2" spans="1:41" ht="6" customHeight="1"/>
    <row r="3" spans="1:41" s="57" customFormat="1" ht="40.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 t="s">
        <v>137</v>
      </c>
      <c r="Q3" s="58"/>
      <c r="S3" s="59"/>
      <c r="T3" s="60"/>
      <c r="U3" s="58"/>
      <c r="V3" s="58"/>
      <c r="W3" s="61" t="s">
        <v>127</v>
      </c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41" ht="36" customHeight="1">
      <c r="A4" s="106"/>
      <c r="AH4" s="107"/>
      <c r="AI4" s="107"/>
      <c r="AJ4" s="107"/>
      <c r="AK4" s="107"/>
      <c r="AL4" s="107"/>
      <c r="AM4" s="63" t="str">
        <f>[1]ＳＭＲ!AM4</f>
        <v>平成27年～令和元年</v>
      </c>
    </row>
    <row r="5" spans="1:41" ht="19.5" customHeight="1">
      <c r="A5" s="64" t="s">
        <v>2</v>
      </c>
      <c r="B5" s="65" t="s">
        <v>2</v>
      </c>
      <c r="C5" s="66" t="s">
        <v>3</v>
      </c>
      <c r="D5" s="66" t="s">
        <v>4</v>
      </c>
      <c r="E5" s="66" t="s">
        <v>5</v>
      </c>
      <c r="F5" s="66" t="s">
        <v>6</v>
      </c>
      <c r="G5" s="67" t="s">
        <v>7</v>
      </c>
      <c r="H5" s="66" t="s">
        <v>8</v>
      </c>
      <c r="I5" s="66" t="s">
        <v>9</v>
      </c>
      <c r="J5" s="66" t="s">
        <v>10</v>
      </c>
      <c r="K5" s="66" t="s">
        <v>11</v>
      </c>
      <c r="L5" s="66" t="s">
        <v>12</v>
      </c>
      <c r="M5" s="66" t="s">
        <v>13</v>
      </c>
      <c r="N5" s="66" t="s">
        <v>14</v>
      </c>
      <c r="O5" s="66" t="s">
        <v>15</v>
      </c>
      <c r="P5" s="66" t="s">
        <v>16</v>
      </c>
      <c r="Q5" s="66" t="s">
        <v>17</v>
      </c>
      <c r="R5" s="66" t="s">
        <v>18</v>
      </c>
      <c r="S5" s="68"/>
      <c r="T5" s="69"/>
      <c r="U5" s="66" t="s">
        <v>19</v>
      </c>
      <c r="V5" s="66" t="s">
        <v>20</v>
      </c>
      <c r="W5" s="66" t="s">
        <v>21</v>
      </c>
      <c r="X5" s="66" t="s">
        <v>22</v>
      </c>
      <c r="Y5" s="66" t="s">
        <v>23</v>
      </c>
      <c r="Z5" s="66" t="s">
        <v>24</v>
      </c>
      <c r="AA5" s="66" t="s">
        <v>25</v>
      </c>
      <c r="AB5" s="66" t="s">
        <v>26</v>
      </c>
      <c r="AC5" s="66" t="s">
        <v>27</v>
      </c>
      <c r="AD5" s="66" t="s">
        <v>28</v>
      </c>
      <c r="AE5" s="66" t="s">
        <v>29</v>
      </c>
      <c r="AF5" s="66" t="s">
        <v>30</v>
      </c>
      <c r="AG5" s="66" t="s">
        <v>31</v>
      </c>
      <c r="AH5" s="66" t="s">
        <v>32</v>
      </c>
      <c r="AI5" s="66" t="s">
        <v>33</v>
      </c>
      <c r="AJ5" s="66" t="s">
        <v>34</v>
      </c>
      <c r="AK5" s="66" t="s">
        <v>35</v>
      </c>
      <c r="AL5" s="66" t="s">
        <v>36</v>
      </c>
      <c r="AM5" s="64" t="str">
        <f t="shared" ref="AM5:AM39" si="0">A5</f>
        <v/>
      </c>
    </row>
    <row r="6" spans="1:41">
      <c r="A6" s="70" t="s">
        <v>2</v>
      </c>
      <c r="B6" s="71" t="s">
        <v>2</v>
      </c>
      <c r="C6" s="71" t="s">
        <v>2</v>
      </c>
      <c r="D6" s="71" t="s">
        <v>2</v>
      </c>
      <c r="E6" s="71" t="s">
        <v>2</v>
      </c>
      <c r="F6" s="71" t="s">
        <v>2</v>
      </c>
      <c r="G6" s="72" t="s">
        <v>2</v>
      </c>
      <c r="H6" s="71" t="s">
        <v>2</v>
      </c>
      <c r="I6" s="71" t="s">
        <v>2</v>
      </c>
      <c r="J6" s="71" t="s">
        <v>2</v>
      </c>
      <c r="K6" s="71" t="s">
        <v>2</v>
      </c>
      <c r="L6" s="71" t="s">
        <v>2</v>
      </c>
      <c r="M6" s="71" t="s">
        <v>2</v>
      </c>
      <c r="N6" s="71" t="s">
        <v>2</v>
      </c>
      <c r="O6" s="71" t="s">
        <v>2</v>
      </c>
      <c r="P6" s="71" t="s">
        <v>2</v>
      </c>
      <c r="Q6" s="71" t="s">
        <v>2</v>
      </c>
      <c r="R6" s="71" t="s">
        <v>2</v>
      </c>
      <c r="S6" s="72"/>
      <c r="T6" s="73"/>
      <c r="U6" s="71" t="s">
        <v>2</v>
      </c>
      <c r="V6" s="71" t="s">
        <v>2</v>
      </c>
      <c r="W6" s="71" t="s">
        <v>2</v>
      </c>
      <c r="X6" s="71" t="s">
        <v>2</v>
      </c>
      <c r="Y6" s="71" t="s">
        <v>2</v>
      </c>
      <c r="Z6" s="71" t="s">
        <v>2</v>
      </c>
      <c r="AA6" s="71" t="s">
        <v>2</v>
      </c>
      <c r="AB6" s="71" t="s">
        <v>2</v>
      </c>
      <c r="AC6" s="71" t="s">
        <v>2</v>
      </c>
      <c r="AD6" s="74" t="s">
        <v>2</v>
      </c>
      <c r="AE6" s="71" t="s">
        <v>2</v>
      </c>
      <c r="AF6" s="74" t="s">
        <v>2</v>
      </c>
      <c r="AG6" s="74" t="s">
        <v>2</v>
      </c>
      <c r="AH6" s="74" t="s">
        <v>2</v>
      </c>
      <c r="AI6" s="74" t="s">
        <v>2</v>
      </c>
      <c r="AJ6" s="74" t="s">
        <v>2</v>
      </c>
      <c r="AK6" s="71" t="s">
        <v>2</v>
      </c>
      <c r="AL6" s="74" t="s">
        <v>2</v>
      </c>
      <c r="AM6" s="70" t="str">
        <f t="shared" si="0"/>
        <v/>
      </c>
    </row>
    <row r="7" spans="1:41" ht="207" customHeight="1">
      <c r="A7" s="75" t="s">
        <v>128</v>
      </c>
      <c r="B7" s="76" t="s">
        <v>38</v>
      </c>
      <c r="C7" s="76" t="s">
        <v>39</v>
      </c>
      <c r="D7" s="76" t="s">
        <v>40</v>
      </c>
      <c r="E7" s="76" t="s">
        <v>41</v>
      </c>
      <c r="F7" s="76" t="s">
        <v>42</v>
      </c>
      <c r="G7" s="77" t="s">
        <v>43</v>
      </c>
      <c r="H7" s="76" t="s">
        <v>44</v>
      </c>
      <c r="I7" s="76" t="s">
        <v>45</v>
      </c>
      <c r="J7" s="76" t="s">
        <v>46</v>
      </c>
      <c r="K7" s="76" t="s">
        <v>47</v>
      </c>
      <c r="L7" s="76" t="s">
        <v>48</v>
      </c>
      <c r="M7" s="76" t="s">
        <v>49</v>
      </c>
      <c r="N7" s="76" t="s">
        <v>50</v>
      </c>
      <c r="O7" s="76" t="s">
        <v>51</v>
      </c>
      <c r="P7" s="76" t="s">
        <v>52</v>
      </c>
      <c r="Q7" s="76" t="s">
        <v>53</v>
      </c>
      <c r="R7" s="76" t="s">
        <v>54</v>
      </c>
      <c r="S7" s="78"/>
      <c r="T7" s="79"/>
      <c r="U7" s="76" t="s">
        <v>55</v>
      </c>
      <c r="V7" s="76" t="s">
        <v>56</v>
      </c>
      <c r="W7" s="76" t="s">
        <v>57</v>
      </c>
      <c r="X7" s="76" t="s">
        <v>58</v>
      </c>
      <c r="Y7" s="76" t="s">
        <v>59</v>
      </c>
      <c r="Z7" s="76" t="s">
        <v>60</v>
      </c>
      <c r="AA7" s="76" t="s">
        <v>61</v>
      </c>
      <c r="AB7" s="76" t="s">
        <v>62</v>
      </c>
      <c r="AC7" s="76" t="s">
        <v>63</v>
      </c>
      <c r="AD7" s="76" t="s">
        <v>64</v>
      </c>
      <c r="AE7" s="76" t="s">
        <v>65</v>
      </c>
      <c r="AF7" s="76" t="s">
        <v>66</v>
      </c>
      <c r="AG7" s="76" t="s">
        <v>67</v>
      </c>
      <c r="AH7" s="76" t="s">
        <v>68</v>
      </c>
      <c r="AI7" s="76" t="s">
        <v>69</v>
      </c>
      <c r="AJ7" s="76" t="s">
        <v>70</v>
      </c>
      <c r="AK7" s="76" t="s">
        <v>71</v>
      </c>
      <c r="AL7" s="76" t="s">
        <v>72</v>
      </c>
      <c r="AM7" s="75" t="str">
        <f t="shared" si="0"/>
        <v>保健医療圏
保　健　所
市　　　町</v>
      </c>
      <c r="AO7" s="80"/>
    </row>
    <row r="8" spans="1:41" ht="45" customHeight="1">
      <c r="A8" s="81" t="s">
        <v>129</v>
      </c>
      <c r="B8" s="82">
        <v>76995</v>
      </c>
      <c r="C8" s="82">
        <v>107</v>
      </c>
      <c r="D8" s="82">
        <v>24286</v>
      </c>
      <c r="E8" s="82">
        <v>970</v>
      </c>
      <c r="F8" s="82">
        <v>3031</v>
      </c>
      <c r="G8" s="82">
        <v>1737</v>
      </c>
      <c r="H8" s="82">
        <v>982</v>
      </c>
      <c r="I8" s="82">
        <v>2534</v>
      </c>
      <c r="J8" s="82">
        <v>865</v>
      </c>
      <c r="K8" s="82">
        <v>1867</v>
      </c>
      <c r="L8" s="82">
        <v>5911</v>
      </c>
      <c r="M8" s="82">
        <v>14</v>
      </c>
      <c r="N8" s="86" t="s">
        <v>144</v>
      </c>
      <c r="O8" s="82">
        <v>552</v>
      </c>
      <c r="P8" s="82">
        <v>819</v>
      </c>
      <c r="Q8" s="82">
        <v>293</v>
      </c>
      <c r="R8" s="82">
        <v>11268</v>
      </c>
      <c r="S8" s="82"/>
      <c r="T8" s="83"/>
      <c r="U8" s="82">
        <v>2274</v>
      </c>
      <c r="V8" s="82">
        <v>2740</v>
      </c>
      <c r="W8" s="82">
        <v>1271</v>
      </c>
      <c r="X8" s="82">
        <v>4073</v>
      </c>
      <c r="Y8" s="82">
        <v>5552</v>
      </c>
      <c r="Z8" s="82">
        <v>408</v>
      </c>
      <c r="AA8" s="82">
        <v>1964</v>
      </c>
      <c r="AB8" s="82">
        <v>3063</v>
      </c>
      <c r="AC8" s="82">
        <v>885</v>
      </c>
      <c r="AD8" s="82">
        <v>6765</v>
      </c>
      <c r="AE8" s="82">
        <v>1629</v>
      </c>
      <c r="AF8" s="82">
        <v>59</v>
      </c>
      <c r="AG8" s="82">
        <v>1133</v>
      </c>
      <c r="AH8" s="82">
        <v>1572</v>
      </c>
      <c r="AI8" s="82">
        <v>2834</v>
      </c>
      <c r="AJ8" s="82">
        <v>2790</v>
      </c>
      <c r="AK8" s="82">
        <v>457</v>
      </c>
      <c r="AL8" s="82">
        <v>1524</v>
      </c>
      <c r="AM8" s="81" t="str">
        <f t="shared" si="0"/>
        <v>総数</v>
      </c>
      <c r="AO8" s="82">
        <f>AO10+AO12+AO14+AO16+AO18+AO20+AO22</f>
        <v>12185</v>
      </c>
    </row>
    <row r="9" spans="1:41" ht="25.5" customHeight="1">
      <c r="A9" s="85" t="s">
        <v>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6"/>
      <c r="O9" s="82"/>
      <c r="P9" s="82"/>
      <c r="Q9" s="82"/>
      <c r="R9" s="82"/>
      <c r="S9" s="82"/>
      <c r="T9" s="83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5" t="str">
        <f t="shared" si="0"/>
        <v/>
      </c>
      <c r="AO9" s="84"/>
    </row>
    <row r="10" spans="1:41" ht="33" customHeight="1">
      <c r="A10" s="87" t="s">
        <v>74</v>
      </c>
      <c r="B10" s="82">
        <v>31456</v>
      </c>
      <c r="C10" s="82">
        <v>46</v>
      </c>
      <c r="D10" s="82">
        <v>10314</v>
      </c>
      <c r="E10" s="82">
        <v>453</v>
      </c>
      <c r="F10" s="82">
        <v>1247</v>
      </c>
      <c r="G10" s="82">
        <v>720</v>
      </c>
      <c r="H10" s="82">
        <v>418</v>
      </c>
      <c r="I10" s="82">
        <v>975</v>
      </c>
      <c r="J10" s="82">
        <v>385</v>
      </c>
      <c r="K10" s="82">
        <v>792</v>
      </c>
      <c r="L10" s="82">
        <v>2575</v>
      </c>
      <c r="M10" s="82">
        <v>6</v>
      </c>
      <c r="N10" s="86" t="s">
        <v>144</v>
      </c>
      <c r="O10" s="82">
        <v>271</v>
      </c>
      <c r="P10" s="82">
        <v>331</v>
      </c>
      <c r="Q10" s="82">
        <v>107</v>
      </c>
      <c r="R10" s="82">
        <v>4555</v>
      </c>
      <c r="S10" s="82"/>
      <c r="T10" s="83"/>
      <c r="U10" s="82">
        <v>802</v>
      </c>
      <c r="V10" s="82">
        <v>1217</v>
      </c>
      <c r="W10" s="82">
        <v>515</v>
      </c>
      <c r="X10" s="82">
        <v>1609</v>
      </c>
      <c r="Y10" s="82">
        <v>2314</v>
      </c>
      <c r="Z10" s="82">
        <v>162</v>
      </c>
      <c r="AA10" s="82">
        <v>830</v>
      </c>
      <c r="AB10" s="82">
        <v>1273</v>
      </c>
      <c r="AC10" s="82">
        <v>380</v>
      </c>
      <c r="AD10" s="82">
        <v>2587</v>
      </c>
      <c r="AE10" s="82">
        <v>632</v>
      </c>
      <c r="AF10" s="82">
        <v>21</v>
      </c>
      <c r="AG10" s="82">
        <v>467</v>
      </c>
      <c r="AH10" s="82">
        <v>559</v>
      </c>
      <c r="AI10" s="82">
        <v>1047</v>
      </c>
      <c r="AJ10" s="82">
        <v>1038</v>
      </c>
      <c r="AK10" s="82">
        <v>174</v>
      </c>
      <c r="AL10" s="82">
        <v>659</v>
      </c>
      <c r="AM10" s="87" t="str">
        <f t="shared" si="0"/>
        <v>広島二次保健医療圏</v>
      </c>
      <c r="AO10" s="82">
        <f>AO26+AO54</f>
        <v>4974</v>
      </c>
    </row>
    <row r="11" spans="1:41" ht="26.15" customHeight="1">
      <c r="A11" s="87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6"/>
      <c r="O11" s="82"/>
      <c r="P11" s="82"/>
      <c r="Q11" s="82"/>
      <c r="R11" s="82"/>
      <c r="S11" s="82"/>
      <c r="T11" s="83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7"/>
      <c r="AO11" s="84"/>
    </row>
    <row r="12" spans="1:41" ht="33" customHeight="1">
      <c r="A12" s="87" t="s">
        <v>75</v>
      </c>
      <c r="B12" s="82">
        <v>3729</v>
      </c>
      <c r="C12" s="82">
        <v>5</v>
      </c>
      <c r="D12" s="82">
        <v>1188</v>
      </c>
      <c r="E12" s="82">
        <v>60</v>
      </c>
      <c r="F12" s="82">
        <v>161</v>
      </c>
      <c r="G12" s="82">
        <v>79</v>
      </c>
      <c r="H12" s="82">
        <v>55</v>
      </c>
      <c r="I12" s="82">
        <v>115</v>
      </c>
      <c r="J12" s="82">
        <v>40</v>
      </c>
      <c r="K12" s="82">
        <v>87</v>
      </c>
      <c r="L12" s="82">
        <v>267</v>
      </c>
      <c r="M12" s="109">
        <v>2</v>
      </c>
      <c r="N12" s="86" t="s">
        <v>144</v>
      </c>
      <c r="O12" s="82">
        <v>22</v>
      </c>
      <c r="P12" s="82">
        <v>43</v>
      </c>
      <c r="Q12" s="82">
        <v>12</v>
      </c>
      <c r="R12" s="82">
        <v>524</v>
      </c>
      <c r="S12" s="82"/>
      <c r="T12" s="83"/>
      <c r="U12" s="82">
        <v>151</v>
      </c>
      <c r="V12" s="82">
        <v>92</v>
      </c>
      <c r="W12" s="82">
        <v>57</v>
      </c>
      <c r="X12" s="82">
        <v>185</v>
      </c>
      <c r="Y12" s="82">
        <v>238</v>
      </c>
      <c r="Z12" s="82">
        <v>24</v>
      </c>
      <c r="AA12" s="82">
        <v>76</v>
      </c>
      <c r="AB12" s="82">
        <v>133</v>
      </c>
      <c r="AC12" s="82">
        <v>42</v>
      </c>
      <c r="AD12" s="82">
        <v>339</v>
      </c>
      <c r="AE12" s="82">
        <v>76</v>
      </c>
      <c r="AF12" s="82">
        <v>3</v>
      </c>
      <c r="AG12" s="82">
        <v>58</v>
      </c>
      <c r="AH12" s="82">
        <v>76</v>
      </c>
      <c r="AI12" s="82">
        <v>147</v>
      </c>
      <c r="AJ12" s="82">
        <v>94</v>
      </c>
      <c r="AK12" s="82">
        <v>16</v>
      </c>
      <c r="AL12" s="82">
        <v>71</v>
      </c>
      <c r="AM12" s="87" t="str">
        <f t="shared" si="0"/>
        <v>広島西二次保健医療圏</v>
      </c>
      <c r="AO12" s="84">
        <f>AO51</f>
        <v>670</v>
      </c>
    </row>
    <row r="13" spans="1:41" ht="26.15" customHeight="1">
      <c r="A13" s="87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6"/>
      <c r="O13" s="82"/>
      <c r="P13" s="82"/>
      <c r="Q13" s="82"/>
      <c r="R13" s="82"/>
      <c r="S13" s="82"/>
      <c r="T13" s="83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7"/>
      <c r="AO13" s="84"/>
    </row>
    <row r="14" spans="1:41" ht="33" customHeight="1">
      <c r="A14" s="87" t="s">
        <v>76</v>
      </c>
      <c r="B14" s="82">
        <v>9104</v>
      </c>
      <c r="C14" s="82">
        <v>19</v>
      </c>
      <c r="D14" s="82">
        <v>2748</v>
      </c>
      <c r="E14" s="82">
        <v>117</v>
      </c>
      <c r="F14" s="82">
        <v>340</v>
      </c>
      <c r="G14" s="82">
        <v>216</v>
      </c>
      <c r="H14" s="82">
        <v>97</v>
      </c>
      <c r="I14" s="82">
        <v>318</v>
      </c>
      <c r="J14" s="82">
        <v>85</v>
      </c>
      <c r="K14" s="82">
        <v>186</v>
      </c>
      <c r="L14" s="82">
        <v>682</v>
      </c>
      <c r="M14" s="82">
        <v>1</v>
      </c>
      <c r="N14" s="86" t="s">
        <v>144</v>
      </c>
      <c r="O14" s="82">
        <v>59</v>
      </c>
      <c r="P14" s="82">
        <v>88</v>
      </c>
      <c r="Q14" s="82">
        <v>40</v>
      </c>
      <c r="R14" s="82">
        <v>1333</v>
      </c>
      <c r="S14" s="82"/>
      <c r="T14" s="83"/>
      <c r="U14" s="82">
        <v>359</v>
      </c>
      <c r="V14" s="82">
        <v>249</v>
      </c>
      <c r="W14" s="82">
        <v>202</v>
      </c>
      <c r="X14" s="82">
        <v>398</v>
      </c>
      <c r="Y14" s="82">
        <v>689</v>
      </c>
      <c r="Z14" s="82">
        <v>48</v>
      </c>
      <c r="AA14" s="82">
        <v>267</v>
      </c>
      <c r="AB14" s="82">
        <v>361</v>
      </c>
      <c r="AC14" s="82">
        <v>109</v>
      </c>
      <c r="AD14" s="82">
        <v>803</v>
      </c>
      <c r="AE14" s="82">
        <v>202</v>
      </c>
      <c r="AF14" s="82">
        <v>9</v>
      </c>
      <c r="AG14" s="82">
        <v>115</v>
      </c>
      <c r="AH14" s="82">
        <v>224</v>
      </c>
      <c r="AI14" s="82">
        <v>320</v>
      </c>
      <c r="AJ14" s="82">
        <v>364</v>
      </c>
      <c r="AK14" s="82">
        <v>50</v>
      </c>
      <c r="AL14" s="82">
        <v>161</v>
      </c>
      <c r="AM14" s="85" t="str">
        <f t="shared" si="0"/>
        <v>呉二次保健医療圏</v>
      </c>
      <c r="AO14" s="84">
        <f>AO38+AO62</f>
        <v>1428</v>
      </c>
    </row>
    <row r="15" spans="1:41" ht="26.15" customHeight="1">
      <c r="A15" s="87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6"/>
      <c r="O15" s="82"/>
      <c r="P15" s="82"/>
      <c r="Q15" s="82"/>
      <c r="R15" s="82"/>
      <c r="S15" s="82"/>
      <c r="T15" s="83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7"/>
      <c r="AO15" s="84"/>
    </row>
    <row r="16" spans="1:41" ht="33" customHeight="1">
      <c r="A16" s="88" t="s">
        <v>77</v>
      </c>
      <c r="B16" s="82">
        <v>5479</v>
      </c>
      <c r="C16" s="82">
        <v>6</v>
      </c>
      <c r="D16" s="82">
        <v>1680</v>
      </c>
      <c r="E16" s="82">
        <v>55</v>
      </c>
      <c r="F16" s="82">
        <v>214</v>
      </c>
      <c r="G16" s="82">
        <v>117</v>
      </c>
      <c r="H16" s="82">
        <v>71</v>
      </c>
      <c r="I16" s="82">
        <v>172</v>
      </c>
      <c r="J16" s="82">
        <v>52</v>
      </c>
      <c r="K16" s="82">
        <v>150</v>
      </c>
      <c r="L16" s="82">
        <v>399</v>
      </c>
      <c r="M16" s="109">
        <v>1</v>
      </c>
      <c r="N16" s="86" t="s">
        <v>144</v>
      </c>
      <c r="O16" s="82">
        <v>38</v>
      </c>
      <c r="P16" s="82">
        <v>58</v>
      </c>
      <c r="Q16" s="82">
        <v>24</v>
      </c>
      <c r="R16" s="82">
        <v>868</v>
      </c>
      <c r="S16" s="82"/>
      <c r="T16" s="83"/>
      <c r="U16" s="82">
        <v>174</v>
      </c>
      <c r="V16" s="82">
        <v>270</v>
      </c>
      <c r="W16" s="82">
        <v>83</v>
      </c>
      <c r="X16" s="82">
        <v>282</v>
      </c>
      <c r="Y16" s="82">
        <v>417</v>
      </c>
      <c r="Z16" s="82">
        <v>31</v>
      </c>
      <c r="AA16" s="82">
        <v>137</v>
      </c>
      <c r="AB16" s="82">
        <v>246</v>
      </c>
      <c r="AC16" s="82">
        <v>56</v>
      </c>
      <c r="AD16" s="82">
        <v>533</v>
      </c>
      <c r="AE16" s="82">
        <v>110</v>
      </c>
      <c r="AF16" s="82">
        <v>7</v>
      </c>
      <c r="AG16" s="82">
        <v>63</v>
      </c>
      <c r="AH16" s="82">
        <v>154</v>
      </c>
      <c r="AI16" s="82">
        <v>171</v>
      </c>
      <c r="AJ16" s="82">
        <v>238</v>
      </c>
      <c r="AK16" s="82">
        <v>40</v>
      </c>
      <c r="AL16" s="82">
        <v>118</v>
      </c>
      <c r="AM16" s="88" t="str">
        <f t="shared" si="0"/>
        <v>広島中央二次保健医療圏</v>
      </c>
      <c r="AO16" s="84">
        <f>AO65</f>
        <v>875</v>
      </c>
    </row>
    <row r="17" spans="1:41" ht="25.5" customHeight="1">
      <c r="A17" s="85" t="s">
        <v>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6"/>
      <c r="O17" s="82"/>
      <c r="P17" s="82"/>
      <c r="Q17" s="82"/>
      <c r="R17" s="82"/>
      <c r="S17" s="82"/>
      <c r="T17" s="83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5" t="str">
        <f t="shared" si="0"/>
        <v/>
      </c>
      <c r="AO17" s="84"/>
    </row>
    <row r="18" spans="1:41" ht="33" customHeight="1">
      <c r="A18" s="87" t="s">
        <v>78</v>
      </c>
      <c r="B18" s="82">
        <v>9115</v>
      </c>
      <c r="C18" s="82">
        <v>12</v>
      </c>
      <c r="D18" s="82">
        <v>2696</v>
      </c>
      <c r="E18" s="82">
        <v>81</v>
      </c>
      <c r="F18" s="82">
        <v>314</v>
      </c>
      <c r="G18" s="82">
        <v>213</v>
      </c>
      <c r="H18" s="82">
        <v>110</v>
      </c>
      <c r="I18" s="82">
        <v>309</v>
      </c>
      <c r="J18" s="82">
        <v>100</v>
      </c>
      <c r="K18" s="82">
        <v>208</v>
      </c>
      <c r="L18" s="82">
        <v>641</v>
      </c>
      <c r="M18" s="109">
        <v>2</v>
      </c>
      <c r="N18" s="86" t="s">
        <v>144</v>
      </c>
      <c r="O18" s="82">
        <v>50</v>
      </c>
      <c r="P18" s="82">
        <v>113</v>
      </c>
      <c r="Q18" s="82">
        <v>42</v>
      </c>
      <c r="R18" s="82">
        <v>1398</v>
      </c>
      <c r="S18" s="82"/>
      <c r="T18" s="83"/>
      <c r="U18" s="82">
        <v>296</v>
      </c>
      <c r="V18" s="82">
        <v>281</v>
      </c>
      <c r="W18" s="82">
        <v>171</v>
      </c>
      <c r="X18" s="82">
        <v>562</v>
      </c>
      <c r="Y18" s="82">
        <v>702</v>
      </c>
      <c r="Z18" s="82">
        <v>47</v>
      </c>
      <c r="AA18" s="82">
        <v>238</v>
      </c>
      <c r="AB18" s="82">
        <v>398</v>
      </c>
      <c r="AC18" s="82">
        <v>90</v>
      </c>
      <c r="AD18" s="82">
        <v>846</v>
      </c>
      <c r="AE18" s="82">
        <v>192</v>
      </c>
      <c r="AF18" s="82">
        <v>7</v>
      </c>
      <c r="AG18" s="82">
        <v>132</v>
      </c>
      <c r="AH18" s="82">
        <v>182</v>
      </c>
      <c r="AI18" s="82">
        <v>381</v>
      </c>
      <c r="AJ18" s="82">
        <v>348</v>
      </c>
      <c r="AK18" s="82">
        <v>54</v>
      </c>
      <c r="AL18" s="82">
        <v>159</v>
      </c>
      <c r="AM18" s="87" t="str">
        <f t="shared" si="0"/>
        <v>尾三二次保健医療圏</v>
      </c>
      <c r="AO18" s="82">
        <f>AO71</f>
        <v>1410</v>
      </c>
    </row>
    <row r="19" spans="1:41" ht="26.15" customHeight="1">
      <c r="A19" s="87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6"/>
      <c r="O19" s="82"/>
      <c r="P19" s="82"/>
      <c r="Q19" s="82"/>
      <c r="R19" s="82"/>
      <c r="S19" s="82"/>
      <c r="T19" s="83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7"/>
      <c r="AO19" s="84"/>
    </row>
    <row r="20" spans="1:41" ht="32.25" customHeight="1">
      <c r="A20" s="89" t="s">
        <v>79</v>
      </c>
      <c r="B20" s="82">
        <v>14330</v>
      </c>
      <c r="C20" s="82">
        <v>16</v>
      </c>
      <c r="D20" s="82">
        <v>4594</v>
      </c>
      <c r="E20" s="82">
        <v>161</v>
      </c>
      <c r="F20" s="82">
        <v>596</v>
      </c>
      <c r="G20" s="82">
        <v>311</v>
      </c>
      <c r="H20" s="82">
        <v>186</v>
      </c>
      <c r="I20" s="82">
        <v>522</v>
      </c>
      <c r="J20" s="82">
        <v>156</v>
      </c>
      <c r="K20" s="82">
        <v>364</v>
      </c>
      <c r="L20" s="82">
        <v>1134</v>
      </c>
      <c r="M20" s="82">
        <v>2</v>
      </c>
      <c r="N20" s="86" t="s">
        <v>144</v>
      </c>
      <c r="O20" s="82">
        <v>100</v>
      </c>
      <c r="P20" s="82">
        <v>156</v>
      </c>
      <c r="Q20" s="82">
        <v>46</v>
      </c>
      <c r="R20" s="82">
        <v>1941</v>
      </c>
      <c r="S20" s="82"/>
      <c r="T20" s="83"/>
      <c r="U20" s="82">
        <v>403</v>
      </c>
      <c r="V20" s="82">
        <v>503</v>
      </c>
      <c r="W20" s="82">
        <v>180</v>
      </c>
      <c r="X20" s="82">
        <v>712</v>
      </c>
      <c r="Y20" s="82">
        <v>942</v>
      </c>
      <c r="Z20" s="82">
        <v>71</v>
      </c>
      <c r="AA20" s="82">
        <v>334</v>
      </c>
      <c r="AB20" s="82">
        <v>518</v>
      </c>
      <c r="AC20" s="82">
        <v>167</v>
      </c>
      <c r="AD20" s="82">
        <v>1262</v>
      </c>
      <c r="AE20" s="82">
        <v>337</v>
      </c>
      <c r="AF20" s="82">
        <v>10</v>
      </c>
      <c r="AG20" s="82">
        <v>239</v>
      </c>
      <c r="AH20" s="82">
        <v>296</v>
      </c>
      <c r="AI20" s="82">
        <v>604</v>
      </c>
      <c r="AJ20" s="82">
        <v>571</v>
      </c>
      <c r="AK20" s="82">
        <v>97</v>
      </c>
      <c r="AL20" s="82">
        <v>273</v>
      </c>
      <c r="AM20" s="89" t="str">
        <f t="shared" si="0"/>
        <v>福山・府中二次
保健医療圏</v>
      </c>
      <c r="AO20" s="84">
        <f>AO36+AO75</f>
        <v>2205</v>
      </c>
    </row>
    <row r="21" spans="1:41" ht="26.15" customHeight="1">
      <c r="A21" s="87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6"/>
      <c r="O21" s="82"/>
      <c r="P21" s="82"/>
      <c r="Q21" s="82"/>
      <c r="R21" s="82"/>
      <c r="S21" s="82"/>
      <c r="T21" s="83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7"/>
      <c r="AO21" s="84"/>
    </row>
    <row r="22" spans="1:41" ht="33" customHeight="1">
      <c r="A22" s="87" t="s">
        <v>80</v>
      </c>
      <c r="B22" s="82">
        <v>3782</v>
      </c>
      <c r="C22" s="82">
        <v>3</v>
      </c>
      <c r="D22" s="82">
        <v>1066</v>
      </c>
      <c r="E22" s="82">
        <v>43</v>
      </c>
      <c r="F22" s="82">
        <v>159</v>
      </c>
      <c r="G22" s="82">
        <v>81</v>
      </c>
      <c r="H22" s="82">
        <v>45</v>
      </c>
      <c r="I22" s="82">
        <v>123</v>
      </c>
      <c r="J22" s="82">
        <v>47</v>
      </c>
      <c r="K22" s="82">
        <v>80</v>
      </c>
      <c r="L22" s="82">
        <v>213</v>
      </c>
      <c r="M22" s="109">
        <v>0</v>
      </c>
      <c r="N22" s="86" t="s">
        <v>144</v>
      </c>
      <c r="O22" s="82">
        <v>12</v>
      </c>
      <c r="P22" s="82">
        <v>30</v>
      </c>
      <c r="Q22" s="82">
        <v>22</v>
      </c>
      <c r="R22" s="82">
        <v>649</v>
      </c>
      <c r="S22" s="82"/>
      <c r="T22" s="83"/>
      <c r="U22" s="82">
        <v>89</v>
      </c>
      <c r="V22" s="82">
        <v>128</v>
      </c>
      <c r="W22" s="82">
        <v>63</v>
      </c>
      <c r="X22" s="82">
        <v>325</v>
      </c>
      <c r="Y22" s="82">
        <v>250</v>
      </c>
      <c r="Z22" s="82">
        <v>25</v>
      </c>
      <c r="AA22" s="82">
        <v>82</v>
      </c>
      <c r="AB22" s="82">
        <v>134</v>
      </c>
      <c r="AC22" s="82">
        <v>41</v>
      </c>
      <c r="AD22" s="82">
        <v>395</v>
      </c>
      <c r="AE22" s="82">
        <v>80</v>
      </c>
      <c r="AF22" s="82">
        <v>2</v>
      </c>
      <c r="AG22" s="82">
        <v>59</v>
      </c>
      <c r="AH22" s="82">
        <v>81</v>
      </c>
      <c r="AI22" s="82">
        <v>164</v>
      </c>
      <c r="AJ22" s="82">
        <v>137</v>
      </c>
      <c r="AK22" s="82">
        <v>26</v>
      </c>
      <c r="AL22" s="82">
        <v>83</v>
      </c>
      <c r="AM22" s="87" t="str">
        <f t="shared" si="0"/>
        <v>備北二次保健医療圏</v>
      </c>
      <c r="AO22" s="84">
        <f>AO79</f>
        <v>623</v>
      </c>
    </row>
    <row r="23" spans="1:41" ht="26.15" customHeight="1">
      <c r="A23" s="87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6"/>
      <c r="O23" s="82"/>
      <c r="P23" s="82"/>
      <c r="Q23" s="82"/>
      <c r="R23" s="82"/>
      <c r="S23" s="82"/>
      <c r="T23" s="83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7"/>
      <c r="AO23" s="84"/>
    </row>
    <row r="24" spans="1:41" ht="26.15" customHeight="1">
      <c r="A24" s="87" t="s">
        <v>81</v>
      </c>
      <c r="B24" s="82">
        <v>46636</v>
      </c>
      <c r="C24" s="82">
        <v>71</v>
      </c>
      <c r="D24" s="82">
        <v>15159</v>
      </c>
      <c r="E24" s="82">
        <v>611</v>
      </c>
      <c r="F24" s="82">
        <v>1861</v>
      </c>
      <c r="G24" s="82">
        <v>1082</v>
      </c>
      <c r="H24" s="82">
        <v>593</v>
      </c>
      <c r="I24" s="82">
        <v>1587</v>
      </c>
      <c r="J24" s="82">
        <v>536</v>
      </c>
      <c r="K24" s="82">
        <v>1150</v>
      </c>
      <c r="L24" s="82">
        <v>3795</v>
      </c>
      <c r="M24" s="82">
        <v>9</v>
      </c>
      <c r="N24" s="86" t="s">
        <v>144</v>
      </c>
      <c r="O24" s="82">
        <v>375</v>
      </c>
      <c r="P24" s="82">
        <v>482</v>
      </c>
      <c r="Q24" s="82">
        <v>165</v>
      </c>
      <c r="R24" s="82">
        <v>6616</v>
      </c>
      <c r="S24" s="82"/>
      <c r="T24" s="83"/>
      <c r="U24" s="82">
        <v>1330</v>
      </c>
      <c r="V24" s="82">
        <v>1691</v>
      </c>
      <c r="W24" s="82">
        <v>768</v>
      </c>
      <c r="X24" s="82">
        <v>2256</v>
      </c>
      <c r="Y24" s="82">
        <v>3348</v>
      </c>
      <c r="Z24" s="82">
        <v>240</v>
      </c>
      <c r="AA24" s="82">
        <v>1249</v>
      </c>
      <c r="AB24" s="82">
        <v>1792</v>
      </c>
      <c r="AC24" s="82">
        <v>550</v>
      </c>
      <c r="AD24" s="82">
        <v>3893</v>
      </c>
      <c r="AE24" s="82">
        <v>988</v>
      </c>
      <c r="AF24" s="82">
        <v>32</v>
      </c>
      <c r="AG24" s="82">
        <v>712</v>
      </c>
      <c r="AH24" s="82">
        <v>936</v>
      </c>
      <c r="AI24" s="82">
        <v>1621</v>
      </c>
      <c r="AJ24" s="82">
        <v>1628</v>
      </c>
      <c r="AK24" s="82">
        <v>259</v>
      </c>
      <c r="AL24" s="82">
        <v>950</v>
      </c>
      <c r="AM24" s="87" t="str">
        <f t="shared" si="0"/>
        <v>保健所設置市計</v>
      </c>
      <c r="AO24" s="84">
        <f>AO26+AO36+AO38</f>
        <v>7334</v>
      </c>
    </row>
    <row r="25" spans="1:41" ht="26.15" customHeight="1">
      <c r="A25" s="85" t="s">
        <v>2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6"/>
      <c r="O25" s="82"/>
      <c r="P25" s="82"/>
      <c r="Q25" s="82"/>
      <c r="R25" s="82"/>
      <c r="S25" s="82"/>
      <c r="T25" s="83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5" t="str">
        <f t="shared" si="0"/>
        <v/>
      </c>
      <c r="AO25" s="84"/>
    </row>
    <row r="26" spans="1:41" ht="26.15" customHeight="1">
      <c r="A26" s="87" t="s">
        <v>82</v>
      </c>
      <c r="B26" s="82">
        <v>26299</v>
      </c>
      <c r="C26" s="82">
        <v>38</v>
      </c>
      <c r="D26" s="82">
        <v>8762</v>
      </c>
      <c r="E26" s="82">
        <v>373</v>
      </c>
      <c r="F26" s="82">
        <v>1051</v>
      </c>
      <c r="G26" s="82">
        <v>617</v>
      </c>
      <c r="H26" s="82">
        <v>360</v>
      </c>
      <c r="I26" s="82">
        <v>840</v>
      </c>
      <c r="J26" s="82">
        <v>332</v>
      </c>
      <c r="K26" s="82">
        <v>668</v>
      </c>
      <c r="L26" s="82">
        <v>2192</v>
      </c>
      <c r="M26" s="82">
        <v>6</v>
      </c>
      <c r="N26" s="86" t="s">
        <v>144</v>
      </c>
      <c r="O26" s="82">
        <v>233</v>
      </c>
      <c r="P26" s="82">
        <v>271</v>
      </c>
      <c r="Q26" s="82">
        <v>91</v>
      </c>
      <c r="R26" s="82">
        <v>3776</v>
      </c>
      <c r="S26" s="82"/>
      <c r="T26" s="83"/>
      <c r="U26" s="82">
        <v>676</v>
      </c>
      <c r="V26" s="82">
        <v>1016</v>
      </c>
      <c r="W26" s="82">
        <v>436</v>
      </c>
      <c r="X26" s="82">
        <v>1302</v>
      </c>
      <c r="Y26" s="82">
        <v>1917</v>
      </c>
      <c r="Z26" s="82">
        <v>133</v>
      </c>
      <c r="AA26" s="82">
        <v>711</v>
      </c>
      <c r="AB26" s="82">
        <v>1032</v>
      </c>
      <c r="AC26" s="82">
        <v>315</v>
      </c>
      <c r="AD26" s="82">
        <v>2117</v>
      </c>
      <c r="AE26" s="82">
        <v>534</v>
      </c>
      <c r="AF26" s="82">
        <v>16</v>
      </c>
      <c r="AG26" s="82">
        <v>392</v>
      </c>
      <c r="AH26" s="82">
        <v>468</v>
      </c>
      <c r="AI26" s="82">
        <v>851</v>
      </c>
      <c r="AJ26" s="82">
        <v>822</v>
      </c>
      <c r="AK26" s="82">
        <v>136</v>
      </c>
      <c r="AL26" s="82">
        <v>557</v>
      </c>
      <c r="AM26" s="87" t="str">
        <f t="shared" si="0"/>
        <v>広島市</v>
      </c>
      <c r="AO26" s="84">
        <f>SUM(AO27:AO34)</f>
        <v>4184</v>
      </c>
    </row>
    <row r="27" spans="1:41" ht="26.15" customHeight="1">
      <c r="A27" s="87" t="s">
        <v>83</v>
      </c>
      <c r="B27" s="82">
        <v>3076</v>
      </c>
      <c r="C27" s="82">
        <v>6</v>
      </c>
      <c r="D27" s="82">
        <v>1019</v>
      </c>
      <c r="E27" s="82">
        <v>58</v>
      </c>
      <c r="F27" s="82">
        <v>131</v>
      </c>
      <c r="G27" s="82">
        <v>82</v>
      </c>
      <c r="H27" s="82">
        <v>41</v>
      </c>
      <c r="I27" s="82">
        <v>95</v>
      </c>
      <c r="J27" s="82">
        <v>32</v>
      </c>
      <c r="K27" s="82">
        <v>73</v>
      </c>
      <c r="L27" s="82">
        <v>254</v>
      </c>
      <c r="M27" s="86">
        <v>0</v>
      </c>
      <c r="N27" s="86" t="s">
        <v>144</v>
      </c>
      <c r="O27" s="82">
        <v>22</v>
      </c>
      <c r="P27" s="82">
        <v>40</v>
      </c>
      <c r="Q27" s="82">
        <v>7</v>
      </c>
      <c r="R27" s="82">
        <v>464</v>
      </c>
      <c r="S27" s="82"/>
      <c r="T27" s="83"/>
      <c r="U27" s="83">
        <v>54</v>
      </c>
      <c r="V27" s="82">
        <v>170</v>
      </c>
      <c r="W27" s="82">
        <v>63</v>
      </c>
      <c r="X27" s="82">
        <v>130</v>
      </c>
      <c r="Y27" s="82">
        <v>226</v>
      </c>
      <c r="Z27" s="82">
        <v>14</v>
      </c>
      <c r="AA27" s="82">
        <v>79</v>
      </c>
      <c r="AB27" s="82">
        <v>128</v>
      </c>
      <c r="AC27" s="82">
        <v>33</v>
      </c>
      <c r="AD27" s="82">
        <v>193</v>
      </c>
      <c r="AE27" s="82">
        <v>60</v>
      </c>
      <c r="AF27" s="82">
        <v>3</v>
      </c>
      <c r="AG27" s="82">
        <v>48</v>
      </c>
      <c r="AH27" s="82">
        <v>56</v>
      </c>
      <c r="AI27" s="82">
        <v>79</v>
      </c>
      <c r="AJ27" s="82">
        <v>100</v>
      </c>
      <c r="AK27" s="82">
        <v>17</v>
      </c>
      <c r="AL27" s="82">
        <v>81</v>
      </c>
      <c r="AM27" s="87" t="str">
        <f t="shared" si="0"/>
        <v>　　中区</v>
      </c>
      <c r="AO27" s="84">
        <v>566</v>
      </c>
    </row>
    <row r="28" spans="1:41" ht="26.15" customHeight="1">
      <c r="A28" s="87" t="s">
        <v>84</v>
      </c>
      <c r="B28" s="82">
        <v>2879</v>
      </c>
      <c r="C28" s="82">
        <v>7</v>
      </c>
      <c r="D28" s="82">
        <v>914</v>
      </c>
      <c r="E28" s="82">
        <v>39</v>
      </c>
      <c r="F28" s="82">
        <v>109</v>
      </c>
      <c r="G28" s="82">
        <v>68</v>
      </c>
      <c r="H28" s="82">
        <v>43</v>
      </c>
      <c r="I28" s="82">
        <v>82</v>
      </c>
      <c r="J28" s="82">
        <v>33</v>
      </c>
      <c r="K28" s="82">
        <v>79</v>
      </c>
      <c r="L28" s="82">
        <v>190</v>
      </c>
      <c r="M28" s="108">
        <v>2</v>
      </c>
      <c r="N28" s="86" t="s">
        <v>144</v>
      </c>
      <c r="O28" s="82">
        <v>29</v>
      </c>
      <c r="P28" s="82">
        <v>21</v>
      </c>
      <c r="Q28" s="82">
        <v>5</v>
      </c>
      <c r="R28" s="82">
        <v>452</v>
      </c>
      <c r="S28" s="82"/>
      <c r="T28" s="83"/>
      <c r="U28" s="83">
        <v>56</v>
      </c>
      <c r="V28" s="82">
        <v>162</v>
      </c>
      <c r="W28" s="82">
        <v>30</v>
      </c>
      <c r="X28" s="82">
        <v>165</v>
      </c>
      <c r="Y28" s="82">
        <v>196</v>
      </c>
      <c r="Z28" s="82">
        <v>17</v>
      </c>
      <c r="AA28" s="82">
        <v>67</v>
      </c>
      <c r="AB28" s="82">
        <v>109</v>
      </c>
      <c r="AC28" s="82">
        <v>31</v>
      </c>
      <c r="AD28" s="82">
        <v>233</v>
      </c>
      <c r="AE28" s="82">
        <v>57</v>
      </c>
      <c r="AF28" s="82">
        <v>0</v>
      </c>
      <c r="AG28" s="82">
        <v>51</v>
      </c>
      <c r="AH28" s="82">
        <v>45</v>
      </c>
      <c r="AI28" s="82">
        <v>78</v>
      </c>
      <c r="AJ28" s="82">
        <v>89</v>
      </c>
      <c r="AK28" s="82">
        <v>14</v>
      </c>
      <c r="AL28" s="82">
        <v>49</v>
      </c>
      <c r="AM28" s="87" t="str">
        <f t="shared" si="0"/>
        <v>　　東区</v>
      </c>
      <c r="AO28" s="84">
        <v>445</v>
      </c>
    </row>
    <row r="29" spans="1:41" ht="26.15" customHeight="1">
      <c r="A29" s="87" t="s">
        <v>85</v>
      </c>
      <c r="B29" s="82">
        <v>3348</v>
      </c>
      <c r="C29" s="82">
        <v>7</v>
      </c>
      <c r="D29" s="82">
        <v>1126</v>
      </c>
      <c r="E29" s="82">
        <v>46</v>
      </c>
      <c r="F29" s="82">
        <v>128</v>
      </c>
      <c r="G29" s="82">
        <v>79</v>
      </c>
      <c r="H29" s="82">
        <v>46</v>
      </c>
      <c r="I29" s="82">
        <v>123</v>
      </c>
      <c r="J29" s="82">
        <v>29</v>
      </c>
      <c r="K29" s="82">
        <v>81</v>
      </c>
      <c r="L29" s="82">
        <v>297</v>
      </c>
      <c r="M29" s="108">
        <v>1</v>
      </c>
      <c r="N29" s="86" t="s">
        <v>144</v>
      </c>
      <c r="O29" s="82">
        <v>22</v>
      </c>
      <c r="P29" s="82">
        <v>33</v>
      </c>
      <c r="Q29" s="82">
        <v>11</v>
      </c>
      <c r="R29" s="82">
        <v>469</v>
      </c>
      <c r="S29" s="82"/>
      <c r="T29" s="83"/>
      <c r="U29" s="83">
        <v>55</v>
      </c>
      <c r="V29" s="82">
        <v>132</v>
      </c>
      <c r="W29" s="82">
        <v>93</v>
      </c>
      <c r="X29" s="82">
        <v>139</v>
      </c>
      <c r="Y29" s="82">
        <v>238</v>
      </c>
      <c r="Z29" s="82">
        <v>12</v>
      </c>
      <c r="AA29" s="82">
        <v>87</v>
      </c>
      <c r="AB29" s="82">
        <v>133</v>
      </c>
      <c r="AC29" s="82">
        <v>36</v>
      </c>
      <c r="AD29" s="82">
        <v>286</v>
      </c>
      <c r="AE29" s="82">
        <v>71</v>
      </c>
      <c r="AF29" s="82">
        <v>3</v>
      </c>
      <c r="AG29" s="82">
        <v>48</v>
      </c>
      <c r="AH29" s="82">
        <v>64</v>
      </c>
      <c r="AI29" s="82">
        <v>96</v>
      </c>
      <c r="AJ29" s="82">
        <v>95</v>
      </c>
      <c r="AK29" s="82">
        <v>11</v>
      </c>
      <c r="AL29" s="82">
        <v>78</v>
      </c>
      <c r="AM29" s="87" t="str">
        <f t="shared" si="0"/>
        <v>　　南区</v>
      </c>
      <c r="AO29" s="84">
        <v>550</v>
      </c>
    </row>
    <row r="30" spans="1:41" ht="26.15" customHeight="1">
      <c r="A30" s="87" t="s">
        <v>86</v>
      </c>
      <c r="B30" s="82">
        <v>3933</v>
      </c>
      <c r="C30" s="82">
        <v>4</v>
      </c>
      <c r="D30" s="82">
        <v>1296</v>
      </c>
      <c r="E30" s="82">
        <v>64</v>
      </c>
      <c r="F30" s="82">
        <v>152</v>
      </c>
      <c r="G30" s="82">
        <v>86</v>
      </c>
      <c r="H30" s="82">
        <v>54</v>
      </c>
      <c r="I30" s="82">
        <v>112</v>
      </c>
      <c r="J30" s="82">
        <v>52</v>
      </c>
      <c r="K30" s="82">
        <v>94</v>
      </c>
      <c r="L30" s="82">
        <v>318</v>
      </c>
      <c r="M30" s="108">
        <v>2</v>
      </c>
      <c r="N30" s="86" t="s">
        <v>144</v>
      </c>
      <c r="O30" s="82">
        <v>33</v>
      </c>
      <c r="P30" s="82">
        <v>39</v>
      </c>
      <c r="Q30" s="82">
        <v>14</v>
      </c>
      <c r="R30" s="82">
        <v>567</v>
      </c>
      <c r="S30" s="82"/>
      <c r="T30" s="83"/>
      <c r="U30" s="83">
        <v>89</v>
      </c>
      <c r="V30" s="82">
        <v>163</v>
      </c>
      <c r="W30" s="82">
        <v>76</v>
      </c>
      <c r="X30" s="82">
        <v>198</v>
      </c>
      <c r="Y30" s="82">
        <v>289</v>
      </c>
      <c r="Z30" s="82">
        <v>24</v>
      </c>
      <c r="AA30" s="82">
        <v>123</v>
      </c>
      <c r="AB30" s="82">
        <v>137</v>
      </c>
      <c r="AC30" s="82">
        <v>61</v>
      </c>
      <c r="AD30" s="82">
        <v>320</v>
      </c>
      <c r="AE30" s="82">
        <v>77</v>
      </c>
      <c r="AF30" s="82">
        <v>2</v>
      </c>
      <c r="AG30" s="82">
        <v>53</v>
      </c>
      <c r="AH30" s="82">
        <v>74</v>
      </c>
      <c r="AI30" s="82">
        <v>101</v>
      </c>
      <c r="AJ30" s="82">
        <v>126</v>
      </c>
      <c r="AK30" s="82">
        <v>15</v>
      </c>
      <c r="AL30" s="82">
        <v>99</v>
      </c>
      <c r="AM30" s="87" t="str">
        <f t="shared" si="0"/>
        <v>　　西区</v>
      </c>
      <c r="AO30" s="84">
        <v>601</v>
      </c>
    </row>
    <row r="31" spans="1:41" ht="26.15" customHeight="1">
      <c r="A31" s="87" t="s">
        <v>87</v>
      </c>
      <c r="B31" s="82">
        <v>4320</v>
      </c>
      <c r="C31" s="82">
        <v>3</v>
      </c>
      <c r="D31" s="82">
        <v>1459</v>
      </c>
      <c r="E31" s="82">
        <v>60</v>
      </c>
      <c r="F31" s="82">
        <v>180</v>
      </c>
      <c r="G31" s="82">
        <v>98</v>
      </c>
      <c r="H31" s="82">
        <v>59</v>
      </c>
      <c r="I31" s="82">
        <v>141</v>
      </c>
      <c r="J31" s="82">
        <v>56</v>
      </c>
      <c r="K31" s="82">
        <v>109</v>
      </c>
      <c r="L31" s="82">
        <v>370</v>
      </c>
      <c r="M31" s="108">
        <v>0</v>
      </c>
      <c r="N31" s="86" t="s">
        <v>144</v>
      </c>
      <c r="O31" s="82">
        <v>55</v>
      </c>
      <c r="P31" s="82">
        <v>55</v>
      </c>
      <c r="Q31" s="82">
        <v>25</v>
      </c>
      <c r="R31" s="82">
        <v>603</v>
      </c>
      <c r="S31" s="82"/>
      <c r="T31" s="83"/>
      <c r="U31" s="83">
        <v>171</v>
      </c>
      <c r="V31" s="82">
        <v>86</v>
      </c>
      <c r="W31" s="82">
        <v>60</v>
      </c>
      <c r="X31" s="82">
        <v>219</v>
      </c>
      <c r="Y31" s="82">
        <v>346</v>
      </c>
      <c r="Z31" s="82">
        <v>22</v>
      </c>
      <c r="AA31" s="82">
        <v>142</v>
      </c>
      <c r="AB31" s="82">
        <v>177</v>
      </c>
      <c r="AC31" s="82">
        <v>43</v>
      </c>
      <c r="AD31" s="82">
        <v>353</v>
      </c>
      <c r="AE31" s="82">
        <v>105</v>
      </c>
      <c r="AF31" s="82">
        <v>2</v>
      </c>
      <c r="AG31" s="82">
        <v>67</v>
      </c>
      <c r="AH31" s="82">
        <v>78</v>
      </c>
      <c r="AI31" s="82">
        <v>105</v>
      </c>
      <c r="AJ31" s="82">
        <v>134</v>
      </c>
      <c r="AK31" s="82">
        <v>26</v>
      </c>
      <c r="AL31" s="82">
        <v>82</v>
      </c>
      <c r="AM31" s="87" t="str">
        <f t="shared" si="0"/>
        <v>　　安佐南区</v>
      </c>
      <c r="AO31" s="84">
        <v>690</v>
      </c>
    </row>
    <row r="32" spans="1:41" ht="26.15" customHeight="1">
      <c r="A32" s="87" t="s">
        <v>88</v>
      </c>
      <c r="B32" s="82">
        <v>4002</v>
      </c>
      <c r="C32" s="82">
        <v>7</v>
      </c>
      <c r="D32" s="82">
        <v>1356</v>
      </c>
      <c r="E32" s="82">
        <v>55</v>
      </c>
      <c r="F32" s="82">
        <v>157</v>
      </c>
      <c r="G32" s="82">
        <v>88</v>
      </c>
      <c r="H32" s="82">
        <v>60</v>
      </c>
      <c r="I32" s="82">
        <v>120</v>
      </c>
      <c r="J32" s="82">
        <v>66</v>
      </c>
      <c r="K32" s="82">
        <v>95</v>
      </c>
      <c r="L32" s="82">
        <v>371</v>
      </c>
      <c r="M32" s="86">
        <v>1</v>
      </c>
      <c r="N32" s="86" t="s">
        <v>144</v>
      </c>
      <c r="O32" s="82">
        <v>33</v>
      </c>
      <c r="P32" s="82">
        <v>36</v>
      </c>
      <c r="Q32" s="82">
        <v>15</v>
      </c>
      <c r="R32" s="82">
        <v>542</v>
      </c>
      <c r="S32" s="82"/>
      <c r="T32" s="83"/>
      <c r="U32" s="83">
        <v>124</v>
      </c>
      <c r="V32" s="82">
        <v>125</v>
      </c>
      <c r="W32" s="82">
        <v>54</v>
      </c>
      <c r="X32" s="82">
        <v>197</v>
      </c>
      <c r="Y32" s="82">
        <v>284</v>
      </c>
      <c r="Z32" s="82">
        <v>19</v>
      </c>
      <c r="AA32" s="82">
        <v>111</v>
      </c>
      <c r="AB32" s="82">
        <v>147</v>
      </c>
      <c r="AC32" s="82">
        <v>43</v>
      </c>
      <c r="AD32" s="82">
        <v>314</v>
      </c>
      <c r="AE32" s="82">
        <v>76</v>
      </c>
      <c r="AF32" s="82">
        <v>4</v>
      </c>
      <c r="AG32" s="82">
        <v>58</v>
      </c>
      <c r="AH32" s="82">
        <v>77</v>
      </c>
      <c r="AI32" s="82">
        <v>233</v>
      </c>
      <c r="AJ32" s="82">
        <v>112</v>
      </c>
      <c r="AK32" s="82">
        <v>21</v>
      </c>
      <c r="AL32" s="82">
        <v>65</v>
      </c>
      <c r="AM32" s="87" t="str">
        <f t="shared" si="0"/>
        <v>　　安佐北区</v>
      </c>
      <c r="AO32" s="84">
        <v>575</v>
      </c>
    </row>
    <row r="33" spans="1:41" ht="26.15" customHeight="1">
      <c r="A33" s="87" t="s">
        <v>89</v>
      </c>
      <c r="B33" s="82">
        <v>1725</v>
      </c>
      <c r="C33" s="82">
        <v>2</v>
      </c>
      <c r="D33" s="82">
        <v>585</v>
      </c>
      <c r="E33" s="82">
        <v>15</v>
      </c>
      <c r="F33" s="82">
        <v>80</v>
      </c>
      <c r="G33" s="82">
        <v>48</v>
      </c>
      <c r="H33" s="82">
        <v>15</v>
      </c>
      <c r="I33" s="82">
        <v>58</v>
      </c>
      <c r="J33" s="82">
        <v>14</v>
      </c>
      <c r="K33" s="82">
        <v>41</v>
      </c>
      <c r="L33" s="82">
        <v>164</v>
      </c>
      <c r="M33" s="108">
        <v>0</v>
      </c>
      <c r="N33" s="86" t="s">
        <v>144</v>
      </c>
      <c r="O33" s="82">
        <v>14</v>
      </c>
      <c r="P33" s="82">
        <v>24</v>
      </c>
      <c r="Q33" s="82">
        <v>6</v>
      </c>
      <c r="R33" s="82">
        <v>241</v>
      </c>
      <c r="S33" s="82"/>
      <c r="T33" s="83"/>
      <c r="U33" s="83">
        <v>33</v>
      </c>
      <c r="V33" s="82">
        <v>82</v>
      </c>
      <c r="W33" s="82">
        <v>34</v>
      </c>
      <c r="X33" s="82">
        <v>67</v>
      </c>
      <c r="Y33" s="82">
        <v>123</v>
      </c>
      <c r="Z33" s="82">
        <v>6</v>
      </c>
      <c r="AA33" s="82">
        <v>41</v>
      </c>
      <c r="AB33" s="82">
        <v>73</v>
      </c>
      <c r="AC33" s="82">
        <v>16</v>
      </c>
      <c r="AD33" s="82">
        <v>131</v>
      </c>
      <c r="AE33" s="82">
        <v>40</v>
      </c>
      <c r="AF33" s="82">
        <v>2</v>
      </c>
      <c r="AG33" s="82">
        <v>22</v>
      </c>
      <c r="AH33" s="82">
        <v>32</v>
      </c>
      <c r="AI33" s="82">
        <v>57</v>
      </c>
      <c r="AJ33" s="82">
        <v>65</v>
      </c>
      <c r="AK33" s="82">
        <v>14</v>
      </c>
      <c r="AL33" s="82">
        <v>34</v>
      </c>
      <c r="AM33" s="87" t="str">
        <f t="shared" si="0"/>
        <v>　　安芸区</v>
      </c>
      <c r="AO33" s="84">
        <v>284</v>
      </c>
    </row>
    <row r="34" spans="1:41" ht="26.15" customHeight="1">
      <c r="A34" s="87" t="s">
        <v>90</v>
      </c>
      <c r="B34" s="82">
        <v>3016</v>
      </c>
      <c r="C34" s="82">
        <v>2</v>
      </c>
      <c r="D34" s="82">
        <v>1007</v>
      </c>
      <c r="E34" s="82">
        <v>36</v>
      </c>
      <c r="F34" s="82">
        <v>114</v>
      </c>
      <c r="G34" s="82">
        <v>68</v>
      </c>
      <c r="H34" s="82">
        <v>42</v>
      </c>
      <c r="I34" s="82">
        <v>109</v>
      </c>
      <c r="J34" s="82">
        <v>50</v>
      </c>
      <c r="K34" s="82">
        <v>96</v>
      </c>
      <c r="L34" s="82">
        <v>228</v>
      </c>
      <c r="M34" s="108">
        <v>0</v>
      </c>
      <c r="N34" s="86" t="s">
        <v>144</v>
      </c>
      <c r="O34" s="82">
        <v>25</v>
      </c>
      <c r="P34" s="82">
        <v>23</v>
      </c>
      <c r="Q34" s="82">
        <v>8</v>
      </c>
      <c r="R34" s="82">
        <v>438</v>
      </c>
      <c r="S34" s="82"/>
      <c r="T34" s="83"/>
      <c r="U34" s="83">
        <v>94</v>
      </c>
      <c r="V34" s="82">
        <v>96</v>
      </c>
      <c r="W34" s="82">
        <v>26</v>
      </c>
      <c r="X34" s="82">
        <v>187</v>
      </c>
      <c r="Y34" s="82">
        <v>215</v>
      </c>
      <c r="Z34" s="82">
        <v>19</v>
      </c>
      <c r="AA34" s="82">
        <v>61</v>
      </c>
      <c r="AB34" s="82">
        <v>128</v>
      </c>
      <c r="AC34" s="82">
        <v>52</v>
      </c>
      <c r="AD34" s="82">
        <v>287</v>
      </c>
      <c r="AE34" s="82">
        <v>48</v>
      </c>
      <c r="AF34" s="82">
        <v>0</v>
      </c>
      <c r="AG34" s="82">
        <v>45</v>
      </c>
      <c r="AH34" s="82">
        <v>42</v>
      </c>
      <c r="AI34" s="82">
        <v>102</v>
      </c>
      <c r="AJ34" s="82">
        <v>101</v>
      </c>
      <c r="AK34" s="82">
        <v>18</v>
      </c>
      <c r="AL34" s="82">
        <v>69</v>
      </c>
      <c r="AM34" s="87" t="str">
        <f t="shared" si="0"/>
        <v>　　佐伯区</v>
      </c>
      <c r="AO34" s="84">
        <v>473</v>
      </c>
    </row>
    <row r="35" spans="1:41" ht="26.15" customHeight="1">
      <c r="A35" s="87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6"/>
      <c r="O35" s="82"/>
      <c r="P35" s="82"/>
      <c r="Q35" s="82"/>
      <c r="R35" s="82"/>
      <c r="S35" s="82"/>
      <c r="T35" s="83"/>
      <c r="U35" s="83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7"/>
      <c r="AO35" s="84"/>
    </row>
    <row r="36" spans="1:41" ht="26.15" customHeight="1">
      <c r="A36" s="87" t="s">
        <v>91</v>
      </c>
      <c r="B36" s="82">
        <v>12380</v>
      </c>
      <c r="C36" s="82">
        <v>16</v>
      </c>
      <c r="D36" s="82">
        <v>4027</v>
      </c>
      <c r="E36" s="82">
        <v>144</v>
      </c>
      <c r="F36" s="82">
        <v>522</v>
      </c>
      <c r="G36" s="82">
        <v>276</v>
      </c>
      <c r="H36" s="82">
        <v>158</v>
      </c>
      <c r="I36" s="82">
        <v>455</v>
      </c>
      <c r="J36" s="82">
        <v>133</v>
      </c>
      <c r="K36" s="82">
        <v>311</v>
      </c>
      <c r="L36" s="82">
        <v>1023</v>
      </c>
      <c r="M36" s="82">
        <v>2</v>
      </c>
      <c r="N36" s="86" t="s">
        <v>144</v>
      </c>
      <c r="O36" s="82">
        <v>93</v>
      </c>
      <c r="P36" s="82">
        <v>136</v>
      </c>
      <c r="Q36" s="82">
        <v>42</v>
      </c>
      <c r="R36" s="82">
        <v>1673</v>
      </c>
      <c r="S36" s="82"/>
      <c r="T36" s="83"/>
      <c r="U36" s="83">
        <v>338</v>
      </c>
      <c r="V36" s="82">
        <v>465</v>
      </c>
      <c r="W36" s="82">
        <v>152</v>
      </c>
      <c r="X36" s="82">
        <v>605</v>
      </c>
      <c r="Y36" s="82">
        <v>825</v>
      </c>
      <c r="Z36" s="82">
        <v>63</v>
      </c>
      <c r="AA36" s="82">
        <v>291</v>
      </c>
      <c r="AB36" s="82">
        <v>452</v>
      </c>
      <c r="AC36" s="82">
        <v>141</v>
      </c>
      <c r="AD36" s="82">
        <v>1041</v>
      </c>
      <c r="AE36" s="82">
        <v>283</v>
      </c>
      <c r="AF36" s="82">
        <v>9</v>
      </c>
      <c r="AG36" s="82">
        <v>217</v>
      </c>
      <c r="AH36" s="82">
        <v>266</v>
      </c>
      <c r="AI36" s="82">
        <v>485</v>
      </c>
      <c r="AJ36" s="82">
        <v>482</v>
      </c>
      <c r="AK36" s="82">
        <v>79</v>
      </c>
      <c r="AL36" s="82">
        <v>249</v>
      </c>
      <c r="AM36" s="87" t="str">
        <f t="shared" si="0"/>
        <v>福山市</v>
      </c>
      <c r="AO36" s="84">
        <v>1900</v>
      </c>
    </row>
    <row r="37" spans="1:41" ht="26.15" customHeight="1">
      <c r="A37" s="85" t="s">
        <v>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90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5" t="str">
        <f t="shared" si="0"/>
        <v/>
      </c>
      <c r="AO37" s="91"/>
    </row>
    <row r="38" spans="1:41" ht="26.15" customHeight="1">
      <c r="A38" s="87" t="s">
        <v>92</v>
      </c>
      <c r="B38" s="82">
        <v>7957</v>
      </c>
      <c r="C38" s="83">
        <v>17</v>
      </c>
      <c r="D38" s="83">
        <v>2370</v>
      </c>
      <c r="E38" s="83">
        <v>94</v>
      </c>
      <c r="F38" s="83">
        <v>288</v>
      </c>
      <c r="G38" s="83">
        <v>189</v>
      </c>
      <c r="H38" s="83">
        <v>75</v>
      </c>
      <c r="I38" s="83">
        <v>292</v>
      </c>
      <c r="J38" s="83">
        <v>71</v>
      </c>
      <c r="K38" s="83">
        <v>171</v>
      </c>
      <c r="L38" s="83">
        <v>580</v>
      </c>
      <c r="M38" s="83">
        <v>1</v>
      </c>
      <c r="N38" s="86" t="s">
        <v>144</v>
      </c>
      <c r="O38" s="83">
        <v>49</v>
      </c>
      <c r="P38" s="83">
        <v>75</v>
      </c>
      <c r="Q38" s="83">
        <v>32</v>
      </c>
      <c r="R38" s="83">
        <v>1167</v>
      </c>
      <c r="S38" s="83"/>
      <c r="T38" s="83"/>
      <c r="U38" s="83">
        <v>316</v>
      </c>
      <c r="V38" s="83">
        <v>210</v>
      </c>
      <c r="W38" s="83">
        <v>180</v>
      </c>
      <c r="X38" s="83">
        <v>349</v>
      </c>
      <c r="Y38" s="83">
        <v>606</v>
      </c>
      <c r="Z38" s="83">
        <v>44</v>
      </c>
      <c r="AA38" s="83">
        <v>247</v>
      </c>
      <c r="AB38" s="83">
        <v>308</v>
      </c>
      <c r="AC38" s="83">
        <v>94</v>
      </c>
      <c r="AD38" s="83">
        <v>735</v>
      </c>
      <c r="AE38" s="83">
        <v>171</v>
      </c>
      <c r="AF38" s="83">
        <v>7</v>
      </c>
      <c r="AG38" s="83">
        <v>103</v>
      </c>
      <c r="AH38" s="83">
        <v>202</v>
      </c>
      <c r="AI38" s="83">
        <v>285</v>
      </c>
      <c r="AJ38" s="83">
        <v>324</v>
      </c>
      <c r="AK38" s="83">
        <v>44</v>
      </c>
      <c r="AL38" s="83">
        <v>144</v>
      </c>
      <c r="AM38" s="87" t="str">
        <f t="shared" si="0"/>
        <v>呉市</v>
      </c>
      <c r="AO38" s="91">
        <v>1250</v>
      </c>
    </row>
    <row r="39" spans="1:41" ht="26.15" customHeight="1">
      <c r="A39" s="92" t="s">
        <v>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93"/>
      <c r="P39" s="93"/>
      <c r="Q39" s="93"/>
      <c r="R39" s="93"/>
      <c r="S39" s="83"/>
      <c r="T39" s="8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2" t="str">
        <f t="shared" si="0"/>
        <v/>
      </c>
      <c r="AO39" s="91"/>
    </row>
    <row r="40" spans="1:41" ht="26.15" customHeight="1">
      <c r="A40" s="95" t="s">
        <v>93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7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O40" s="96"/>
    </row>
    <row r="41" spans="1:41" ht="10.5" customHeight="1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O41" s="96"/>
    </row>
    <row r="42" spans="1:41" ht="10.5" customHeight="1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O42" s="96"/>
    </row>
    <row r="43" spans="1:41" s="57" customFormat="1" ht="40.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 t="s">
        <v>137</v>
      </c>
      <c r="Q43" s="58"/>
      <c r="S43" s="59"/>
      <c r="T43" s="60"/>
      <c r="U43" s="58"/>
      <c r="V43" s="58"/>
      <c r="W43" s="61" t="s">
        <v>130</v>
      </c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</row>
    <row r="44" spans="1:41" ht="36" customHeight="1">
      <c r="A44" s="106"/>
      <c r="AH44" s="107"/>
      <c r="AI44" s="107"/>
      <c r="AJ44" s="107"/>
      <c r="AK44" s="107"/>
      <c r="AL44" s="107"/>
      <c r="AM44" s="63" t="str">
        <f>[1]ＳＭＲ!AM44</f>
        <v>平成27年～令和元年</v>
      </c>
    </row>
    <row r="45" spans="1:41" ht="19.5" customHeight="1">
      <c r="A45" s="64" t="s">
        <v>2</v>
      </c>
      <c r="B45" s="65" t="s">
        <v>2</v>
      </c>
      <c r="C45" s="66" t="s">
        <v>3</v>
      </c>
      <c r="D45" s="66" t="s">
        <v>4</v>
      </c>
      <c r="E45" s="66" t="s">
        <v>5</v>
      </c>
      <c r="F45" s="66" t="s">
        <v>6</v>
      </c>
      <c r="G45" s="67" t="s">
        <v>7</v>
      </c>
      <c r="H45" s="66" t="s">
        <v>8</v>
      </c>
      <c r="I45" s="66" t="s">
        <v>9</v>
      </c>
      <c r="J45" s="66" t="s">
        <v>10</v>
      </c>
      <c r="K45" s="66" t="s">
        <v>11</v>
      </c>
      <c r="L45" s="66" t="s">
        <v>12</v>
      </c>
      <c r="M45" s="66" t="s">
        <v>13</v>
      </c>
      <c r="N45" s="66" t="s">
        <v>14</v>
      </c>
      <c r="O45" s="66" t="s">
        <v>15</v>
      </c>
      <c r="P45" s="66" t="s">
        <v>16</v>
      </c>
      <c r="Q45" s="66" t="s">
        <v>17</v>
      </c>
      <c r="R45" s="66" t="s">
        <v>18</v>
      </c>
      <c r="S45" s="68"/>
      <c r="T45" s="69"/>
      <c r="U45" s="66" t="s">
        <v>19</v>
      </c>
      <c r="V45" s="66" t="s">
        <v>20</v>
      </c>
      <c r="W45" s="66" t="s">
        <v>21</v>
      </c>
      <c r="X45" s="66" t="s">
        <v>22</v>
      </c>
      <c r="Y45" s="66" t="s">
        <v>23</v>
      </c>
      <c r="Z45" s="66" t="s">
        <v>24</v>
      </c>
      <c r="AA45" s="66" t="s">
        <v>25</v>
      </c>
      <c r="AB45" s="66" t="s">
        <v>26</v>
      </c>
      <c r="AC45" s="66" t="s">
        <v>27</v>
      </c>
      <c r="AD45" s="66" t="s">
        <v>28</v>
      </c>
      <c r="AE45" s="66" t="s">
        <v>29</v>
      </c>
      <c r="AF45" s="66" t="s">
        <v>30</v>
      </c>
      <c r="AG45" s="66" t="s">
        <v>31</v>
      </c>
      <c r="AH45" s="66" t="s">
        <v>32</v>
      </c>
      <c r="AI45" s="66" t="s">
        <v>33</v>
      </c>
      <c r="AJ45" s="66" t="s">
        <v>34</v>
      </c>
      <c r="AK45" s="66" t="s">
        <v>35</v>
      </c>
      <c r="AL45" s="66" t="s">
        <v>36</v>
      </c>
      <c r="AM45" s="64" t="str">
        <f t="shared" ref="AM45:AM47" si="1">A45</f>
        <v/>
      </c>
    </row>
    <row r="46" spans="1:41">
      <c r="A46" s="70" t="s">
        <v>2</v>
      </c>
      <c r="B46" s="71" t="s">
        <v>2</v>
      </c>
      <c r="C46" s="71" t="s">
        <v>2</v>
      </c>
      <c r="D46" s="71" t="s">
        <v>2</v>
      </c>
      <c r="E46" s="71" t="s">
        <v>2</v>
      </c>
      <c r="F46" s="71" t="s">
        <v>2</v>
      </c>
      <c r="G46" s="72" t="s">
        <v>2</v>
      </c>
      <c r="H46" s="71" t="s">
        <v>2</v>
      </c>
      <c r="I46" s="71" t="s">
        <v>2</v>
      </c>
      <c r="J46" s="71" t="s">
        <v>2</v>
      </c>
      <c r="K46" s="71" t="s">
        <v>2</v>
      </c>
      <c r="L46" s="71" t="s">
        <v>2</v>
      </c>
      <c r="M46" s="71" t="s">
        <v>2</v>
      </c>
      <c r="N46" s="71" t="s">
        <v>2</v>
      </c>
      <c r="O46" s="71" t="s">
        <v>2</v>
      </c>
      <c r="P46" s="71" t="s">
        <v>2</v>
      </c>
      <c r="Q46" s="71" t="s">
        <v>2</v>
      </c>
      <c r="R46" s="71" t="s">
        <v>2</v>
      </c>
      <c r="S46" s="72"/>
      <c r="T46" s="73"/>
      <c r="U46" s="71" t="s">
        <v>2</v>
      </c>
      <c r="V46" s="71" t="s">
        <v>2</v>
      </c>
      <c r="W46" s="71" t="s">
        <v>2</v>
      </c>
      <c r="X46" s="71" t="s">
        <v>2</v>
      </c>
      <c r="Y46" s="71" t="s">
        <v>2</v>
      </c>
      <c r="Z46" s="71" t="s">
        <v>2</v>
      </c>
      <c r="AA46" s="71" t="s">
        <v>2</v>
      </c>
      <c r="AB46" s="71" t="s">
        <v>2</v>
      </c>
      <c r="AC46" s="71" t="s">
        <v>2</v>
      </c>
      <c r="AD46" s="74" t="s">
        <v>2</v>
      </c>
      <c r="AE46" s="71" t="s">
        <v>2</v>
      </c>
      <c r="AF46" s="74" t="s">
        <v>2</v>
      </c>
      <c r="AG46" s="74" t="s">
        <v>2</v>
      </c>
      <c r="AH46" s="74" t="s">
        <v>2</v>
      </c>
      <c r="AI46" s="74" t="s">
        <v>2</v>
      </c>
      <c r="AJ46" s="74" t="s">
        <v>2</v>
      </c>
      <c r="AK46" s="71" t="s">
        <v>2</v>
      </c>
      <c r="AL46" s="74" t="s">
        <v>2</v>
      </c>
      <c r="AM46" s="70" t="str">
        <f t="shared" si="1"/>
        <v/>
      </c>
    </row>
    <row r="47" spans="1:41" ht="207" customHeight="1">
      <c r="A47" s="75" t="s">
        <v>128</v>
      </c>
      <c r="B47" s="76" t="s">
        <v>38</v>
      </c>
      <c r="C47" s="76" t="s">
        <v>39</v>
      </c>
      <c r="D47" s="76" t="s">
        <v>40</v>
      </c>
      <c r="E47" s="76" t="s">
        <v>41</v>
      </c>
      <c r="F47" s="76" t="s">
        <v>42</v>
      </c>
      <c r="G47" s="77" t="s">
        <v>43</v>
      </c>
      <c r="H47" s="76" t="s">
        <v>44</v>
      </c>
      <c r="I47" s="76" t="s">
        <v>45</v>
      </c>
      <c r="J47" s="76" t="s">
        <v>46</v>
      </c>
      <c r="K47" s="76" t="s">
        <v>47</v>
      </c>
      <c r="L47" s="76" t="s">
        <v>48</v>
      </c>
      <c r="M47" s="76" t="s">
        <v>49</v>
      </c>
      <c r="N47" s="76" t="s">
        <v>50</v>
      </c>
      <c r="O47" s="76" t="s">
        <v>51</v>
      </c>
      <c r="P47" s="76" t="s">
        <v>52</v>
      </c>
      <c r="Q47" s="76" t="s">
        <v>53</v>
      </c>
      <c r="R47" s="76" t="s">
        <v>54</v>
      </c>
      <c r="S47" s="78"/>
      <c r="T47" s="79"/>
      <c r="U47" s="76" t="s">
        <v>55</v>
      </c>
      <c r="V47" s="76" t="s">
        <v>56</v>
      </c>
      <c r="W47" s="76" t="s">
        <v>57</v>
      </c>
      <c r="X47" s="76" t="s">
        <v>58</v>
      </c>
      <c r="Y47" s="76" t="s">
        <v>59</v>
      </c>
      <c r="Z47" s="76" t="s">
        <v>60</v>
      </c>
      <c r="AA47" s="76" t="s">
        <v>61</v>
      </c>
      <c r="AB47" s="76" t="s">
        <v>62</v>
      </c>
      <c r="AC47" s="76" t="s">
        <v>63</v>
      </c>
      <c r="AD47" s="76" t="s">
        <v>64</v>
      </c>
      <c r="AE47" s="76" t="s">
        <v>65</v>
      </c>
      <c r="AF47" s="76" t="s">
        <v>66</v>
      </c>
      <c r="AG47" s="76" t="s">
        <v>67</v>
      </c>
      <c r="AH47" s="76" t="s">
        <v>68</v>
      </c>
      <c r="AI47" s="76" t="s">
        <v>69</v>
      </c>
      <c r="AJ47" s="76" t="s">
        <v>70</v>
      </c>
      <c r="AK47" s="76" t="s">
        <v>71</v>
      </c>
      <c r="AL47" s="76" t="s">
        <v>72</v>
      </c>
      <c r="AM47" s="75" t="str">
        <f t="shared" si="1"/>
        <v>保健医療圏
保　健　所
市　　　町</v>
      </c>
      <c r="AO47" s="80"/>
    </row>
    <row r="48" spans="1:41" ht="26.15" customHeight="1">
      <c r="A48" s="98" t="s">
        <v>96</v>
      </c>
      <c r="B48" s="82">
        <v>30359</v>
      </c>
      <c r="C48" s="82">
        <v>36</v>
      </c>
      <c r="D48" s="82">
        <v>9127</v>
      </c>
      <c r="E48" s="82">
        <v>359</v>
      </c>
      <c r="F48" s="82">
        <v>1170</v>
      </c>
      <c r="G48" s="82">
        <v>655</v>
      </c>
      <c r="H48" s="82">
        <v>389</v>
      </c>
      <c r="I48" s="82">
        <v>947</v>
      </c>
      <c r="J48" s="82">
        <v>329</v>
      </c>
      <c r="K48" s="82">
        <v>717</v>
      </c>
      <c r="L48" s="82">
        <v>2116</v>
      </c>
      <c r="M48" s="82">
        <v>5</v>
      </c>
      <c r="N48" s="86" t="s">
        <v>144</v>
      </c>
      <c r="O48" s="82">
        <v>177</v>
      </c>
      <c r="P48" s="82">
        <v>337</v>
      </c>
      <c r="Q48" s="82">
        <v>128</v>
      </c>
      <c r="R48" s="82">
        <v>4652</v>
      </c>
      <c r="S48" s="82"/>
      <c r="T48" s="83"/>
      <c r="U48" s="82">
        <v>944</v>
      </c>
      <c r="V48" s="82">
        <v>1049</v>
      </c>
      <c r="W48" s="82">
        <v>503</v>
      </c>
      <c r="X48" s="82">
        <v>1817</v>
      </c>
      <c r="Y48" s="82">
        <v>2204</v>
      </c>
      <c r="Z48" s="82">
        <v>168</v>
      </c>
      <c r="AA48" s="82">
        <v>715</v>
      </c>
      <c r="AB48" s="82">
        <v>1271</v>
      </c>
      <c r="AC48" s="82">
        <v>335</v>
      </c>
      <c r="AD48" s="82">
        <v>2872</v>
      </c>
      <c r="AE48" s="82">
        <v>641</v>
      </c>
      <c r="AF48" s="82">
        <v>27</v>
      </c>
      <c r="AG48" s="82">
        <v>421</v>
      </c>
      <c r="AH48" s="82">
        <v>636</v>
      </c>
      <c r="AI48" s="82">
        <v>1213</v>
      </c>
      <c r="AJ48" s="82">
        <v>1162</v>
      </c>
      <c r="AK48" s="82">
        <v>198</v>
      </c>
      <c r="AL48" s="82">
        <v>574</v>
      </c>
      <c r="AM48" s="98" t="str">
        <f>A48</f>
        <v>県立保健所　　計</v>
      </c>
      <c r="AO48" s="82">
        <f>AO50+AO65+AO70+AO79</f>
        <v>4851</v>
      </c>
    </row>
    <row r="49" spans="1:41" ht="26.15" customHeight="1">
      <c r="A49" s="85" t="s">
        <v>2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6"/>
      <c r="O49" s="82"/>
      <c r="P49" s="82"/>
      <c r="Q49" s="82"/>
      <c r="R49" s="82"/>
      <c r="S49" s="82"/>
      <c r="T49" s="83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5" t="str">
        <f>A49</f>
        <v/>
      </c>
      <c r="AO49" s="84"/>
    </row>
    <row r="50" spans="1:41" ht="26.15" customHeight="1">
      <c r="A50" s="87" t="s">
        <v>97</v>
      </c>
      <c r="B50" s="82">
        <v>10033</v>
      </c>
      <c r="C50" s="82">
        <v>15</v>
      </c>
      <c r="D50" s="82">
        <v>3118</v>
      </c>
      <c r="E50" s="82">
        <v>163</v>
      </c>
      <c r="F50" s="82">
        <v>409</v>
      </c>
      <c r="G50" s="82">
        <v>209</v>
      </c>
      <c r="H50" s="82">
        <v>135</v>
      </c>
      <c r="I50" s="82">
        <v>276</v>
      </c>
      <c r="J50" s="82">
        <v>107</v>
      </c>
      <c r="K50" s="82">
        <v>226</v>
      </c>
      <c r="L50" s="82">
        <v>752</v>
      </c>
      <c r="M50" s="82">
        <v>2</v>
      </c>
      <c r="N50" s="86" t="s">
        <v>144</v>
      </c>
      <c r="O50" s="82">
        <v>70</v>
      </c>
      <c r="P50" s="82">
        <v>116</v>
      </c>
      <c r="Q50" s="82">
        <v>36</v>
      </c>
      <c r="R50" s="82">
        <v>1469</v>
      </c>
      <c r="S50" s="82"/>
      <c r="T50" s="83"/>
      <c r="U50" s="82">
        <v>320</v>
      </c>
      <c r="V50" s="82">
        <v>332</v>
      </c>
      <c r="W50" s="82">
        <v>158</v>
      </c>
      <c r="X50" s="82">
        <v>541</v>
      </c>
      <c r="Y50" s="82">
        <v>718</v>
      </c>
      <c r="Z50" s="82">
        <v>57</v>
      </c>
      <c r="AA50" s="82">
        <v>215</v>
      </c>
      <c r="AB50" s="82">
        <v>427</v>
      </c>
      <c r="AC50" s="82">
        <v>122</v>
      </c>
      <c r="AD50" s="82">
        <v>877</v>
      </c>
      <c r="AE50" s="82">
        <v>205</v>
      </c>
      <c r="AF50" s="82">
        <v>10</v>
      </c>
      <c r="AG50" s="82">
        <v>145</v>
      </c>
      <c r="AH50" s="82">
        <v>189</v>
      </c>
      <c r="AI50" s="82">
        <v>378</v>
      </c>
      <c r="AJ50" s="82">
        <v>350</v>
      </c>
      <c r="AK50" s="82">
        <v>60</v>
      </c>
      <c r="AL50" s="82">
        <v>190</v>
      </c>
      <c r="AM50" s="87" t="str">
        <f>A50</f>
        <v>西部</v>
      </c>
      <c r="AO50" s="82">
        <f>AO51+AO54+AO62</f>
        <v>1638</v>
      </c>
    </row>
    <row r="51" spans="1:41" ht="26.15" customHeight="1">
      <c r="A51" s="87" t="s">
        <v>98</v>
      </c>
      <c r="B51" s="82">
        <v>3729</v>
      </c>
      <c r="C51" s="82">
        <v>5</v>
      </c>
      <c r="D51" s="82">
        <v>1188</v>
      </c>
      <c r="E51" s="82">
        <v>60</v>
      </c>
      <c r="F51" s="82">
        <v>161</v>
      </c>
      <c r="G51" s="82">
        <v>79</v>
      </c>
      <c r="H51" s="82">
        <v>55</v>
      </c>
      <c r="I51" s="82">
        <v>115</v>
      </c>
      <c r="J51" s="82">
        <v>40</v>
      </c>
      <c r="K51" s="82">
        <v>87</v>
      </c>
      <c r="L51" s="82">
        <v>267</v>
      </c>
      <c r="M51" s="109">
        <v>2</v>
      </c>
      <c r="N51" s="86" t="s">
        <v>144</v>
      </c>
      <c r="O51" s="82">
        <v>22</v>
      </c>
      <c r="P51" s="82">
        <v>43</v>
      </c>
      <c r="Q51" s="82">
        <v>12</v>
      </c>
      <c r="R51" s="82">
        <v>524</v>
      </c>
      <c r="S51" s="82"/>
      <c r="T51" s="83"/>
      <c r="U51" s="82">
        <v>151</v>
      </c>
      <c r="V51" s="82">
        <v>92</v>
      </c>
      <c r="W51" s="82">
        <v>57</v>
      </c>
      <c r="X51" s="82">
        <v>185</v>
      </c>
      <c r="Y51" s="82">
        <v>238</v>
      </c>
      <c r="Z51" s="82">
        <v>24</v>
      </c>
      <c r="AA51" s="82">
        <v>76</v>
      </c>
      <c r="AB51" s="82">
        <v>133</v>
      </c>
      <c r="AC51" s="82">
        <v>42</v>
      </c>
      <c r="AD51" s="82">
        <v>339</v>
      </c>
      <c r="AE51" s="82">
        <v>76</v>
      </c>
      <c r="AF51" s="82">
        <v>3</v>
      </c>
      <c r="AG51" s="82">
        <v>58</v>
      </c>
      <c r="AH51" s="82">
        <v>76</v>
      </c>
      <c r="AI51" s="82">
        <v>147</v>
      </c>
      <c r="AJ51" s="82">
        <v>94</v>
      </c>
      <c r="AK51" s="82">
        <v>16</v>
      </c>
      <c r="AL51" s="82">
        <v>71</v>
      </c>
      <c r="AM51" s="87" t="str">
        <f t="shared" ref="AM51:AM81" si="2">A51</f>
        <v>　西部</v>
      </c>
      <c r="AO51" s="82">
        <f>SUM(AO52:AO53)</f>
        <v>670</v>
      </c>
    </row>
    <row r="52" spans="1:41" ht="26.15" customHeight="1">
      <c r="A52" s="87" t="s">
        <v>99</v>
      </c>
      <c r="B52" s="82">
        <v>873</v>
      </c>
      <c r="C52" s="109">
        <v>2</v>
      </c>
      <c r="D52" s="82">
        <v>278</v>
      </c>
      <c r="E52" s="82">
        <v>16</v>
      </c>
      <c r="F52" s="82">
        <v>30</v>
      </c>
      <c r="G52" s="82">
        <v>21</v>
      </c>
      <c r="H52" s="82">
        <v>23</v>
      </c>
      <c r="I52" s="82">
        <v>20</v>
      </c>
      <c r="J52" s="82">
        <v>11</v>
      </c>
      <c r="K52" s="82">
        <v>16</v>
      </c>
      <c r="L52" s="82">
        <v>65</v>
      </c>
      <c r="M52" s="109">
        <v>0</v>
      </c>
      <c r="N52" s="86" t="s">
        <v>144</v>
      </c>
      <c r="O52" s="82">
        <v>6</v>
      </c>
      <c r="P52" s="82">
        <v>6</v>
      </c>
      <c r="Q52" s="82">
        <v>4</v>
      </c>
      <c r="R52" s="82">
        <v>126</v>
      </c>
      <c r="S52" s="82"/>
      <c r="T52" s="83"/>
      <c r="U52" s="83">
        <v>10</v>
      </c>
      <c r="V52" s="82">
        <v>37</v>
      </c>
      <c r="W52" s="82">
        <v>8</v>
      </c>
      <c r="X52" s="82">
        <v>61</v>
      </c>
      <c r="Y52" s="82">
        <v>45</v>
      </c>
      <c r="Z52" s="82">
        <v>4</v>
      </c>
      <c r="AA52" s="82">
        <v>11</v>
      </c>
      <c r="AB52" s="82">
        <v>28</v>
      </c>
      <c r="AC52" s="82">
        <v>9</v>
      </c>
      <c r="AD52" s="82">
        <v>89</v>
      </c>
      <c r="AE52" s="82">
        <v>16</v>
      </c>
      <c r="AF52" s="109">
        <v>0</v>
      </c>
      <c r="AG52" s="82">
        <v>12</v>
      </c>
      <c r="AH52" s="82">
        <v>17</v>
      </c>
      <c r="AI52" s="82">
        <v>23</v>
      </c>
      <c r="AJ52" s="82">
        <v>25</v>
      </c>
      <c r="AK52" s="82">
        <v>2</v>
      </c>
      <c r="AL52" s="82">
        <v>11</v>
      </c>
      <c r="AM52" s="87" t="str">
        <f t="shared" si="2"/>
        <v>　　大竹市</v>
      </c>
      <c r="AO52" s="84">
        <v>162</v>
      </c>
    </row>
    <row r="53" spans="1:41" ht="26.15" customHeight="1">
      <c r="A53" s="87" t="s">
        <v>100</v>
      </c>
      <c r="B53" s="82">
        <v>2856</v>
      </c>
      <c r="C53" s="82">
        <v>3</v>
      </c>
      <c r="D53" s="82">
        <v>910</v>
      </c>
      <c r="E53" s="82">
        <v>44</v>
      </c>
      <c r="F53" s="82">
        <v>131</v>
      </c>
      <c r="G53" s="82">
        <v>58</v>
      </c>
      <c r="H53" s="82">
        <v>32</v>
      </c>
      <c r="I53" s="82">
        <v>95</v>
      </c>
      <c r="J53" s="82">
        <v>29</v>
      </c>
      <c r="K53" s="82">
        <v>71</v>
      </c>
      <c r="L53" s="82">
        <v>202</v>
      </c>
      <c r="M53" s="109">
        <v>2</v>
      </c>
      <c r="N53" s="86" t="s">
        <v>144</v>
      </c>
      <c r="O53" s="82">
        <v>16</v>
      </c>
      <c r="P53" s="82">
        <v>37</v>
      </c>
      <c r="Q53" s="82">
        <v>8</v>
      </c>
      <c r="R53" s="82">
        <v>398</v>
      </c>
      <c r="S53" s="82"/>
      <c r="T53" s="83"/>
      <c r="U53" s="83">
        <v>141</v>
      </c>
      <c r="V53" s="82">
        <v>55</v>
      </c>
      <c r="W53" s="82">
        <v>49</v>
      </c>
      <c r="X53" s="82">
        <v>124</v>
      </c>
      <c r="Y53" s="82">
        <v>193</v>
      </c>
      <c r="Z53" s="82">
        <v>20</v>
      </c>
      <c r="AA53" s="82">
        <v>65</v>
      </c>
      <c r="AB53" s="82">
        <v>105</v>
      </c>
      <c r="AC53" s="82">
        <v>33</v>
      </c>
      <c r="AD53" s="82">
        <v>250</v>
      </c>
      <c r="AE53" s="82">
        <v>60</v>
      </c>
      <c r="AF53" s="82">
        <v>3</v>
      </c>
      <c r="AG53" s="82">
        <v>46</v>
      </c>
      <c r="AH53" s="82">
        <v>59</v>
      </c>
      <c r="AI53" s="82">
        <v>124</v>
      </c>
      <c r="AJ53" s="82">
        <v>69</v>
      </c>
      <c r="AK53" s="82">
        <v>14</v>
      </c>
      <c r="AL53" s="82">
        <v>60</v>
      </c>
      <c r="AM53" s="87" t="str">
        <f t="shared" si="2"/>
        <v>　　廿日市市</v>
      </c>
      <c r="AO53" s="84">
        <v>508</v>
      </c>
    </row>
    <row r="54" spans="1:41" ht="26.15" customHeight="1">
      <c r="A54" s="87" t="s">
        <v>131</v>
      </c>
      <c r="B54" s="82">
        <v>5157</v>
      </c>
      <c r="C54" s="82">
        <v>8</v>
      </c>
      <c r="D54" s="82">
        <v>1552</v>
      </c>
      <c r="E54" s="82">
        <v>80</v>
      </c>
      <c r="F54" s="82">
        <v>196</v>
      </c>
      <c r="G54" s="82">
        <v>103</v>
      </c>
      <c r="H54" s="82">
        <v>58</v>
      </c>
      <c r="I54" s="82">
        <v>135</v>
      </c>
      <c r="J54" s="82">
        <v>53</v>
      </c>
      <c r="K54" s="82">
        <v>124</v>
      </c>
      <c r="L54" s="82">
        <v>383</v>
      </c>
      <c r="M54" s="109">
        <v>0</v>
      </c>
      <c r="N54" s="86" t="s">
        <v>144</v>
      </c>
      <c r="O54" s="82">
        <v>38</v>
      </c>
      <c r="P54" s="82">
        <v>60</v>
      </c>
      <c r="Q54" s="82">
        <v>16</v>
      </c>
      <c r="R54" s="82">
        <v>779</v>
      </c>
      <c r="S54" s="82"/>
      <c r="T54" s="83"/>
      <c r="U54" s="82">
        <v>126</v>
      </c>
      <c r="V54" s="82">
        <v>201</v>
      </c>
      <c r="W54" s="82">
        <v>79</v>
      </c>
      <c r="X54" s="82">
        <v>307</v>
      </c>
      <c r="Y54" s="82">
        <v>397</v>
      </c>
      <c r="Z54" s="82">
        <v>29</v>
      </c>
      <c r="AA54" s="82">
        <v>119</v>
      </c>
      <c r="AB54" s="82">
        <v>241</v>
      </c>
      <c r="AC54" s="82">
        <v>65</v>
      </c>
      <c r="AD54" s="82">
        <v>470</v>
      </c>
      <c r="AE54" s="82">
        <v>98</v>
      </c>
      <c r="AF54" s="82">
        <v>5</v>
      </c>
      <c r="AG54" s="82">
        <v>75</v>
      </c>
      <c r="AH54" s="82">
        <v>91</v>
      </c>
      <c r="AI54" s="82">
        <v>196</v>
      </c>
      <c r="AJ54" s="82">
        <v>216</v>
      </c>
      <c r="AK54" s="82">
        <v>38</v>
      </c>
      <c r="AL54" s="82">
        <v>102</v>
      </c>
      <c r="AM54" s="87" t="str">
        <f t="shared" si="2"/>
        <v>　広島支所</v>
      </c>
      <c r="AO54" s="82">
        <f>SUM(AO55:AO61)</f>
        <v>790</v>
      </c>
    </row>
    <row r="55" spans="1:41" ht="26.15" customHeight="1">
      <c r="A55" s="87" t="s">
        <v>102</v>
      </c>
      <c r="B55" s="82">
        <v>1118</v>
      </c>
      <c r="C55" s="109">
        <v>1</v>
      </c>
      <c r="D55" s="82">
        <v>356</v>
      </c>
      <c r="E55" s="82">
        <v>15</v>
      </c>
      <c r="F55" s="82">
        <v>47</v>
      </c>
      <c r="G55" s="82">
        <v>28</v>
      </c>
      <c r="H55" s="82">
        <v>13</v>
      </c>
      <c r="I55" s="82">
        <v>33</v>
      </c>
      <c r="J55" s="82">
        <v>8</v>
      </c>
      <c r="K55" s="82">
        <v>32</v>
      </c>
      <c r="L55" s="82">
        <v>78</v>
      </c>
      <c r="M55" s="108">
        <v>0</v>
      </c>
      <c r="N55" s="86" t="s">
        <v>144</v>
      </c>
      <c r="O55" s="82">
        <v>8</v>
      </c>
      <c r="P55" s="82">
        <v>12</v>
      </c>
      <c r="Q55" s="82">
        <v>2</v>
      </c>
      <c r="R55" s="82">
        <v>158</v>
      </c>
      <c r="S55" s="82"/>
      <c r="T55" s="83"/>
      <c r="U55" s="83">
        <v>25</v>
      </c>
      <c r="V55" s="82">
        <v>48</v>
      </c>
      <c r="W55" s="82">
        <v>13</v>
      </c>
      <c r="X55" s="82">
        <v>61</v>
      </c>
      <c r="Y55" s="82">
        <v>73</v>
      </c>
      <c r="Z55" s="82">
        <v>3</v>
      </c>
      <c r="AA55" s="82">
        <v>19</v>
      </c>
      <c r="AB55" s="82">
        <v>49</v>
      </c>
      <c r="AC55" s="82">
        <v>16</v>
      </c>
      <c r="AD55" s="82">
        <v>97</v>
      </c>
      <c r="AE55" s="82">
        <v>15</v>
      </c>
      <c r="AF55" s="82">
        <v>2</v>
      </c>
      <c r="AG55" s="82">
        <v>21</v>
      </c>
      <c r="AH55" s="82">
        <v>20</v>
      </c>
      <c r="AI55" s="82">
        <v>33</v>
      </c>
      <c r="AJ55" s="82">
        <v>32</v>
      </c>
      <c r="AK55" s="82">
        <v>3</v>
      </c>
      <c r="AL55" s="82">
        <v>25</v>
      </c>
      <c r="AM55" s="87" t="str">
        <f t="shared" si="2"/>
        <v>　　府中町</v>
      </c>
      <c r="AO55" s="84">
        <v>165</v>
      </c>
    </row>
    <row r="56" spans="1:41" ht="26.15" customHeight="1">
      <c r="A56" s="87" t="s">
        <v>103</v>
      </c>
      <c r="B56" s="82">
        <v>594</v>
      </c>
      <c r="C56" s="82">
        <v>1</v>
      </c>
      <c r="D56" s="82">
        <v>201</v>
      </c>
      <c r="E56" s="82">
        <v>11</v>
      </c>
      <c r="F56" s="82">
        <v>28</v>
      </c>
      <c r="G56" s="82">
        <v>12</v>
      </c>
      <c r="H56" s="82">
        <v>6</v>
      </c>
      <c r="I56" s="82">
        <v>22</v>
      </c>
      <c r="J56" s="82">
        <v>2</v>
      </c>
      <c r="K56" s="82">
        <v>16</v>
      </c>
      <c r="L56" s="82">
        <v>52</v>
      </c>
      <c r="M56" s="108">
        <v>0</v>
      </c>
      <c r="N56" s="86" t="s">
        <v>144</v>
      </c>
      <c r="O56" s="82">
        <v>5</v>
      </c>
      <c r="P56" s="82">
        <v>11</v>
      </c>
      <c r="Q56" s="109">
        <v>5</v>
      </c>
      <c r="R56" s="82">
        <v>82</v>
      </c>
      <c r="S56" s="82"/>
      <c r="T56" s="83"/>
      <c r="U56" s="83">
        <v>10</v>
      </c>
      <c r="V56" s="82">
        <v>21</v>
      </c>
      <c r="W56" s="82">
        <v>17</v>
      </c>
      <c r="X56" s="82">
        <v>29</v>
      </c>
      <c r="Y56" s="82">
        <v>49</v>
      </c>
      <c r="Z56" s="82">
        <v>4</v>
      </c>
      <c r="AA56" s="82">
        <v>13</v>
      </c>
      <c r="AB56" s="82">
        <v>30</v>
      </c>
      <c r="AC56" s="82">
        <v>10</v>
      </c>
      <c r="AD56" s="82">
        <v>35</v>
      </c>
      <c r="AE56" s="82">
        <v>11</v>
      </c>
      <c r="AF56" s="82">
        <v>0</v>
      </c>
      <c r="AG56" s="82">
        <v>10</v>
      </c>
      <c r="AH56" s="82">
        <v>7</v>
      </c>
      <c r="AI56" s="82">
        <v>15</v>
      </c>
      <c r="AJ56" s="82">
        <v>25</v>
      </c>
      <c r="AK56" s="82">
        <v>8</v>
      </c>
      <c r="AL56" s="82">
        <v>9</v>
      </c>
      <c r="AM56" s="87" t="str">
        <f t="shared" si="2"/>
        <v>　　海田町</v>
      </c>
      <c r="AO56" s="84">
        <v>100</v>
      </c>
    </row>
    <row r="57" spans="1:41" ht="26.15" customHeight="1">
      <c r="A57" s="87" t="s">
        <v>104</v>
      </c>
      <c r="B57" s="82">
        <v>690</v>
      </c>
      <c r="C57" s="82">
        <v>1</v>
      </c>
      <c r="D57" s="82">
        <v>224</v>
      </c>
      <c r="E57" s="82">
        <v>12</v>
      </c>
      <c r="F57" s="82">
        <v>24</v>
      </c>
      <c r="G57" s="82">
        <v>18</v>
      </c>
      <c r="H57" s="82">
        <v>6</v>
      </c>
      <c r="I57" s="82">
        <v>18</v>
      </c>
      <c r="J57" s="82">
        <v>7</v>
      </c>
      <c r="K57" s="82">
        <v>18</v>
      </c>
      <c r="L57" s="82">
        <v>58</v>
      </c>
      <c r="M57" s="108">
        <v>0</v>
      </c>
      <c r="N57" s="86" t="s">
        <v>144</v>
      </c>
      <c r="O57" s="82">
        <v>7</v>
      </c>
      <c r="P57" s="82">
        <v>8</v>
      </c>
      <c r="Q57" s="82">
        <v>2</v>
      </c>
      <c r="R57" s="82">
        <v>109</v>
      </c>
      <c r="S57" s="82"/>
      <c r="T57" s="83"/>
      <c r="U57" s="83">
        <v>9</v>
      </c>
      <c r="V57" s="82">
        <v>43</v>
      </c>
      <c r="W57" s="82">
        <v>18</v>
      </c>
      <c r="X57" s="82">
        <v>31</v>
      </c>
      <c r="Y57" s="82">
        <v>46</v>
      </c>
      <c r="Z57" s="82">
        <v>3</v>
      </c>
      <c r="AA57" s="82">
        <v>18</v>
      </c>
      <c r="AB57" s="82">
        <v>24</v>
      </c>
      <c r="AC57" s="82">
        <v>11</v>
      </c>
      <c r="AD57" s="82">
        <v>43</v>
      </c>
      <c r="AE57" s="82">
        <v>10</v>
      </c>
      <c r="AF57" s="82">
        <v>1</v>
      </c>
      <c r="AG57" s="82">
        <v>9</v>
      </c>
      <c r="AH57" s="82">
        <v>16</v>
      </c>
      <c r="AI57" s="82">
        <v>15</v>
      </c>
      <c r="AJ57" s="82">
        <v>36</v>
      </c>
      <c r="AK57" s="82">
        <v>9</v>
      </c>
      <c r="AL57" s="82">
        <v>12</v>
      </c>
      <c r="AM57" s="87" t="str">
        <f t="shared" si="2"/>
        <v>　　熊野町</v>
      </c>
      <c r="AO57" s="84">
        <v>121</v>
      </c>
    </row>
    <row r="58" spans="1:41" ht="26.15" customHeight="1">
      <c r="A58" s="87" t="s">
        <v>105</v>
      </c>
      <c r="B58" s="82">
        <v>382</v>
      </c>
      <c r="C58" s="110">
        <v>0</v>
      </c>
      <c r="D58" s="83">
        <v>131</v>
      </c>
      <c r="E58" s="83">
        <v>5</v>
      </c>
      <c r="F58" s="83">
        <v>12</v>
      </c>
      <c r="G58" s="83">
        <v>7</v>
      </c>
      <c r="H58" s="83">
        <v>7</v>
      </c>
      <c r="I58" s="83">
        <v>14</v>
      </c>
      <c r="J58" s="83">
        <v>6</v>
      </c>
      <c r="K58" s="83">
        <v>13</v>
      </c>
      <c r="L58" s="83">
        <v>36</v>
      </c>
      <c r="M58" s="108">
        <v>0</v>
      </c>
      <c r="N58" s="86" t="s">
        <v>144</v>
      </c>
      <c r="O58" s="83">
        <v>6</v>
      </c>
      <c r="P58" s="83">
        <v>3</v>
      </c>
      <c r="Q58" s="110">
        <v>0</v>
      </c>
      <c r="R58" s="83">
        <v>57</v>
      </c>
      <c r="S58" s="83"/>
      <c r="T58" s="83"/>
      <c r="U58" s="83">
        <v>7</v>
      </c>
      <c r="V58" s="83">
        <v>12</v>
      </c>
      <c r="W58" s="83">
        <v>6</v>
      </c>
      <c r="X58" s="83">
        <v>27</v>
      </c>
      <c r="Y58" s="83">
        <v>26</v>
      </c>
      <c r="Z58" s="83">
        <v>0</v>
      </c>
      <c r="AA58" s="83">
        <v>9</v>
      </c>
      <c r="AB58" s="83">
        <v>17</v>
      </c>
      <c r="AC58" s="83">
        <v>2</v>
      </c>
      <c r="AD58" s="83">
        <v>29</v>
      </c>
      <c r="AE58" s="83">
        <v>15</v>
      </c>
      <c r="AF58" s="83">
        <v>0</v>
      </c>
      <c r="AG58" s="83">
        <v>4</v>
      </c>
      <c r="AH58" s="83">
        <v>6</v>
      </c>
      <c r="AI58" s="83">
        <v>4</v>
      </c>
      <c r="AJ58" s="83">
        <v>16</v>
      </c>
      <c r="AK58" s="83">
        <v>3</v>
      </c>
      <c r="AL58" s="83">
        <v>9</v>
      </c>
      <c r="AM58" s="87" t="str">
        <f t="shared" si="2"/>
        <v>　　坂町</v>
      </c>
      <c r="AO58" s="91">
        <v>61</v>
      </c>
    </row>
    <row r="59" spans="1:41" ht="26.15" customHeight="1">
      <c r="A59" s="87" t="s">
        <v>106</v>
      </c>
      <c r="B59" s="82">
        <v>1219</v>
      </c>
      <c r="C59" s="82">
        <v>2</v>
      </c>
      <c r="D59" s="82">
        <v>320</v>
      </c>
      <c r="E59" s="82">
        <v>15</v>
      </c>
      <c r="F59" s="82">
        <v>50</v>
      </c>
      <c r="G59" s="82">
        <v>16</v>
      </c>
      <c r="H59" s="82">
        <v>18</v>
      </c>
      <c r="I59" s="82">
        <v>25</v>
      </c>
      <c r="J59" s="82">
        <v>10</v>
      </c>
      <c r="K59" s="82">
        <v>28</v>
      </c>
      <c r="L59" s="82">
        <v>82</v>
      </c>
      <c r="M59" s="109">
        <v>0</v>
      </c>
      <c r="N59" s="86" t="s">
        <v>144</v>
      </c>
      <c r="O59" s="82">
        <v>4</v>
      </c>
      <c r="P59" s="82">
        <v>4</v>
      </c>
      <c r="Q59" s="82">
        <v>2</v>
      </c>
      <c r="R59" s="82">
        <v>200</v>
      </c>
      <c r="S59" s="82"/>
      <c r="T59" s="83"/>
      <c r="U59" s="83">
        <v>24</v>
      </c>
      <c r="V59" s="82">
        <v>40</v>
      </c>
      <c r="W59" s="82">
        <v>15</v>
      </c>
      <c r="X59" s="82">
        <v>99</v>
      </c>
      <c r="Y59" s="82">
        <v>105</v>
      </c>
      <c r="Z59" s="82">
        <v>12</v>
      </c>
      <c r="AA59" s="82">
        <v>32</v>
      </c>
      <c r="AB59" s="82">
        <v>60</v>
      </c>
      <c r="AC59" s="82">
        <v>15</v>
      </c>
      <c r="AD59" s="82">
        <v>148</v>
      </c>
      <c r="AE59" s="82">
        <v>24</v>
      </c>
      <c r="AF59" s="82">
        <v>1</v>
      </c>
      <c r="AG59" s="82">
        <v>14</v>
      </c>
      <c r="AH59" s="82">
        <v>12</v>
      </c>
      <c r="AI59" s="82">
        <v>73</v>
      </c>
      <c r="AJ59" s="82">
        <v>54</v>
      </c>
      <c r="AK59" s="82">
        <v>8</v>
      </c>
      <c r="AL59" s="82">
        <v>23</v>
      </c>
      <c r="AM59" s="87" t="str">
        <f>A59</f>
        <v>　　安芸高田市</v>
      </c>
      <c r="AO59" s="84">
        <v>188</v>
      </c>
    </row>
    <row r="60" spans="1:41" ht="26.15" customHeight="1">
      <c r="A60" s="87" t="s">
        <v>107</v>
      </c>
      <c r="B60" s="82">
        <v>365</v>
      </c>
      <c r="C60" s="109">
        <v>0</v>
      </c>
      <c r="D60" s="82">
        <v>115</v>
      </c>
      <c r="E60" s="82">
        <v>6</v>
      </c>
      <c r="F60" s="82">
        <v>15</v>
      </c>
      <c r="G60" s="82">
        <v>7</v>
      </c>
      <c r="H60" s="82">
        <v>4</v>
      </c>
      <c r="I60" s="82">
        <v>8</v>
      </c>
      <c r="J60" s="82">
        <v>6</v>
      </c>
      <c r="K60" s="82">
        <v>3</v>
      </c>
      <c r="L60" s="82">
        <v>29</v>
      </c>
      <c r="M60" s="109">
        <v>0</v>
      </c>
      <c r="N60" s="86" t="s">
        <v>144</v>
      </c>
      <c r="O60" s="82">
        <v>2</v>
      </c>
      <c r="P60" s="82">
        <v>6</v>
      </c>
      <c r="Q60" s="82">
        <v>3</v>
      </c>
      <c r="R60" s="82">
        <v>38</v>
      </c>
      <c r="S60" s="82"/>
      <c r="T60" s="83"/>
      <c r="U60" s="83">
        <v>6</v>
      </c>
      <c r="V60" s="82">
        <v>6</v>
      </c>
      <c r="W60" s="82">
        <v>6</v>
      </c>
      <c r="X60" s="82">
        <v>13</v>
      </c>
      <c r="Y60" s="82">
        <v>32</v>
      </c>
      <c r="Z60" s="82">
        <v>2</v>
      </c>
      <c r="AA60" s="82">
        <v>8</v>
      </c>
      <c r="AB60" s="82">
        <v>20</v>
      </c>
      <c r="AC60" s="82">
        <v>7</v>
      </c>
      <c r="AD60" s="82">
        <v>36</v>
      </c>
      <c r="AE60" s="82">
        <v>9</v>
      </c>
      <c r="AF60" s="82">
        <v>0</v>
      </c>
      <c r="AG60" s="82">
        <v>3</v>
      </c>
      <c r="AH60" s="82">
        <v>11</v>
      </c>
      <c r="AI60" s="82">
        <v>10</v>
      </c>
      <c r="AJ60" s="82">
        <v>25</v>
      </c>
      <c r="AK60" s="82">
        <v>3</v>
      </c>
      <c r="AL60" s="82">
        <v>5</v>
      </c>
      <c r="AM60" s="87" t="str">
        <f>A60</f>
        <v>　　安芸太田町</v>
      </c>
      <c r="AO60" s="84">
        <v>48</v>
      </c>
    </row>
    <row r="61" spans="1:41" ht="26.15" customHeight="1">
      <c r="A61" s="87" t="s">
        <v>108</v>
      </c>
      <c r="B61" s="82">
        <v>789</v>
      </c>
      <c r="C61" s="110">
        <v>3</v>
      </c>
      <c r="D61" s="82">
        <v>205</v>
      </c>
      <c r="E61" s="82">
        <v>16</v>
      </c>
      <c r="F61" s="82">
        <v>20</v>
      </c>
      <c r="G61" s="82">
        <v>15</v>
      </c>
      <c r="H61" s="82">
        <v>4</v>
      </c>
      <c r="I61" s="82">
        <v>15</v>
      </c>
      <c r="J61" s="82">
        <v>14</v>
      </c>
      <c r="K61" s="82">
        <v>14</v>
      </c>
      <c r="L61" s="82">
        <v>48</v>
      </c>
      <c r="M61" s="109">
        <v>0</v>
      </c>
      <c r="N61" s="86" t="s">
        <v>144</v>
      </c>
      <c r="O61" s="82">
        <v>6</v>
      </c>
      <c r="P61" s="82">
        <v>16</v>
      </c>
      <c r="Q61" s="82">
        <v>2</v>
      </c>
      <c r="R61" s="82">
        <v>135</v>
      </c>
      <c r="S61" s="82"/>
      <c r="T61" s="83"/>
      <c r="U61" s="83">
        <v>45</v>
      </c>
      <c r="V61" s="82">
        <v>31</v>
      </c>
      <c r="W61" s="82">
        <v>4</v>
      </c>
      <c r="X61" s="82">
        <v>47</v>
      </c>
      <c r="Y61" s="82">
        <v>66</v>
      </c>
      <c r="Z61" s="82">
        <v>5</v>
      </c>
      <c r="AA61" s="82">
        <v>20</v>
      </c>
      <c r="AB61" s="82">
        <v>41</v>
      </c>
      <c r="AC61" s="82">
        <v>4</v>
      </c>
      <c r="AD61" s="82">
        <v>82</v>
      </c>
      <c r="AE61" s="82">
        <v>14</v>
      </c>
      <c r="AF61" s="82">
        <v>1</v>
      </c>
      <c r="AG61" s="82">
        <v>14</v>
      </c>
      <c r="AH61" s="82">
        <v>19</v>
      </c>
      <c r="AI61" s="82">
        <v>46</v>
      </c>
      <c r="AJ61" s="82">
        <v>28</v>
      </c>
      <c r="AK61" s="82">
        <v>4</v>
      </c>
      <c r="AL61" s="82">
        <v>19</v>
      </c>
      <c r="AM61" s="87" t="str">
        <f>A61</f>
        <v xml:space="preserve">    北広島町</v>
      </c>
      <c r="AO61" s="84">
        <v>107</v>
      </c>
    </row>
    <row r="62" spans="1:41" ht="26.15" customHeight="1">
      <c r="A62" s="87" t="s">
        <v>132</v>
      </c>
      <c r="B62" s="82">
        <v>1147</v>
      </c>
      <c r="C62" s="82">
        <v>2</v>
      </c>
      <c r="D62" s="82">
        <v>378</v>
      </c>
      <c r="E62" s="82">
        <v>23</v>
      </c>
      <c r="F62" s="82">
        <v>52</v>
      </c>
      <c r="G62" s="82">
        <v>27</v>
      </c>
      <c r="H62" s="82">
        <v>22</v>
      </c>
      <c r="I62" s="82">
        <v>26</v>
      </c>
      <c r="J62" s="82">
        <v>14</v>
      </c>
      <c r="K62" s="82">
        <v>15</v>
      </c>
      <c r="L62" s="82">
        <v>102</v>
      </c>
      <c r="M62" s="82">
        <v>0</v>
      </c>
      <c r="N62" s="86" t="s">
        <v>144</v>
      </c>
      <c r="O62" s="82">
        <v>10</v>
      </c>
      <c r="P62" s="82">
        <v>13</v>
      </c>
      <c r="Q62" s="82">
        <v>8</v>
      </c>
      <c r="R62" s="82">
        <v>166</v>
      </c>
      <c r="S62" s="82"/>
      <c r="T62" s="83"/>
      <c r="U62" s="82">
        <v>43</v>
      </c>
      <c r="V62" s="82">
        <v>39</v>
      </c>
      <c r="W62" s="82">
        <v>22</v>
      </c>
      <c r="X62" s="82">
        <v>49</v>
      </c>
      <c r="Y62" s="82">
        <v>83</v>
      </c>
      <c r="Z62" s="82">
        <v>4</v>
      </c>
      <c r="AA62" s="82">
        <v>20</v>
      </c>
      <c r="AB62" s="82">
        <v>53</v>
      </c>
      <c r="AC62" s="82">
        <v>15</v>
      </c>
      <c r="AD62" s="82">
        <v>68</v>
      </c>
      <c r="AE62" s="82">
        <v>31</v>
      </c>
      <c r="AF62" s="82">
        <v>2</v>
      </c>
      <c r="AG62" s="82">
        <v>12</v>
      </c>
      <c r="AH62" s="82">
        <v>22</v>
      </c>
      <c r="AI62" s="82">
        <v>35</v>
      </c>
      <c r="AJ62" s="82">
        <v>40</v>
      </c>
      <c r="AK62" s="82">
        <v>6</v>
      </c>
      <c r="AL62" s="82">
        <v>17</v>
      </c>
      <c r="AM62" s="87" t="str">
        <f t="shared" si="2"/>
        <v>　呉支所</v>
      </c>
      <c r="AO62" s="84">
        <f>AO63</f>
        <v>178</v>
      </c>
    </row>
    <row r="63" spans="1:41" ht="26.15" customHeight="1">
      <c r="A63" s="87" t="s">
        <v>110</v>
      </c>
      <c r="B63" s="82">
        <v>1147</v>
      </c>
      <c r="C63" s="82">
        <v>2</v>
      </c>
      <c r="D63" s="82">
        <v>378</v>
      </c>
      <c r="E63" s="82">
        <v>23</v>
      </c>
      <c r="F63" s="82">
        <v>52</v>
      </c>
      <c r="G63" s="82">
        <v>27</v>
      </c>
      <c r="H63" s="82">
        <v>22</v>
      </c>
      <c r="I63" s="82">
        <v>26</v>
      </c>
      <c r="J63" s="82">
        <v>14</v>
      </c>
      <c r="K63" s="82">
        <v>15</v>
      </c>
      <c r="L63" s="82">
        <v>102</v>
      </c>
      <c r="M63" s="110">
        <v>0</v>
      </c>
      <c r="N63" s="86" t="s">
        <v>144</v>
      </c>
      <c r="O63" s="82">
        <v>10</v>
      </c>
      <c r="P63" s="82">
        <v>13</v>
      </c>
      <c r="Q63" s="82">
        <v>8</v>
      </c>
      <c r="R63" s="82">
        <v>166</v>
      </c>
      <c r="S63" s="82"/>
      <c r="T63" s="83"/>
      <c r="U63" s="82">
        <v>43</v>
      </c>
      <c r="V63" s="82">
        <v>39</v>
      </c>
      <c r="W63" s="82">
        <v>22</v>
      </c>
      <c r="X63" s="82">
        <v>49</v>
      </c>
      <c r="Y63" s="82">
        <v>83</v>
      </c>
      <c r="Z63" s="82">
        <v>4</v>
      </c>
      <c r="AA63" s="82">
        <v>20</v>
      </c>
      <c r="AB63" s="82">
        <v>53</v>
      </c>
      <c r="AC63" s="82">
        <v>15</v>
      </c>
      <c r="AD63" s="82">
        <v>68</v>
      </c>
      <c r="AE63" s="82">
        <v>31</v>
      </c>
      <c r="AF63" s="82">
        <v>2</v>
      </c>
      <c r="AG63" s="82">
        <v>12</v>
      </c>
      <c r="AH63" s="82">
        <v>22</v>
      </c>
      <c r="AI63" s="82">
        <v>35</v>
      </c>
      <c r="AJ63" s="82">
        <v>40</v>
      </c>
      <c r="AK63" s="82">
        <v>6</v>
      </c>
      <c r="AL63" s="82">
        <v>17</v>
      </c>
      <c r="AM63" s="87" t="str">
        <f t="shared" si="2"/>
        <v>　　江田島市</v>
      </c>
      <c r="AO63" s="84">
        <v>178</v>
      </c>
    </row>
    <row r="64" spans="1:41" ht="26.15" customHeight="1">
      <c r="A64" s="85" t="s">
        <v>2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6"/>
      <c r="O64" s="82"/>
      <c r="P64" s="82"/>
      <c r="Q64" s="82"/>
      <c r="R64" s="82"/>
      <c r="S64" s="82"/>
      <c r="T64" s="83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7"/>
      <c r="AO64" s="84"/>
    </row>
    <row r="65" spans="1:41" ht="26.15" customHeight="1">
      <c r="A65" s="87" t="s">
        <v>111</v>
      </c>
      <c r="B65" s="82">
        <v>5479</v>
      </c>
      <c r="C65" s="82">
        <v>6</v>
      </c>
      <c r="D65" s="82">
        <v>1680</v>
      </c>
      <c r="E65" s="82">
        <v>55</v>
      </c>
      <c r="F65" s="82">
        <v>214</v>
      </c>
      <c r="G65" s="82">
        <v>117</v>
      </c>
      <c r="H65" s="82">
        <v>71</v>
      </c>
      <c r="I65" s="82">
        <v>172</v>
      </c>
      <c r="J65" s="82">
        <v>52</v>
      </c>
      <c r="K65" s="82">
        <v>150</v>
      </c>
      <c r="L65" s="82">
        <v>399</v>
      </c>
      <c r="M65" s="109">
        <v>1</v>
      </c>
      <c r="N65" s="86" t="s">
        <v>144</v>
      </c>
      <c r="O65" s="82">
        <v>38</v>
      </c>
      <c r="P65" s="82">
        <v>58</v>
      </c>
      <c r="Q65" s="82">
        <v>24</v>
      </c>
      <c r="R65" s="82">
        <v>868</v>
      </c>
      <c r="S65" s="82"/>
      <c r="T65" s="83"/>
      <c r="U65" s="82">
        <v>174</v>
      </c>
      <c r="V65" s="82">
        <v>270</v>
      </c>
      <c r="W65" s="82">
        <v>83</v>
      </c>
      <c r="X65" s="82">
        <v>282</v>
      </c>
      <c r="Y65" s="82">
        <v>417</v>
      </c>
      <c r="Z65" s="82">
        <v>31</v>
      </c>
      <c r="AA65" s="82">
        <v>137</v>
      </c>
      <c r="AB65" s="82">
        <v>246</v>
      </c>
      <c r="AC65" s="82">
        <v>56</v>
      </c>
      <c r="AD65" s="82">
        <v>533</v>
      </c>
      <c r="AE65" s="82">
        <v>110</v>
      </c>
      <c r="AF65" s="82">
        <v>7</v>
      </c>
      <c r="AG65" s="82">
        <v>63</v>
      </c>
      <c r="AH65" s="82">
        <v>154</v>
      </c>
      <c r="AI65" s="82">
        <v>171</v>
      </c>
      <c r="AJ65" s="82">
        <v>238</v>
      </c>
      <c r="AK65" s="82">
        <v>40</v>
      </c>
      <c r="AL65" s="82">
        <v>118</v>
      </c>
      <c r="AM65" s="87" t="str">
        <f t="shared" si="2"/>
        <v>西部東</v>
      </c>
      <c r="AO65" s="84">
        <f>SUM(AO66:AO68)</f>
        <v>875</v>
      </c>
    </row>
    <row r="66" spans="1:41" ht="26.15" customHeight="1">
      <c r="A66" s="87" t="s">
        <v>112</v>
      </c>
      <c r="B66" s="82">
        <v>1046</v>
      </c>
      <c r="C66" s="82">
        <v>2</v>
      </c>
      <c r="D66" s="82">
        <v>315</v>
      </c>
      <c r="E66" s="82">
        <v>12</v>
      </c>
      <c r="F66" s="82">
        <v>42</v>
      </c>
      <c r="G66" s="82">
        <v>22</v>
      </c>
      <c r="H66" s="82">
        <v>16</v>
      </c>
      <c r="I66" s="82">
        <v>21</v>
      </c>
      <c r="J66" s="82">
        <v>13</v>
      </c>
      <c r="K66" s="82">
        <v>30</v>
      </c>
      <c r="L66" s="82">
        <v>78</v>
      </c>
      <c r="M66" s="109">
        <v>0</v>
      </c>
      <c r="N66" s="86" t="s">
        <v>144</v>
      </c>
      <c r="O66" s="82">
        <v>5</v>
      </c>
      <c r="P66" s="82">
        <v>9</v>
      </c>
      <c r="Q66" s="82">
        <v>3</v>
      </c>
      <c r="R66" s="82">
        <v>174</v>
      </c>
      <c r="S66" s="82"/>
      <c r="T66" s="83"/>
      <c r="U66" s="82">
        <v>37</v>
      </c>
      <c r="V66" s="82">
        <v>45</v>
      </c>
      <c r="W66" s="82">
        <v>10</v>
      </c>
      <c r="X66" s="82">
        <v>68</v>
      </c>
      <c r="Y66" s="82">
        <v>78</v>
      </c>
      <c r="Z66" s="82">
        <v>1</v>
      </c>
      <c r="AA66" s="82">
        <v>16</v>
      </c>
      <c r="AB66" s="82">
        <v>59</v>
      </c>
      <c r="AC66" s="82">
        <v>16</v>
      </c>
      <c r="AD66" s="82">
        <v>92</v>
      </c>
      <c r="AE66" s="82">
        <v>24</v>
      </c>
      <c r="AF66" s="82">
        <v>0</v>
      </c>
      <c r="AG66" s="82">
        <v>7</v>
      </c>
      <c r="AH66" s="82">
        <v>19</v>
      </c>
      <c r="AI66" s="82">
        <v>39</v>
      </c>
      <c r="AJ66" s="82">
        <v>36</v>
      </c>
      <c r="AK66" s="82">
        <v>5</v>
      </c>
      <c r="AL66" s="82">
        <v>25</v>
      </c>
      <c r="AM66" s="87" t="str">
        <f t="shared" si="2"/>
        <v>　　竹原市</v>
      </c>
      <c r="AO66" s="84">
        <v>169</v>
      </c>
    </row>
    <row r="67" spans="1:41" ht="26.15" customHeight="1">
      <c r="A67" s="87" t="s">
        <v>113</v>
      </c>
      <c r="B67" s="82">
        <v>4079</v>
      </c>
      <c r="C67" s="82">
        <v>4</v>
      </c>
      <c r="D67" s="82">
        <v>1263</v>
      </c>
      <c r="E67" s="82">
        <v>41</v>
      </c>
      <c r="F67" s="82">
        <v>158</v>
      </c>
      <c r="G67" s="82">
        <v>87</v>
      </c>
      <c r="H67" s="82">
        <v>55</v>
      </c>
      <c r="I67" s="82">
        <v>142</v>
      </c>
      <c r="J67" s="82">
        <v>35</v>
      </c>
      <c r="K67" s="82">
        <v>114</v>
      </c>
      <c r="L67" s="82">
        <v>296</v>
      </c>
      <c r="M67" s="109">
        <v>1</v>
      </c>
      <c r="N67" s="86" t="s">
        <v>144</v>
      </c>
      <c r="O67" s="82">
        <v>29</v>
      </c>
      <c r="P67" s="82">
        <v>39</v>
      </c>
      <c r="Q67" s="82">
        <v>16</v>
      </c>
      <c r="R67" s="82">
        <v>634</v>
      </c>
      <c r="S67" s="82"/>
      <c r="T67" s="83"/>
      <c r="U67" s="82">
        <v>130</v>
      </c>
      <c r="V67" s="82">
        <v>203</v>
      </c>
      <c r="W67" s="82">
        <v>60</v>
      </c>
      <c r="X67" s="82">
        <v>200</v>
      </c>
      <c r="Y67" s="82">
        <v>309</v>
      </c>
      <c r="Z67" s="82">
        <v>28</v>
      </c>
      <c r="AA67" s="82">
        <v>110</v>
      </c>
      <c r="AB67" s="82">
        <v>170</v>
      </c>
      <c r="AC67" s="82">
        <v>37</v>
      </c>
      <c r="AD67" s="82">
        <v>401</v>
      </c>
      <c r="AE67" s="82">
        <v>76</v>
      </c>
      <c r="AF67" s="82">
        <v>6</v>
      </c>
      <c r="AG67" s="82">
        <v>53</v>
      </c>
      <c r="AH67" s="82">
        <v>127</v>
      </c>
      <c r="AI67" s="82">
        <v>121</v>
      </c>
      <c r="AJ67" s="82">
        <v>189</v>
      </c>
      <c r="AK67" s="82">
        <v>35</v>
      </c>
      <c r="AL67" s="82">
        <v>90</v>
      </c>
      <c r="AM67" s="87" t="str">
        <f t="shared" si="2"/>
        <v>　　東広島市</v>
      </c>
      <c r="AO67" s="84">
        <v>643</v>
      </c>
    </row>
    <row r="68" spans="1:41" ht="26.15" customHeight="1">
      <c r="A68" s="87" t="s">
        <v>114</v>
      </c>
      <c r="B68" s="82">
        <v>354</v>
      </c>
      <c r="C68" s="83">
        <v>0</v>
      </c>
      <c r="D68" s="83">
        <v>102</v>
      </c>
      <c r="E68" s="83">
        <v>2</v>
      </c>
      <c r="F68" s="83">
        <v>14</v>
      </c>
      <c r="G68" s="83">
        <v>8</v>
      </c>
      <c r="H68" s="83">
        <v>0</v>
      </c>
      <c r="I68" s="83">
        <v>9</v>
      </c>
      <c r="J68" s="83">
        <v>4</v>
      </c>
      <c r="K68" s="83">
        <v>6</v>
      </c>
      <c r="L68" s="83">
        <v>25</v>
      </c>
      <c r="M68" s="109">
        <v>0</v>
      </c>
      <c r="N68" s="86" t="s">
        <v>144</v>
      </c>
      <c r="O68" s="83">
        <v>4</v>
      </c>
      <c r="P68" s="83">
        <v>10</v>
      </c>
      <c r="Q68" s="83">
        <v>5</v>
      </c>
      <c r="R68" s="83">
        <v>60</v>
      </c>
      <c r="S68" s="83"/>
      <c r="T68" s="83"/>
      <c r="U68" s="83">
        <v>7</v>
      </c>
      <c r="V68" s="83">
        <v>22</v>
      </c>
      <c r="W68" s="83">
        <v>13</v>
      </c>
      <c r="X68" s="83">
        <v>14</v>
      </c>
      <c r="Y68" s="83">
        <v>30</v>
      </c>
      <c r="Z68" s="110">
        <v>2</v>
      </c>
      <c r="AA68" s="83">
        <v>11</v>
      </c>
      <c r="AB68" s="83">
        <v>17</v>
      </c>
      <c r="AC68" s="83">
        <v>3</v>
      </c>
      <c r="AD68" s="83">
        <v>40</v>
      </c>
      <c r="AE68" s="83">
        <v>10</v>
      </c>
      <c r="AF68" s="110">
        <v>1</v>
      </c>
      <c r="AG68" s="83">
        <v>3</v>
      </c>
      <c r="AH68" s="83">
        <v>8</v>
      </c>
      <c r="AI68" s="83">
        <v>11</v>
      </c>
      <c r="AJ68" s="83">
        <v>13</v>
      </c>
      <c r="AK68" s="83">
        <v>0</v>
      </c>
      <c r="AL68" s="83">
        <v>3</v>
      </c>
      <c r="AM68" s="87" t="str">
        <f t="shared" si="2"/>
        <v>　　大崎上島町</v>
      </c>
      <c r="AO68" s="91">
        <v>63</v>
      </c>
    </row>
    <row r="69" spans="1:41" ht="26.15" customHeight="1">
      <c r="A69" s="87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90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7"/>
      <c r="AO69" s="91"/>
    </row>
    <row r="70" spans="1:41" ht="26.15" customHeight="1">
      <c r="A70" s="87" t="s">
        <v>115</v>
      </c>
      <c r="B70" s="82">
        <v>11065</v>
      </c>
      <c r="C70" s="82">
        <v>12</v>
      </c>
      <c r="D70" s="82">
        <v>3263</v>
      </c>
      <c r="E70" s="82">
        <v>98</v>
      </c>
      <c r="F70" s="82">
        <v>388</v>
      </c>
      <c r="G70" s="82">
        <v>248</v>
      </c>
      <c r="H70" s="82">
        <v>138</v>
      </c>
      <c r="I70" s="82">
        <v>376</v>
      </c>
      <c r="J70" s="82">
        <v>123</v>
      </c>
      <c r="K70" s="82">
        <v>261</v>
      </c>
      <c r="L70" s="82">
        <v>752</v>
      </c>
      <c r="M70" s="109">
        <v>2</v>
      </c>
      <c r="N70" s="86" t="s">
        <v>144</v>
      </c>
      <c r="O70" s="82">
        <v>57</v>
      </c>
      <c r="P70" s="82">
        <v>133</v>
      </c>
      <c r="Q70" s="82">
        <v>46</v>
      </c>
      <c r="R70" s="82">
        <v>1666</v>
      </c>
      <c r="S70" s="82"/>
      <c r="T70" s="83"/>
      <c r="U70" s="82">
        <v>361</v>
      </c>
      <c r="V70" s="82">
        <v>319</v>
      </c>
      <c r="W70" s="82">
        <v>199</v>
      </c>
      <c r="X70" s="82">
        <v>669</v>
      </c>
      <c r="Y70" s="82">
        <v>819</v>
      </c>
      <c r="Z70" s="82">
        <v>55</v>
      </c>
      <c r="AA70" s="82">
        <v>281</v>
      </c>
      <c r="AB70" s="82">
        <v>464</v>
      </c>
      <c r="AC70" s="82">
        <v>116</v>
      </c>
      <c r="AD70" s="82">
        <v>1067</v>
      </c>
      <c r="AE70" s="82">
        <v>246</v>
      </c>
      <c r="AF70" s="82">
        <v>8</v>
      </c>
      <c r="AG70" s="82">
        <v>154</v>
      </c>
      <c r="AH70" s="82">
        <v>212</v>
      </c>
      <c r="AI70" s="82">
        <v>500</v>
      </c>
      <c r="AJ70" s="82">
        <v>437</v>
      </c>
      <c r="AK70" s="82">
        <v>72</v>
      </c>
      <c r="AL70" s="82">
        <v>183</v>
      </c>
      <c r="AM70" s="87" t="str">
        <f t="shared" si="2"/>
        <v>東部</v>
      </c>
      <c r="AO70" s="82">
        <f>AO71+AO75</f>
        <v>1715</v>
      </c>
    </row>
    <row r="71" spans="1:41" ht="26.15" customHeight="1">
      <c r="A71" s="87" t="s">
        <v>116</v>
      </c>
      <c r="B71" s="82">
        <v>9115</v>
      </c>
      <c r="C71" s="82">
        <v>12</v>
      </c>
      <c r="D71" s="82">
        <v>2696</v>
      </c>
      <c r="E71" s="82">
        <v>81</v>
      </c>
      <c r="F71" s="82">
        <v>314</v>
      </c>
      <c r="G71" s="82">
        <v>213</v>
      </c>
      <c r="H71" s="82">
        <v>110</v>
      </c>
      <c r="I71" s="82">
        <v>309</v>
      </c>
      <c r="J71" s="82">
        <v>100</v>
      </c>
      <c r="K71" s="82">
        <v>208</v>
      </c>
      <c r="L71" s="82">
        <v>641</v>
      </c>
      <c r="M71" s="109">
        <v>2</v>
      </c>
      <c r="N71" s="86" t="s">
        <v>144</v>
      </c>
      <c r="O71" s="82">
        <v>50</v>
      </c>
      <c r="P71" s="82">
        <v>113</v>
      </c>
      <c r="Q71" s="82">
        <v>42</v>
      </c>
      <c r="R71" s="82">
        <v>1398</v>
      </c>
      <c r="S71" s="82"/>
      <c r="T71" s="83"/>
      <c r="U71" s="82">
        <v>296</v>
      </c>
      <c r="V71" s="82">
        <v>281</v>
      </c>
      <c r="W71" s="82">
        <v>171</v>
      </c>
      <c r="X71" s="82">
        <v>562</v>
      </c>
      <c r="Y71" s="82">
        <v>702</v>
      </c>
      <c r="Z71" s="82">
        <v>47</v>
      </c>
      <c r="AA71" s="82">
        <v>238</v>
      </c>
      <c r="AB71" s="82">
        <v>398</v>
      </c>
      <c r="AC71" s="82">
        <v>90</v>
      </c>
      <c r="AD71" s="82">
        <v>846</v>
      </c>
      <c r="AE71" s="82">
        <v>192</v>
      </c>
      <c r="AF71" s="82">
        <v>7</v>
      </c>
      <c r="AG71" s="82">
        <v>132</v>
      </c>
      <c r="AH71" s="82">
        <v>182</v>
      </c>
      <c r="AI71" s="82">
        <v>381</v>
      </c>
      <c r="AJ71" s="82">
        <v>348</v>
      </c>
      <c r="AK71" s="82">
        <v>54</v>
      </c>
      <c r="AL71" s="82">
        <v>159</v>
      </c>
      <c r="AM71" s="87" t="str">
        <f t="shared" si="2"/>
        <v>　東部</v>
      </c>
      <c r="AO71" s="82">
        <f>SUM(AO72:AO74)</f>
        <v>1410</v>
      </c>
    </row>
    <row r="72" spans="1:41" ht="26.15" customHeight="1">
      <c r="A72" s="87" t="s">
        <v>117</v>
      </c>
      <c r="B72" s="82">
        <v>3257</v>
      </c>
      <c r="C72" s="82">
        <v>4</v>
      </c>
      <c r="D72" s="82">
        <v>953</v>
      </c>
      <c r="E72" s="82">
        <v>27</v>
      </c>
      <c r="F72" s="82">
        <v>120</v>
      </c>
      <c r="G72" s="82">
        <v>72</v>
      </c>
      <c r="H72" s="82">
        <v>33</v>
      </c>
      <c r="I72" s="82">
        <v>111</v>
      </c>
      <c r="J72" s="82">
        <v>30</v>
      </c>
      <c r="K72" s="82">
        <v>83</v>
      </c>
      <c r="L72" s="82">
        <v>210</v>
      </c>
      <c r="M72" s="109">
        <v>2</v>
      </c>
      <c r="N72" s="86" t="s">
        <v>144</v>
      </c>
      <c r="O72" s="82">
        <v>15</v>
      </c>
      <c r="P72" s="82">
        <v>29</v>
      </c>
      <c r="Q72" s="82">
        <v>4</v>
      </c>
      <c r="R72" s="82">
        <v>496</v>
      </c>
      <c r="S72" s="82"/>
      <c r="T72" s="83"/>
      <c r="U72" s="83">
        <v>112</v>
      </c>
      <c r="V72" s="82">
        <v>114</v>
      </c>
      <c r="W72" s="82">
        <v>43</v>
      </c>
      <c r="X72" s="82">
        <v>195</v>
      </c>
      <c r="Y72" s="82">
        <v>279</v>
      </c>
      <c r="Z72" s="82">
        <v>14</v>
      </c>
      <c r="AA72" s="82">
        <v>100</v>
      </c>
      <c r="AB72" s="82">
        <v>161</v>
      </c>
      <c r="AC72" s="82">
        <v>28</v>
      </c>
      <c r="AD72" s="82">
        <v>326</v>
      </c>
      <c r="AE72" s="82">
        <v>45</v>
      </c>
      <c r="AF72" s="82">
        <v>2</v>
      </c>
      <c r="AG72" s="82">
        <v>47</v>
      </c>
      <c r="AH72" s="82">
        <v>56</v>
      </c>
      <c r="AI72" s="82">
        <v>152</v>
      </c>
      <c r="AJ72" s="82">
        <v>134</v>
      </c>
      <c r="AK72" s="82">
        <v>19</v>
      </c>
      <c r="AL72" s="82">
        <v>48</v>
      </c>
      <c r="AM72" s="87" t="str">
        <f t="shared" si="2"/>
        <v>　　三原市</v>
      </c>
      <c r="AO72" s="84">
        <v>466</v>
      </c>
    </row>
    <row r="73" spans="1:41" ht="26.15" customHeight="1">
      <c r="A73" s="87" t="s">
        <v>118</v>
      </c>
      <c r="B73" s="82">
        <v>5140</v>
      </c>
      <c r="C73" s="82">
        <v>6</v>
      </c>
      <c r="D73" s="82">
        <v>1563</v>
      </c>
      <c r="E73" s="82">
        <v>50</v>
      </c>
      <c r="F73" s="82">
        <v>176</v>
      </c>
      <c r="G73" s="82">
        <v>125</v>
      </c>
      <c r="H73" s="82">
        <v>70</v>
      </c>
      <c r="I73" s="82">
        <v>178</v>
      </c>
      <c r="J73" s="82">
        <v>63</v>
      </c>
      <c r="K73" s="82">
        <v>110</v>
      </c>
      <c r="L73" s="82">
        <v>389</v>
      </c>
      <c r="M73" s="109">
        <v>0</v>
      </c>
      <c r="N73" s="86" t="s">
        <v>144</v>
      </c>
      <c r="O73" s="82">
        <v>33</v>
      </c>
      <c r="P73" s="82">
        <v>75</v>
      </c>
      <c r="Q73" s="82">
        <v>37</v>
      </c>
      <c r="R73" s="82">
        <v>777</v>
      </c>
      <c r="S73" s="82"/>
      <c r="T73" s="83"/>
      <c r="U73" s="83">
        <v>158</v>
      </c>
      <c r="V73" s="82">
        <v>143</v>
      </c>
      <c r="W73" s="82">
        <v>122</v>
      </c>
      <c r="X73" s="82">
        <v>303</v>
      </c>
      <c r="Y73" s="82">
        <v>375</v>
      </c>
      <c r="Z73" s="82">
        <v>27</v>
      </c>
      <c r="AA73" s="82">
        <v>126</v>
      </c>
      <c r="AB73" s="82">
        <v>207</v>
      </c>
      <c r="AC73" s="82">
        <v>54</v>
      </c>
      <c r="AD73" s="82">
        <v>424</v>
      </c>
      <c r="AE73" s="82">
        <v>131</v>
      </c>
      <c r="AF73" s="82">
        <v>5</v>
      </c>
      <c r="AG73" s="82">
        <v>72</v>
      </c>
      <c r="AH73" s="82">
        <v>115</v>
      </c>
      <c r="AI73" s="82">
        <v>186</v>
      </c>
      <c r="AJ73" s="82">
        <v>182</v>
      </c>
      <c r="AK73" s="82">
        <v>32</v>
      </c>
      <c r="AL73" s="82">
        <v>98</v>
      </c>
      <c r="AM73" s="87" t="str">
        <f t="shared" si="2"/>
        <v>　　尾道市</v>
      </c>
      <c r="AO73" s="84">
        <v>824</v>
      </c>
    </row>
    <row r="74" spans="1:41" ht="26.15" customHeight="1">
      <c r="A74" s="87" t="s">
        <v>119</v>
      </c>
      <c r="B74" s="82">
        <v>718</v>
      </c>
      <c r="C74" s="110">
        <v>2</v>
      </c>
      <c r="D74" s="82">
        <v>180</v>
      </c>
      <c r="E74" s="82">
        <v>4</v>
      </c>
      <c r="F74" s="82">
        <v>18</v>
      </c>
      <c r="G74" s="82">
        <v>16</v>
      </c>
      <c r="H74" s="82">
        <v>7</v>
      </c>
      <c r="I74" s="82">
        <v>20</v>
      </c>
      <c r="J74" s="82">
        <v>7</v>
      </c>
      <c r="K74" s="82">
        <v>15</v>
      </c>
      <c r="L74" s="82">
        <v>42</v>
      </c>
      <c r="M74" s="109">
        <v>0</v>
      </c>
      <c r="N74" s="86" t="s">
        <v>144</v>
      </c>
      <c r="O74" s="82">
        <v>2</v>
      </c>
      <c r="P74" s="82">
        <v>9</v>
      </c>
      <c r="Q74" s="82">
        <v>1</v>
      </c>
      <c r="R74" s="82">
        <v>125</v>
      </c>
      <c r="S74" s="82"/>
      <c r="T74" s="83"/>
      <c r="U74" s="83">
        <v>26</v>
      </c>
      <c r="V74" s="82">
        <v>24</v>
      </c>
      <c r="W74" s="82">
        <v>6</v>
      </c>
      <c r="X74" s="82">
        <v>64</v>
      </c>
      <c r="Y74" s="82">
        <v>48</v>
      </c>
      <c r="Z74" s="82">
        <v>6</v>
      </c>
      <c r="AA74" s="82">
        <v>12</v>
      </c>
      <c r="AB74" s="82">
        <v>30</v>
      </c>
      <c r="AC74" s="82">
        <v>8</v>
      </c>
      <c r="AD74" s="82">
        <v>96</v>
      </c>
      <c r="AE74" s="82">
        <v>16</v>
      </c>
      <c r="AF74" s="82">
        <v>0</v>
      </c>
      <c r="AG74" s="82">
        <v>13</v>
      </c>
      <c r="AH74" s="82">
        <v>11</v>
      </c>
      <c r="AI74" s="82">
        <v>43</v>
      </c>
      <c r="AJ74" s="82">
        <v>32</v>
      </c>
      <c r="AK74" s="82">
        <v>3</v>
      </c>
      <c r="AL74" s="82">
        <v>13</v>
      </c>
      <c r="AM74" s="87" t="str">
        <f t="shared" si="2"/>
        <v>　　世羅町</v>
      </c>
      <c r="AO74" s="84">
        <v>120</v>
      </c>
    </row>
    <row r="75" spans="1:41" ht="26.15" customHeight="1">
      <c r="A75" s="87" t="s">
        <v>133</v>
      </c>
      <c r="B75" s="82">
        <v>1950</v>
      </c>
      <c r="C75" s="82">
        <v>0</v>
      </c>
      <c r="D75" s="82">
        <v>567</v>
      </c>
      <c r="E75" s="82">
        <v>17</v>
      </c>
      <c r="F75" s="82">
        <v>74</v>
      </c>
      <c r="G75" s="82">
        <v>35</v>
      </c>
      <c r="H75" s="82">
        <v>28</v>
      </c>
      <c r="I75" s="82">
        <v>67</v>
      </c>
      <c r="J75" s="82">
        <v>23</v>
      </c>
      <c r="K75" s="82">
        <v>53</v>
      </c>
      <c r="L75" s="82">
        <v>111</v>
      </c>
      <c r="M75" s="109">
        <v>0</v>
      </c>
      <c r="N75" s="86" t="s">
        <v>144</v>
      </c>
      <c r="O75" s="82">
        <v>7</v>
      </c>
      <c r="P75" s="82">
        <v>20</v>
      </c>
      <c r="Q75" s="82">
        <v>4</v>
      </c>
      <c r="R75" s="82">
        <v>268</v>
      </c>
      <c r="S75" s="82"/>
      <c r="T75" s="83"/>
      <c r="U75" s="82">
        <v>65</v>
      </c>
      <c r="V75" s="82">
        <v>38</v>
      </c>
      <c r="W75" s="82">
        <v>28</v>
      </c>
      <c r="X75" s="82">
        <v>107</v>
      </c>
      <c r="Y75" s="82">
        <v>117</v>
      </c>
      <c r="Z75" s="82">
        <v>8</v>
      </c>
      <c r="AA75" s="82">
        <v>43</v>
      </c>
      <c r="AB75" s="82">
        <v>66</v>
      </c>
      <c r="AC75" s="82">
        <v>26</v>
      </c>
      <c r="AD75" s="82">
        <v>221</v>
      </c>
      <c r="AE75" s="82">
        <v>54</v>
      </c>
      <c r="AF75" s="82">
        <v>1</v>
      </c>
      <c r="AG75" s="82">
        <v>22</v>
      </c>
      <c r="AH75" s="82">
        <v>30</v>
      </c>
      <c r="AI75" s="82">
        <v>119</v>
      </c>
      <c r="AJ75" s="82">
        <v>89</v>
      </c>
      <c r="AK75" s="82">
        <v>18</v>
      </c>
      <c r="AL75" s="82">
        <v>24</v>
      </c>
      <c r="AM75" s="87" t="str">
        <f t="shared" si="2"/>
        <v>　福山支所</v>
      </c>
      <c r="AO75" s="84">
        <f>SUM(AO76:AO77)</f>
        <v>305</v>
      </c>
    </row>
    <row r="76" spans="1:41" ht="26.15" customHeight="1">
      <c r="A76" s="87" t="s">
        <v>121</v>
      </c>
      <c r="B76" s="82">
        <v>1457</v>
      </c>
      <c r="C76" s="109">
        <v>0</v>
      </c>
      <c r="D76" s="82">
        <v>454</v>
      </c>
      <c r="E76" s="82">
        <v>14</v>
      </c>
      <c r="F76" s="82">
        <v>66</v>
      </c>
      <c r="G76" s="82">
        <v>30</v>
      </c>
      <c r="H76" s="82">
        <v>25</v>
      </c>
      <c r="I76" s="82">
        <v>57</v>
      </c>
      <c r="J76" s="82">
        <v>17</v>
      </c>
      <c r="K76" s="82">
        <v>38</v>
      </c>
      <c r="L76" s="82">
        <v>89</v>
      </c>
      <c r="M76" s="109">
        <v>0</v>
      </c>
      <c r="N76" s="86" t="s">
        <v>144</v>
      </c>
      <c r="O76" s="82">
        <v>6</v>
      </c>
      <c r="P76" s="82">
        <v>18</v>
      </c>
      <c r="Q76" s="82">
        <v>4</v>
      </c>
      <c r="R76" s="82">
        <v>210</v>
      </c>
      <c r="S76" s="82"/>
      <c r="T76" s="83"/>
      <c r="U76" s="83">
        <v>50</v>
      </c>
      <c r="V76" s="82">
        <v>36</v>
      </c>
      <c r="W76" s="82">
        <v>21</v>
      </c>
      <c r="X76" s="82">
        <v>81</v>
      </c>
      <c r="Y76" s="82">
        <v>81</v>
      </c>
      <c r="Z76" s="82">
        <v>6</v>
      </c>
      <c r="AA76" s="82">
        <v>30</v>
      </c>
      <c r="AB76" s="82">
        <v>45</v>
      </c>
      <c r="AC76" s="82">
        <v>21</v>
      </c>
      <c r="AD76" s="82">
        <v>169</v>
      </c>
      <c r="AE76" s="82">
        <v>41</v>
      </c>
      <c r="AF76" s="82">
        <v>1</v>
      </c>
      <c r="AG76" s="82">
        <v>19</v>
      </c>
      <c r="AH76" s="82">
        <v>23</v>
      </c>
      <c r="AI76" s="82">
        <v>79</v>
      </c>
      <c r="AJ76" s="82">
        <v>65</v>
      </c>
      <c r="AK76" s="82">
        <v>14</v>
      </c>
      <c r="AL76" s="82">
        <v>18</v>
      </c>
      <c r="AM76" s="87" t="str">
        <f t="shared" si="2"/>
        <v>　　府中市</v>
      </c>
      <c r="AO76" s="84">
        <v>218</v>
      </c>
    </row>
    <row r="77" spans="1:41" ht="26.15" customHeight="1">
      <c r="A77" s="87" t="s">
        <v>122</v>
      </c>
      <c r="B77" s="82">
        <v>493</v>
      </c>
      <c r="C77" s="110">
        <v>0</v>
      </c>
      <c r="D77" s="82">
        <v>113</v>
      </c>
      <c r="E77" s="82">
        <v>3</v>
      </c>
      <c r="F77" s="82">
        <v>8</v>
      </c>
      <c r="G77" s="82">
        <v>5</v>
      </c>
      <c r="H77" s="82">
        <v>3</v>
      </c>
      <c r="I77" s="82">
        <v>10</v>
      </c>
      <c r="J77" s="82">
        <v>6</v>
      </c>
      <c r="K77" s="82">
        <v>15</v>
      </c>
      <c r="L77" s="82">
        <v>22</v>
      </c>
      <c r="M77" s="109">
        <v>0</v>
      </c>
      <c r="N77" s="86" t="s">
        <v>144</v>
      </c>
      <c r="O77" s="82">
        <v>1</v>
      </c>
      <c r="P77" s="82">
        <v>2</v>
      </c>
      <c r="Q77" s="109">
        <v>0</v>
      </c>
      <c r="R77" s="82">
        <v>58</v>
      </c>
      <c r="S77" s="82"/>
      <c r="T77" s="83"/>
      <c r="U77" s="83">
        <v>15</v>
      </c>
      <c r="V77" s="82">
        <v>2</v>
      </c>
      <c r="W77" s="82">
        <v>7</v>
      </c>
      <c r="X77" s="82">
        <v>26</v>
      </c>
      <c r="Y77" s="82">
        <v>36</v>
      </c>
      <c r="Z77" s="82">
        <v>2</v>
      </c>
      <c r="AA77" s="82">
        <v>13</v>
      </c>
      <c r="AB77" s="82">
        <v>21</v>
      </c>
      <c r="AC77" s="82">
        <v>5</v>
      </c>
      <c r="AD77" s="82">
        <v>52</v>
      </c>
      <c r="AE77" s="82">
        <v>13</v>
      </c>
      <c r="AF77" s="82">
        <v>0</v>
      </c>
      <c r="AG77" s="82">
        <v>3</v>
      </c>
      <c r="AH77" s="82">
        <v>7</v>
      </c>
      <c r="AI77" s="82">
        <v>40</v>
      </c>
      <c r="AJ77" s="82">
        <v>24</v>
      </c>
      <c r="AK77" s="82">
        <v>4</v>
      </c>
      <c r="AL77" s="82">
        <v>6</v>
      </c>
      <c r="AM77" s="87" t="str">
        <f t="shared" si="2"/>
        <v>　　神石高原町</v>
      </c>
      <c r="AO77" s="84">
        <v>87</v>
      </c>
    </row>
    <row r="78" spans="1:41" ht="26.15" customHeight="1">
      <c r="A78" s="85" t="s">
        <v>2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6"/>
      <c r="O78" s="82"/>
      <c r="P78" s="82"/>
      <c r="Q78" s="82"/>
      <c r="R78" s="82"/>
      <c r="S78" s="82"/>
      <c r="T78" s="83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7"/>
      <c r="AO78" s="84"/>
    </row>
    <row r="79" spans="1:41" ht="26.15" customHeight="1">
      <c r="A79" s="87" t="s">
        <v>123</v>
      </c>
      <c r="B79" s="82">
        <v>3782</v>
      </c>
      <c r="C79" s="82">
        <v>3</v>
      </c>
      <c r="D79" s="82">
        <v>1066</v>
      </c>
      <c r="E79" s="82">
        <v>43</v>
      </c>
      <c r="F79" s="82">
        <v>159</v>
      </c>
      <c r="G79" s="82">
        <v>81</v>
      </c>
      <c r="H79" s="82">
        <v>45</v>
      </c>
      <c r="I79" s="82">
        <v>123</v>
      </c>
      <c r="J79" s="82">
        <v>47</v>
      </c>
      <c r="K79" s="82">
        <v>80</v>
      </c>
      <c r="L79" s="82">
        <v>213</v>
      </c>
      <c r="M79" s="109">
        <v>0</v>
      </c>
      <c r="N79" s="86" t="s">
        <v>144</v>
      </c>
      <c r="O79" s="82">
        <v>12</v>
      </c>
      <c r="P79" s="82">
        <v>30</v>
      </c>
      <c r="Q79" s="82">
        <v>22</v>
      </c>
      <c r="R79" s="82">
        <v>649</v>
      </c>
      <c r="S79" s="82"/>
      <c r="T79" s="83"/>
      <c r="U79" s="82">
        <v>89</v>
      </c>
      <c r="V79" s="82">
        <v>128</v>
      </c>
      <c r="W79" s="82">
        <v>63</v>
      </c>
      <c r="X79" s="82">
        <v>325</v>
      </c>
      <c r="Y79" s="82">
        <v>250</v>
      </c>
      <c r="Z79" s="82">
        <v>25</v>
      </c>
      <c r="AA79" s="82">
        <v>82</v>
      </c>
      <c r="AB79" s="82">
        <v>134</v>
      </c>
      <c r="AC79" s="82">
        <v>41</v>
      </c>
      <c r="AD79" s="82">
        <v>395</v>
      </c>
      <c r="AE79" s="82">
        <v>80</v>
      </c>
      <c r="AF79" s="82">
        <v>2</v>
      </c>
      <c r="AG79" s="82">
        <v>59</v>
      </c>
      <c r="AH79" s="82">
        <v>81</v>
      </c>
      <c r="AI79" s="82">
        <v>164</v>
      </c>
      <c r="AJ79" s="82">
        <v>137</v>
      </c>
      <c r="AK79" s="82">
        <v>26</v>
      </c>
      <c r="AL79" s="82">
        <v>83</v>
      </c>
      <c r="AM79" s="87" t="str">
        <f t="shared" si="2"/>
        <v>北部</v>
      </c>
      <c r="AO79" s="84">
        <f>SUM(AO80:AO81)</f>
        <v>623</v>
      </c>
    </row>
    <row r="80" spans="1:41" ht="26.15" customHeight="1">
      <c r="A80" s="87" t="s">
        <v>124</v>
      </c>
      <c r="B80" s="82">
        <v>2038</v>
      </c>
      <c r="C80" s="82">
        <v>2</v>
      </c>
      <c r="D80" s="82">
        <v>576</v>
      </c>
      <c r="E80" s="82">
        <v>22</v>
      </c>
      <c r="F80" s="82">
        <v>94</v>
      </c>
      <c r="G80" s="82">
        <v>39</v>
      </c>
      <c r="H80" s="82">
        <v>26</v>
      </c>
      <c r="I80" s="82">
        <v>61</v>
      </c>
      <c r="J80" s="82">
        <v>25</v>
      </c>
      <c r="K80" s="82">
        <v>44</v>
      </c>
      <c r="L80" s="82">
        <v>126</v>
      </c>
      <c r="M80" s="109">
        <v>0</v>
      </c>
      <c r="N80" s="86" t="s">
        <v>144</v>
      </c>
      <c r="O80" s="82">
        <v>6</v>
      </c>
      <c r="P80" s="82">
        <v>18</v>
      </c>
      <c r="Q80" s="82">
        <v>9</v>
      </c>
      <c r="R80" s="82">
        <v>345</v>
      </c>
      <c r="S80" s="82"/>
      <c r="T80" s="83"/>
      <c r="U80" s="83">
        <v>40</v>
      </c>
      <c r="V80" s="82">
        <v>64</v>
      </c>
      <c r="W80" s="82">
        <v>41</v>
      </c>
      <c r="X80" s="82">
        <v>178</v>
      </c>
      <c r="Y80" s="82">
        <v>119</v>
      </c>
      <c r="Z80" s="82">
        <v>8</v>
      </c>
      <c r="AA80" s="82">
        <v>41</v>
      </c>
      <c r="AB80" s="82">
        <v>64</v>
      </c>
      <c r="AC80" s="82">
        <v>17</v>
      </c>
      <c r="AD80" s="82">
        <v>211</v>
      </c>
      <c r="AE80" s="82">
        <v>46</v>
      </c>
      <c r="AF80" s="82">
        <v>2</v>
      </c>
      <c r="AG80" s="82">
        <v>30</v>
      </c>
      <c r="AH80" s="82">
        <v>52</v>
      </c>
      <c r="AI80" s="82">
        <v>84</v>
      </c>
      <c r="AJ80" s="82">
        <v>70</v>
      </c>
      <c r="AK80" s="82">
        <v>15</v>
      </c>
      <c r="AL80" s="82">
        <v>44</v>
      </c>
      <c r="AM80" s="87" t="str">
        <f t="shared" si="2"/>
        <v>　　三次市</v>
      </c>
      <c r="AO80" s="84">
        <v>349</v>
      </c>
    </row>
    <row r="81" spans="1:41" ht="26.15" customHeight="1">
      <c r="A81" s="87" t="s">
        <v>125</v>
      </c>
      <c r="B81" s="82">
        <v>1744</v>
      </c>
      <c r="C81" s="83">
        <v>1</v>
      </c>
      <c r="D81" s="83">
        <v>490</v>
      </c>
      <c r="E81" s="83">
        <v>21</v>
      </c>
      <c r="F81" s="83">
        <v>65</v>
      </c>
      <c r="G81" s="83">
        <v>42</v>
      </c>
      <c r="H81" s="83">
        <v>19</v>
      </c>
      <c r="I81" s="83">
        <v>62</v>
      </c>
      <c r="J81" s="83">
        <v>22</v>
      </c>
      <c r="K81" s="83">
        <v>36</v>
      </c>
      <c r="L81" s="83">
        <v>87</v>
      </c>
      <c r="M81" s="109">
        <v>0</v>
      </c>
      <c r="N81" s="86" t="s">
        <v>144</v>
      </c>
      <c r="O81" s="83">
        <v>6</v>
      </c>
      <c r="P81" s="83">
        <v>12</v>
      </c>
      <c r="Q81" s="83">
        <v>13</v>
      </c>
      <c r="R81" s="83">
        <v>304</v>
      </c>
      <c r="S81" s="83"/>
      <c r="T81" s="83"/>
      <c r="U81" s="83">
        <v>49</v>
      </c>
      <c r="V81" s="83">
        <v>64</v>
      </c>
      <c r="W81" s="83">
        <v>22</v>
      </c>
      <c r="X81" s="83">
        <v>147</v>
      </c>
      <c r="Y81" s="83">
        <v>131</v>
      </c>
      <c r="Z81" s="83">
        <v>17</v>
      </c>
      <c r="AA81" s="83">
        <v>41</v>
      </c>
      <c r="AB81" s="83">
        <v>70</v>
      </c>
      <c r="AC81" s="83">
        <v>24</v>
      </c>
      <c r="AD81" s="83">
        <v>184</v>
      </c>
      <c r="AE81" s="83">
        <v>34</v>
      </c>
      <c r="AF81" s="110">
        <v>0</v>
      </c>
      <c r="AG81" s="83">
        <v>29</v>
      </c>
      <c r="AH81" s="83">
        <v>29</v>
      </c>
      <c r="AI81" s="83">
        <v>80</v>
      </c>
      <c r="AJ81" s="83">
        <v>67</v>
      </c>
      <c r="AK81" s="83">
        <v>11</v>
      </c>
      <c r="AL81" s="83">
        <v>39</v>
      </c>
      <c r="AM81" s="87" t="str">
        <f t="shared" si="2"/>
        <v>　　庄原市</v>
      </c>
      <c r="AO81" s="91">
        <v>274</v>
      </c>
    </row>
    <row r="82" spans="1:41" ht="26.15" customHeight="1">
      <c r="A82" s="99"/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1"/>
      <c r="P82" s="101"/>
      <c r="Q82" s="101"/>
      <c r="R82" s="101"/>
      <c r="S82" s="103"/>
      <c r="T82" s="103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4"/>
      <c r="AO82" s="105"/>
    </row>
    <row r="83" spans="1:41" ht="26.15" customHeight="1">
      <c r="A83" s="95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38" man="1"/>
  </rowBreaks>
  <colBreaks count="1" manualBreakCount="1">
    <brk id="19" max="8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3"/>
  <sheetViews>
    <sheetView view="pageBreakPreview" zoomScale="60" zoomScaleNormal="100" workbookViewId="0">
      <selection activeCell="A3" sqref="A3"/>
    </sheetView>
  </sheetViews>
  <sheetFormatPr defaultColWidth="7.58203125" defaultRowHeight="16.5"/>
  <cols>
    <col min="1" max="1" width="24.5" style="54" customWidth="1"/>
    <col min="2" max="2" width="11.08203125" style="54" customWidth="1"/>
    <col min="3" max="3" width="7.58203125" style="54" customWidth="1"/>
    <col min="4" max="4" width="8.58203125" style="54" customWidth="1"/>
    <col min="5" max="17" width="7.58203125" style="54" customWidth="1"/>
    <col min="18" max="18" width="8.58203125" style="54" customWidth="1"/>
    <col min="19" max="19" width="7.75" style="54" customWidth="1"/>
    <col min="20" max="20" width="7.08203125" style="55" customWidth="1"/>
    <col min="21" max="24" width="7.58203125" style="54" customWidth="1"/>
    <col min="25" max="25" width="8.58203125" style="54" customWidth="1"/>
    <col min="26" max="29" width="7.58203125" style="54" customWidth="1"/>
    <col min="30" max="30" width="8.58203125" style="54" customWidth="1"/>
    <col min="31" max="38" width="7.58203125" style="54" customWidth="1"/>
    <col min="39" max="39" width="22.58203125" style="54" customWidth="1"/>
    <col min="40" max="16384" width="7.58203125" style="56"/>
  </cols>
  <sheetData>
    <row r="1" spans="1:41" ht="8.25" customHeight="1"/>
    <row r="2" spans="1:41" ht="8.25" customHeight="1"/>
    <row r="3" spans="1:41" s="57" customFormat="1" ht="40.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 t="s">
        <v>138</v>
      </c>
      <c r="Q3" s="58"/>
      <c r="S3" s="59"/>
      <c r="T3" s="60"/>
      <c r="U3" s="58"/>
      <c r="V3" s="58"/>
      <c r="W3" s="61" t="s">
        <v>127</v>
      </c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</row>
    <row r="4" spans="1:41" ht="40.5" customHeight="1">
      <c r="A4" s="106"/>
      <c r="AH4" s="107"/>
      <c r="AI4" s="107"/>
      <c r="AJ4" s="107"/>
      <c r="AK4" s="107"/>
      <c r="AL4" s="107"/>
      <c r="AM4" s="63" t="str">
        <f>[1]ＳＭＲ!AM4</f>
        <v>平成27年～令和元年</v>
      </c>
    </row>
    <row r="5" spans="1:41" ht="19.5" customHeight="1">
      <c r="A5" s="64" t="s">
        <v>2</v>
      </c>
      <c r="B5" s="65" t="s">
        <v>2</v>
      </c>
      <c r="C5" s="66" t="s">
        <v>3</v>
      </c>
      <c r="D5" s="66" t="s">
        <v>4</v>
      </c>
      <c r="E5" s="66" t="s">
        <v>5</v>
      </c>
      <c r="F5" s="66" t="s">
        <v>6</v>
      </c>
      <c r="G5" s="67" t="s">
        <v>7</v>
      </c>
      <c r="H5" s="66" t="s">
        <v>8</v>
      </c>
      <c r="I5" s="66" t="s">
        <v>9</v>
      </c>
      <c r="J5" s="66" t="s">
        <v>10</v>
      </c>
      <c r="K5" s="66" t="s">
        <v>11</v>
      </c>
      <c r="L5" s="66" t="s">
        <v>12</v>
      </c>
      <c r="M5" s="66" t="s">
        <v>13</v>
      </c>
      <c r="N5" s="66" t="s">
        <v>14</v>
      </c>
      <c r="O5" s="66" t="s">
        <v>15</v>
      </c>
      <c r="P5" s="66" t="s">
        <v>16</v>
      </c>
      <c r="Q5" s="66" t="s">
        <v>17</v>
      </c>
      <c r="R5" s="66" t="s">
        <v>18</v>
      </c>
      <c r="S5" s="68"/>
      <c r="T5" s="69"/>
      <c r="U5" s="66" t="s">
        <v>19</v>
      </c>
      <c r="V5" s="66" t="s">
        <v>20</v>
      </c>
      <c r="W5" s="66" t="s">
        <v>21</v>
      </c>
      <c r="X5" s="66" t="s">
        <v>22</v>
      </c>
      <c r="Y5" s="66" t="s">
        <v>23</v>
      </c>
      <c r="Z5" s="66" t="s">
        <v>24</v>
      </c>
      <c r="AA5" s="66" t="s">
        <v>25</v>
      </c>
      <c r="AB5" s="66" t="s">
        <v>26</v>
      </c>
      <c r="AC5" s="66" t="s">
        <v>27</v>
      </c>
      <c r="AD5" s="66" t="s">
        <v>28</v>
      </c>
      <c r="AE5" s="66" t="s">
        <v>29</v>
      </c>
      <c r="AF5" s="66" t="s">
        <v>30</v>
      </c>
      <c r="AG5" s="66" t="s">
        <v>31</v>
      </c>
      <c r="AH5" s="66" t="s">
        <v>32</v>
      </c>
      <c r="AI5" s="66" t="s">
        <v>33</v>
      </c>
      <c r="AJ5" s="66" t="s">
        <v>34</v>
      </c>
      <c r="AK5" s="66" t="s">
        <v>35</v>
      </c>
      <c r="AL5" s="66" t="s">
        <v>36</v>
      </c>
      <c r="AM5" s="64" t="str">
        <f t="shared" ref="AM5:AM39" si="0">A5</f>
        <v/>
      </c>
    </row>
    <row r="6" spans="1:41">
      <c r="A6" s="70" t="s">
        <v>2</v>
      </c>
      <c r="B6" s="71" t="s">
        <v>2</v>
      </c>
      <c r="C6" s="71" t="s">
        <v>2</v>
      </c>
      <c r="D6" s="71" t="s">
        <v>2</v>
      </c>
      <c r="E6" s="71" t="s">
        <v>2</v>
      </c>
      <c r="F6" s="71" t="s">
        <v>2</v>
      </c>
      <c r="G6" s="72" t="s">
        <v>2</v>
      </c>
      <c r="H6" s="71" t="s">
        <v>2</v>
      </c>
      <c r="I6" s="71" t="s">
        <v>2</v>
      </c>
      <c r="J6" s="71" t="s">
        <v>2</v>
      </c>
      <c r="K6" s="71" t="s">
        <v>2</v>
      </c>
      <c r="L6" s="71" t="s">
        <v>2</v>
      </c>
      <c r="M6" s="71" t="s">
        <v>2</v>
      </c>
      <c r="N6" s="71" t="s">
        <v>2</v>
      </c>
      <c r="O6" s="71" t="s">
        <v>2</v>
      </c>
      <c r="P6" s="71" t="s">
        <v>2</v>
      </c>
      <c r="Q6" s="71" t="s">
        <v>2</v>
      </c>
      <c r="R6" s="71" t="s">
        <v>2</v>
      </c>
      <c r="S6" s="72"/>
      <c r="T6" s="73"/>
      <c r="U6" s="71" t="s">
        <v>2</v>
      </c>
      <c r="V6" s="71" t="s">
        <v>2</v>
      </c>
      <c r="W6" s="71" t="s">
        <v>2</v>
      </c>
      <c r="X6" s="71" t="s">
        <v>2</v>
      </c>
      <c r="Y6" s="71" t="s">
        <v>2</v>
      </c>
      <c r="Z6" s="71" t="s">
        <v>2</v>
      </c>
      <c r="AA6" s="71" t="s">
        <v>2</v>
      </c>
      <c r="AB6" s="71" t="s">
        <v>2</v>
      </c>
      <c r="AC6" s="71" t="s">
        <v>2</v>
      </c>
      <c r="AD6" s="74" t="s">
        <v>2</v>
      </c>
      <c r="AE6" s="71" t="s">
        <v>2</v>
      </c>
      <c r="AF6" s="74" t="s">
        <v>2</v>
      </c>
      <c r="AG6" s="74" t="s">
        <v>2</v>
      </c>
      <c r="AH6" s="74" t="s">
        <v>2</v>
      </c>
      <c r="AI6" s="74" t="s">
        <v>2</v>
      </c>
      <c r="AJ6" s="74" t="s">
        <v>2</v>
      </c>
      <c r="AK6" s="71" t="s">
        <v>2</v>
      </c>
      <c r="AL6" s="74" t="s">
        <v>2</v>
      </c>
      <c r="AM6" s="70" t="str">
        <f t="shared" si="0"/>
        <v/>
      </c>
    </row>
    <row r="7" spans="1:41" ht="207" customHeight="1">
      <c r="A7" s="75" t="s">
        <v>128</v>
      </c>
      <c r="B7" s="76" t="s">
        <v>38</v>
      </c>
      <c r="C7" s="76" t="s">
        <v>39</v>
      </c>
      <c r="D7" s="76" t="s">
        <v>40</v>
      </c>
      <c r="E7" s="76" t="s">
        <v>41</v>
      </c>
      <c r="F7" s="76" t="s">
        <v>42</v>
      </c>
      <c r="G7" s="77" t="s">
        <v>43</v>
      </c>
      <c r="H7" s="76" t="s">
        <v>44</v>
      </c>
      <c r="I7" s="76" t="s">
        <v>45</v>
      </c>
      <c r="J7" s="76" t="s">
        <v>46</v>
      </c>
      <c r="K7" s="76" t="s">
        <v>47</v>
      </c>
      <c r="L7" s="76" t="s">
        <v>48</v>
      </c>
      <c r="M7" s="76" t="s">
        <v>49</v>
      </c>
      <c r="N7" s="76" t="s">
        <v>50</v>
      </c>
      <c r="O7" s="76" t="s">
        <v>51</v>
      </c>
      <c r="P7" s="76" t="s">
        <v>52</v>
      </c>
      <c r="Q7" s="76" t="s">
        <v>53</v>
      </c>
      <c r="R7" s="76" t="s">
        <v>54</v>
      </c>
      <c r="S7" s="78"/>
      <c r="T7" s="79"/>
      <c r="U7" s="76" t="s">
        <v>55</v>
      </c>
      <c r="V7" s="76" t="s">
        <v>56</v>
      </c>
      <c r="W7" s="76" t="s">
        <v>57</v>
      </c>
      <c r="X7" s="76" t="s">
        <v>58</v>
      </c>
      <c r="Y7" s="76" t="s">
        <v>59</v>
      </c>
      <c r="Z7" s="76" t="s">
        <v>60</v>
      </c>
      <c r="AA7" s="76" t="s">
        <v>61</v>
      </c>
      <c r="AB7" s="76" t="s">
        <v>62</v>
      </c>
      <c r="AC7" s="76" t="s">
        <v>63</v>
      </c>
      <c r="AD7" s="76" t="s">
        <v>64</v>
      </c>
      <c r="AE7" s="76" t="s">
        <v>65</v>
      </c>
      <c r="AF7" s="76" t="s">
        <v>66</v>
      </c>
      <c r="AG7" s="76" t="s">
        <v>67</v>
      </c>
      <c r="AH7" s="76" t="s">
        <v>68</v>
      </c>
      <c r="AI7" s="76" t="s">
        <v>69</v>
      </c>
      <c r="AJ7" s="76" t="s">
        <v>70</v>
      </c>
      <c r="AK7" s="76" t="s">
        <v>71</v>
      </c>
      <c r="AL7" s="76" t="s">
        <v>72</v>
      </c>
      <c r="AM7" s="75" t="str">
        <f t="shared" si="0"/>
        <v>保健医療圏
保　健　所
市　　　町</v>
      </c>
      <c r="AO7" s="80" t="s">
        <v>136</v>
      </c>
    </row>
    <row r="8" spans="1:41" ht="45" customHeight="1">
      <c r="A8" s="81" t="s">
        <v>129</v>
      </c>
      <c r="B8" s="82">
        <v>76256</v>
      </c>
      <c r="C8" s="82">
        <v>103</v>
      </c>
      <c r="D8" s="82">
        <v>17248</v>
      </c>
      <c r="E8" s="82">
        <v>216</v>
      </c>
      <c r="F8" s="82">
        <v>1755</v>
      </c>
      <c r="G8" s="82">
        <v>1973</v>
      </c>
      <c r="H8" s="82">
        <v>638</v>
      </c>
      <c r="I8" s="82">
        <v>1285</v>
      </c>
      <c r="J8" s="82">
        <v>864</v>
      </c>
      <c r="K8" s="82">
        <v>1953</v>
      </c>
      <c r="L8" s="82">
        <v>2306</v>
      </c>
      <c r="M8" s="82">
        <v>1569</v>
      </c>
      <c r="N8" s="82">
        <v>639</v>
      </c>
      <c r="O8" s="82">
        <v>358</v>
      </c>
      <c r="P8" s="82">
        <v>811</v>
      </c>
      <c r="Q8" s="82">
        <v>572</v>
      </c>
      <c r="R8" s="82">
        <v>13429</v>
      </c>
      <c r="S8" s="82"/>
      <c r="T8" s="83"/>
      <c r="U8" s="82">
        <v>1724</v>
      </c>
      <c r="V8" s="82">
        <v>2089</v>
      </c>
      <c r="W8" s="82">
        <v>1509</v>
      </c>
      <c r="X8" s="82">
        <v>6675</v>
      </c>
      <c r="Y8" s="82">
        <v>6263</v>
      </c>
      <c r="Z8" s="82">
        <v>820</v>
      </c>
      <c r="AA8" s="82">
        <v>1804</v>
      </c>
      <c r="AB8" s="82">
        <v>3468</v>
      </c>
      <c r="AC8" s="82">
        <v>1011</v>
      </c>
      <c r="AD8" s="82">
        <v>5622</v>
      </c>
      <c r="AE8" s="82">
        <v>351</v>
      </c>
      <c r="AF8" s="82">
        <v>101</v>
      </c>
      <c r="AG8" s="82">
        <v>661</v>
      </c>
      <c r="AH8" s="82">
        <v>1668</v>
      </c>
      <c r="AI8" s="82">
        <v>9345</v>
      </c>
      <c r="AJ8" s="82">
        <v>2072</v>
      </c>
      <c r="AK8" s="82">
        <v>184</v>
      </c>
      <c r="AL8" s="82">
        <v>688</v>
      </c>
      <c r="AM8" s="81" t="str">
        <f t="shared" si="0"/>
        <v>総数</v>
      </c>
      <c r="AO8" s="84">
        <f>AO10+AO12+AO14+AO16+AO18+AO20+AO22</f>
        <v>12819</v>
      </c>
    </row>
    <row r="9" spans="1:41" ht="25.5" customHeight="1">
      <c r="A9" s="85" t="s">
        <v>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6"/>
      <c r="O9" s="82"/>
      <c r="P9" s="82"/>
      <c r="Q9" s="82"/>
      <c r="R9" s="82"/>
      <c r="S9" s="82"/>
      <c r="T9" s="83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5" t="str">
        <f t="shared" si="0"/>
        <v/>
      </c>
      <c r="AO9" s="84"/>
    </row>
    <row r="10" spans="1:41" ht="33" customHeight="1">
      <c r="A10" s="87" t="s">
        <v>74</v>
      </c>
      <c r="B10" s="82">
        <v>30320</v>
      </c>
      <c r="C10" s="82">
        <v>48</v>
      </c>
      <c r="D10" s="82">
        <v>7389</v>
      </c>
      <c r="E10" s="82">
        <v>110</v>
      </c>
      <c r="F10" s="82">
        <v>736</v>
      </c>
      <c r="G10" s="82">
        <v>867</v>
      </c>
      <c r="H10" s="82">
        <v>275</v>
      </c>
      <c r="I10" s="82">
        <v>505</v>
      </c>
      <c r="J10" s="82">
        <v>344</v>
      </c>
      <c r="K10" s="82">
        <v>801</v>
      </c>
      <c r="L10" s="82">
        <v>968</v>
      </c>
      <c r="M10" s="82">
        <v>724</v>
      </c>
      <c r="N10" s="82">
        <v>276</v>
      </c>
      <c r="O10" s="82">
        <v>166</v>
      </c>
      <c r="P10" s="82">
        <v>302</v>
      </c>
      <c r="Q10" s="82">
        <v>210</v>
      </c>
      <c r="R10" s="82">
        <v>5240</v>
      </c>
      <c r="S10" s="82"/>
      <c r="T10" s="83"/>
      <c r="U10" s="82">
        <v>619</v>
      </c>
      <c r="V10" s="82">
        <v>917</v>
      </c>
      <c r="W10" s="82">
        <v>575</v>
      </c>
      <c r="X10" s="82">
        <v>2496</v>
      </c>
      <c r="Y10" s="82">
        <v>2410</v>
      </c>
      <c r="Z10" s="82">
        <v>318</v>
      </c>
      <c r="AA10" s="82">
        <v>758</v>
      </c>
      <c r="AB10" s="82">
        <v>1293</v>
      </c>
      <c r="AC10" s="82">
        <v>441</v>
      </c>
      <c r="AD10" s="82">
        <v>2057</v>
      </c>
      <c r="AE10" s="82">
        <v>159</v>
      </c>
      <c r="AF10" s="82">
        <v>44</v>
      </c>
      <c r="AG10" s="82">
        <v>264</v>
      </c>
      <c r="AH10" s="82">
        <v>614</v>
      </c>
      <c r="AI10" s="82">
        <v>3617</v>
      </c>
      <c r="AJ10" s="82">
        <v>744</v>
      </c>
      <c r="AK10" s="82">
        <v>63</v>
      </c>
      <c r="AL10" s="82">
        <v>314</v>
      </c>
      <c r="AM10" s="87" t="str">
        <f t="shared" si="0"/>
        <v>広島二次保健医療圏</v>
      </c>
      <c r="AO10" s="82">
        <f>AO26+AO54</f>
        <v>5096</v>
      </c>
    </row>
    <row r="11" spans="1:41" ht="26.15" customHeight="1">
      <c r="A11" s="87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6"/>
      <c r="O11" s="82"/>
      <c r="P11" s="82"/>
      <c r="Q11" s="82"/>
      <c r="R11" s="82"/>
      <c r="S11" s="82"/>
      <c r="T11" s="83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7"/>
      <c r="AO11" s="84"/>
    </row>
    <row r="12" spans="1:41" ht="33" customHeight="1">
      <c r="A12" s="87" t="s">
        <v>75</v>
      </c>
      <c r="B12" s="82">
        <v>3779</v>
      </c>
      <c r="C12" s="82">
        <v>4</v>
      </c>
      <c r="D12" s="82">
        <v>863</v>
      </c>
      <c r="E12" s="82">
        <v>7</v>
      </c>
      <c r="F12" s="82">
        <v>89</v>
      </c>
      <c r="G12" s="82">
        <v>96</v>
      </c>
      <c r="H12" s="82">
        <v>33</v>
      </c>
      <c r="I12" s="82">
        <v>58</v>
      </c>
      <c r="J12" s="82">
        <v>39</v>
      </c>
      <c r="K12" s="82">
        <v>108</v>
      </c>
      <c r="L12" s="82">
        <v>113</v>
      </c>
      <c r="M12" s="82">
        <v>86</v>
      </c>
      <c r="N12" s="82">
        <v>33</v>
      </c>
      <c r="O12" s="82">
        <v>21</v>
      </c>
      <c r="P12" s="82">
        <v>41</v>
      </c>
      <c r="Q12" s="82">
        <v>29</v>
      </c>
      <c r="R12" s="82">
        <v>635</v>
      </c>
      <c r="S12" s="82"/>
      <c r="T12" s="83"/>
      <c r="U12" s="82">
        <v>118</v>
      </c>
      <c r="V12" s="82">
        <v>65</v>
      </c>
      <c r="W12" s="82">
        <v>61</v>
      </c>
      <c r="X12" s="82">
        <v>326</v>
      </c>
      <c r="Y12" s="82">
        <v>291</v>
      </c>
      <c r="Z12" s="82">
        <v>55</v>
      </c>
      <c r="AA12" s="82">
        <v>69</v>
      </c>
      <c r="AB12" s="82">
        <v>151</v>
      </c>
      <c r="AC12" s="82">
        <v>41</v>
      </c>
      <c r="AD12" s="82">
        <v>277</v>
      </c>
      <c r="AE12" s="82">
        <v>17</v>
      </c>
      <c r="AF12" s="82">
        <v>5</v>
      </c>
      <c r="AG12" s="82">
        <v>43</v>
      </c>
      <c r="AH12" s="82">
        <v>78</v>
      </c>
      <c r="AI12" s="82">
        <v>489</v>
      </c>
      <c r="AJ12" s="82">
        <v>89</v>
      </c>
      <c r="AK12" s="82">
        <v>11</v>
      </c>
      <c r="AL12" s="82">
        <v>25</v>
      </c>
      <c r="AM12" s="87" t="str">
        <f t="shared" si="0"/>
        <v>広島西二次保健医療圏</v>
      </c>
      <c r="AO12" s="84">
        <f>AO51</f>
        <v>645</v>
      </c>
    </row>
    <row r="13" spans="1:41" ht="26.15" customHeight="1">
      <c r="A13" s="87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6"/>
      <c r="O13" s="82"/>
      <c r="P13" s="82"/>
      <c r="Q13" s="82"/>
      <c r="R13" s="82"/>
      <c r="S13" s="82"/>
      <c r="T13" s="83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7"/>
      <c r="AO13" s="84"/>
    </row>
    <row r="14" spans="1:41" ht="33" customHeight="1">
      <c r="A14" s="87" t="s">
        <v>76</v>
      </c>
      <c r="B14" s="82">
        <v>9160</v>
      </c>
      <c r="C14" s="82">
        <v>9</v>
      </c>
      <c r="D14" s="82">
        <v>1946</v>
      </c>
      <c r="E14" s="82">
        <v>34</v>
      </c>
      <c r="F14" s="82">
        <v>196</v>
      </c>
      <c r="G14" s="82">
        <v>219</v>
      </c>
      <c r="H14" s="82">
        <v>65</v>
      </c>
      <c r="I14" s="82">
        <v>155</v>
      </c>
      <c r="J14" s="82">
        <v>107</v>
      </c>
      <c r="K14" s="82">
        <v>203</v>
      </c>
      <c r="L14" s="82">
        <v>270</v>
      </c>
      <c r="M14" s="82">
        <v>183</v>
      </c>
      <c r="N14" s="82">
        <v>71</v>
      </c>
      <c r="O14" s="82">
        <v>38</v>
      </c>
      <c r="P14" s="82">
        <v>95</v>
      </c>
      <c r="Q14" s="82">
        <v>97</v>
      </c>
      <c r="R14" s="82">
        <v>1603</v>
      </c>
      <c r="S14" s="82"/>
      <c r="T14" s="83"/>
      <c r="U14" s="82">
        <v>251</v>
      </c>
      <c r="V14" s="82">
        <v>240</v>
      </c>
      <c r="W14" s="82">
        <v>210</v>
      </c>
      <c r="X14" s="82">
        <v>700</v>
      </c>
      <c r="Y14" s="82">
        <v>776</v>
      </c>
      <c r="Z14" s="82">
        <v>83</v>
      </c>
      <c r="AA14" s="82">
        <v>235</v>
      </c>
      <c r="AB14" s="82">
        <v>430</v>
      </c>
      <c r="AC14" s="82">
        <v>117</v>
      </c>
      <c r="AD14" s="82">
        <v>723</v>
      </c>
      <c r="AE14" s="82">
        <v>47</v>
      </c>
      <c r="AF14" s="82">
        <v>9</v>
      </c>
      <c r="AG14" s="82">
        <v>79</v>
      </c>
      <c r="AH14" s="82">
        <v>246</v>
      </c>
      <c r="AI14" s="82">
        <v>1081</v>
      </c>
      <c r="AJ14" s="82">
        <v>275</v>
      </c>
      <c r="AK14" s="82">
        <v>18</v>
      </c>
      <c r="AL14" s="82">
        <v>56</v>
      </c>
      <c r="AM14" s="85" t="str">
        <f t="shared" si="0"/>
        <v>呉二次保健医療圏</v>
      </c>
      <c r="AO14" s="84">
        <f>AO38+AO62</f>
        <v>1576</v>
      </c>
    </row>
    <row r="15" spans="1:41" ht="26.15" customHeight="1">
      <c r="A15" s="87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6"/>
      <c r="O15" s="82"/>
      <c r="P15" s="82"/>
      <c r="Q15" s="82"/>
      <c r="R15" s="82"/>
      <c r="S15" s="82"/>
      <c r="T15" s="83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7"/>
      <c r="AO15" s="84"/>
    </row>
    <row r="16" spans="1:41" ht="33" customHeight="1">
      <c r="A16" s="88" t="s">
        <v>77</v>
      </c>
      <c r="B16" s="82">
        <v>5445</v>
      </c>
      <c r="C16" s="82">
        <v>3</v>
      </c>
      <c r="D16" s="82">
        <v>1177</v>
      </c>
      <c r="E16" s="82">
        <v>12</v>
      </c>
      <c r="F16" s="82">
        <v>115</v>
      </c>
      <c r="G16" s="82">
        <v>138</v>
      </c>
      <c r="H16" s="82">
        <v>43</v>
      </c>
      <c r="I16" s="82">
        <v>84</v>
      </c>
      <c r="J16" s="82">
        <v>67</v>
      </c>
      <c r="K16" s="82">
        <v>141</v>
      </c>
      <c r="L16" s="82">
        <v>153</v>
      </c>
      <c r="M16" s="82">
        <v>95</v>
      </c>
      <c r="N16" s="82">
        <v>42</v>
      </c>
      <c r="O16" s="82">
        <v>21</v>
      </c>
      <c r="P16" s="82">
        <v>52</v>
      </c>
      <c r="Q16" s="82">
        <v>31</v>
      </c>
      <c r="R16" s="82">
        <v>1014</v>
      </c>
      <c r="S16" s="82"/>
      <c r="T16" s="83"/>
      <c r="U16" s="82">
        <v>133</v>
      </c>
      <c r="V16" s="82">
        <v>217</v>
      </c>
      <c r="W16" s="82">
        <v>122</v>
      </c>
      <c r="X16" s="82">
        <v>443</v>
      </c>
      <c r="Y16" s="82">
        <v>474</v>
      </c>
      <c r="Z16" s="82">
        <v>53</v>
      </c>
      <c r="AA16" s="82">
        <v>132</v>
      </c>
      <c r="AB16" s="82">
        <v>275</v>
      </c>
      <c r="AC16" s="82">
        <v>68</v>
      </c>
      <c r="AD16" s="82">
        <v>463</v>
      </c>
      <c r="AE16" s="82">
        <v>23</v>
      </c>
      <c r="AF16" s="82">
        <v>8</v>
      </c>
      <c r="AG16" s="82">
        <v>45</v>
      </c>
      <c r="AH16" s="82">
        <v>139</v>
      </c>
      <c r="AI16" s="82">
        <v>639</v>
      </c>
      <c r="AJ16" s="82">
        <v>163</v>
      </c>
      <c r="AK16" s="82">
        <v>17</v>
      </c>
      <c r="AL16" s="82">
        <v>62</v>
      </c>
      <c r="AM16" s="88" t="str">
        <f t="shared" si="0"/>
        <v>広島中央二次保健医療圏</v>
      </c>
      <c r="AO16" s="84">
        <f>AO65</f>
        <v>846</v>
      </c>
    </row>
    <row r="17" spans="1:41" ht="25.5" customHeight="1">
      <c r="A17" s="85" t="s">
        <v>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6"/>
      <c r="O17" s="82"/>
      <c r="P17" s="82"/>
      <c r="Q17" s="82"/>
      <c r="R17" s="82"/>
      <c r="S17" s="82"/>
      <c r="T17" s="83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5" t="str">
        <f t="shared" si="0"/>
        <v/>
      </c>
      <c r="AO17" s="84"/>
    </row>
    <row r="18" spans="1:41" ht="33" customHeight="1">
      <c r="A18" s="87" t="s">
        <v>78</v>
      </c>
      <c r="B18" s="82">
        <v>9387</v>
      </c>
      <c r="C18" s="82">
        <v>14</v>
      </c>
      <c r="D18" s="82">
        <v>1964</v>
      </c>
      <c r="E18" s="82">
        <v>13</v>
      </c>
      <c r="F18" s="82">
        <v>201</v>
      </c>
      <c r="G18" s="82">
        <v>220</v>
      </c>
      <c r="H18" s="82">
        <v>77</v>
      </c>
      <c r="I18" s="82">
        <v>188</v>
      </c>
      <c r="J18" s="82">
        <v>104</v>
      </c>
      <c r="K18" s="82">
        <v>251</v>
      </c>
      <c r="L18" s="82">
        <v>253</v>
      </c>
      <c r="M18" s="82">
        <v>148</v>
      </c>
      <c r="N18" s="82">
        <v>75</v>
      </c>
      <c r="O18" s="82">
        <v>36</v>
      </c>
      <c r="P18" s="82">
        <v>116</v>
      </c>
      <c r="Q18" s="82">
        <v>66</v>
      </c>
      <c r="R18" s="82">
        <v>1699</v>
      </c>
      <c r="S18" s="82"/>
      <c r="T18" s="83"/>
      <c r="U18" s="82">
        <v>231</v>
      </c>
      <c r="V18" s="82">
        <v>197</v>
      </c>
      <c r="W18" s="82">
        <v>221</v>
      </c>
      <c r="X18" s="82">
        <v>900</v>
      </c>
      <c r="Y18" s="82">
        <v>866</v>
      </c>
      <c r="Z18" s="82">
        <v>107</v>
      </c>
      <c r="AA18" s="82">
        <v>226</v>
      </c>
      <c r="AB18" s="82">
        <v>499</v>
      </c>
      <c r="AC18" s="82">
        <v>114</v>
      </c>
      <c r="AD18" s="82">
        <v>692</v>
      </c>
      <c r="AE18" s="82">
        <v>34</v>
      </c>
      <c r="AF18" s="82">
        <v>15</v>
      </c>
      <c r="AG18" s="82">
        <v>69</v>
      </c>
      <c r="AH18" s="82">
        <v>174</v>
      </c>
      <c r="AI18" s="82">
        <v>1224</v>
      </c>
      <c r="AJ18" s="82">
        <v>243</v>
      </c>
      <c r="AK18" s="82">
        <v>25</v>
      </c>
      <c r="AL18" s="82">
        <v>83</v>
      </c>
      <c r="AM18" s="87" t="str">
        <f t="shared" si="0"/>
        <v>尾三二次保健医療圏</v>
      </c>
      <c r="AO18" s="82">
        <f>AO71</f>
        <v>1555</v>
      </c>
    </row>
    <row r="19" spans="1:41" ht="26.15" customHeight="1">
      <c r="A19" s="87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6"/>
      <c r="O19" s="82"/>
      <c r="P19" s="82"/>
      <c r="Q19" s="82"/>
      <c r="R19" s="82"/>
      <c r="S19" s="82"/>
      <c r="T19" s="83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7"/>
      <c r="AO19" s="84"/>
    </row>
    <row r="20" spans="1:41" ht="32.25" customHeight="1">
      <c r="A20" s="89" t="s">
        <v>79</v>
      </c>
      <c r="B20" s="82">
        <v>13975</v>
      </c>
      <c r="C20" s="82">
        <v>15</v>
      </c>
      <c r="D20" s="82">
        <v>3161</v>
      </c>
      <c r="E20" s="82">
        <v>32</v>
      </c>
      <c r="F20" s="82">
        <v>349</v>
      </c>
      <c r="G20" s="82">
        <v>338</v>
      </c>
      <c r="H20" s="82">
        <v>114</v>
      </c>
      <c r="I20" s="82">
        <v>248</v>
      </c>
      <c r="J20" s="82">
        <v>154</v>
      </c>
      <c r="K20" s="82">
        <v>357</v>
      </c>
      <c r="L20" s="82">
        <v>437</v>
      </c>
      <c r="M20" s="82">
        <v>290</v>
      </c>
      <c r="N20" s="82">
        <v>117</v>
      </c>
      <c r="O20" s="82">
        <v>63</v>
      </c>
      <c r="P20" s="82">
        <v>171</v>
      </c>
      <c r="Q20" s="82">
        <v>92</v>
      </c>
      <c r="R20" s="82">
        <v>2358</v>
      </c>
      <c r="S20" s="82"/>
      <c r="T20" s="83"/>
      <c r="U20" s="82">
        <v>305</v>
      </c>
      <c r="V20" s="82">
        <v>352</v>
      </c>
      <c r="W20" s="82">
        <v>217</v>
      </c>
      <c r="X20" s="82">
        <v>1294</v>
      </c>
      <c r="Y20" s="82">
        <v>1122</v>
      </c>
      <c r="Z20" s="82">
        <v>163</v>
      </c>
      <c r="AA20" s="82">
        <v>297</v>
      </c>
      <c r="AB20" s="82">
        <v>637</v>
      </c>
      <c r="AC20" s="82">
        <v>186</v>
      </c>
      <c r="AD20" s="82">
        <v>1052</v>
      </c>
      <c r="AE20" s="82">
        <v>50</v>
      </c>
      <c r="AF20" s="82">
        <v>17</v>
      </c>
      <c r="AG20" s="82">
        <v>134</v>
      </c>
      <c r="AH20" s="82">
        <v>330</v>
      </c>
      <c r="AI20" s="82">
        <v>1717</v>
      </c>
      <c r="AJ20" s="82">
        <v>442</v>
      </c>
      <c r="AK20" s="82">
        <v>36</v>
      </c>
      <c r="AL20" s="82">
        <v>119</v>
      </c>
      <c r="AM20" s="89" t="str">
        <f>A20</f>
        <v>福山・府中二次
保健医療圏</v>
      </c>
      <c r="AO20" s="84">
        <f>AO36+AO75</f>
        <v>2385</v>
      </c>
    </row>
    <row r="21" spans="1:41" ht="26.15" customHeight="1">
      <c r="A21" s="87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6"/>
      <c r="O21" s="82"/>
      <c r="P21" s="82"/>
      <c r="Q21" s="82"/>
      <c r="R21" s="82"/>
      <c r="S21" s="82"/>
      <c r="T21" s="83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7"/>
      <c r="AO21" s="84"/>
    </row>
    <row r="22" spans="1:41" ht="33" customHeight="1">
      <c r="A22" s="87" t="s">
        <v>80</v>
      </c>
      <c r="B22" s="82">
        <v>4190</v>
      </c>
      <c r="C22" s="82">
        <v>10</v>
      </c>
      <c r="D22" s="82">
        <v>748</v>
      </c>
      <c r="E22" s="82">
        <v>8</v>
      </c>
      <c r="F22" s="82">
        <v>69</v>
      </c>
      <c r="G22" s="82">
        <v>95</v>
      </c>
      <c r="H22" s="82">
        <v>31</v>
      </c>
      <c r="I22" s="82">
        <v>47</v>
      </c>
      <c r="J22" s="82">
        <v>49</v>
      </c>
      <c r="K22" s="82">
        <v>92</v>
      </c>
      <c r="L22" s="82">
        <v>112</v>
      </c>
      <c r="M22" s="82">
        <v>43</v>
      </c>
      <c r="N22" s="82">
        <v>25</v>
      </c>
      <c r="O22" s="82">
        <v>13</v>
      </c>
      <c r="P22" s="82">
        <v>34</v>
      </c>
      <c r="Q22" s="82">
        <v>47</v>
      </c>
      <c r="R22" s="82">
        <v>880</v>
      </c>
      <c r="S22" s="82"/>
      <c r="T22" s="83"/>
      <c r="U22" s="82">
        <v>67</v>
      </c>
      <c r="V22" s="82">
        <v>101</v>
      </c>
      <c r="W22" s="82">
        <v>103</v>
      </c>
      <c r="X22" s="82">
        <v>516</v>
      </c>
      <c r="Y22" s="82">
        <v>324</v>
      </c>
      <c r="Z22" s="82">
        <v>41</v>
      </c>
      <c r="AA22" s="82">
        <v>87</v>
      </c>
      <c r="AB22" s="82">
        <v>183</v>
      </c>
      <c r="AC22" s="82">
        <v>44</v>
      </c>
      <c r="AD22" s="82">
        <v>358</v>
      </c>
      <c r="AE22" s="82">
        <v>21</v>
      </c>
      <c r="AF22" s="82">
        <v>3</v>
      </c>
      <c r="AG22" s="82">
        <v>27</v>
      </c>
      <c r="AH22" s="82">
        <v>87</v>
      </c>
      <c r="AI22" s="82">
        <v>578</v>
      </c>
      <c r="AJ22" s="82">
        <v>116</v>
      </c>
      <c r="AK22" s="82">
        <v>14</v>
      </c>
      <c r="AL22" s="82">
        <v>29</v>
      </c>
      <c r="AM22" s="87" t="str">
        <f t="shared" si="0"/>
        <v>備北二次保健医療圏</v>
      </c>
      <c r="AO22" s="84">
        <f>AO79</f>
        <v>716</v>
      </c>
    </row>
    <row r="23" spans="1:41" ht="26.15" customHeight="1">
      <c r="A23" s="87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6"/>
      <c r="O23" s="82"/>
      <c r="P23" s="82"/>
      <c r="Q23" s="82"/>
      <c r="R23" s="82"/>
      <c r="S23" s="82"/>
      <c r="T23" s="83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7"/>
      <c r="AO23" s="84"/>
    </row>
    <row r="24" spans="1:41" ht="26.15" customHeight="1">
      <c r="A24" s="87" t="s">
        <v>81</v>
      </c>
      <c r="B24" s="82">
        <v>45178</v>
      </c>
      <c r="C24" s="82">
        <v>61</v>
      </c>
      <c r="D24" s="82">
        <v>10746</v>
      </c>
      <c r="E24" s="82">
        <v>156</v>
      </c>
      <c r="F24" s="82">
        <v>1104</v>
      </c>
      <c r="G24" s="82">
        <v>1210</v>
      </c>
      <c r="H24" s="82">
        <v>384</v>
      </c>
      <c r="I24" s="82">
        <v>775</v>
      </c>
      <c r="J24" s="82">
        <v>515</v>
      </c>
      <c r="K24" s="82">
        <v>1178</v>
      </c>
      <c r="L24" s="82">
        <v>1445</v>
      </c>
      <c r="M24" s="82">
        <v>1045</v>
      </c>
      <c r="N24" s="82">
        <v>418</v>
      </c>
      <c r="O24" s="82">
        <v>239</v>
      </c>
      <c r="P24" s="82">
        <v>484</v>
      </c>
      <c r="Q24" s="82">
        <v>339</v>
      </c>
      <c r="R24" s="82">
        <v>7720</v>
      </c>
      <c r="S24" s="82"/>
      <c r="T24" s="83"/>
      <c r="U24" s="82">
        <v>992</v>
      </c>
      <c r="V24" s="82">
        <v>1252</v>
      </c>
      <c r="W24" s="82">
        <v>861</v>
      </c>
      <c r="X24" s="82">
        <v>3759</v>
      </c>
      <c r="Y24" s="82">
        <v>3592</v>
      </c>
      <c r="Z24" s="82">
        <v>491</v>
      </c>
      <c r="AA24" s="82">
        <v>1107</v>
      </c>
      <c r="AB24" s="82">
        <v>1927</v>
      </c>
      <c r="AC24" s="82">
        <v>627</v>
      </c>
      <c r="AD24" s="82">
        <v>3213</v>
      </c>
      <c r="AE24" s="82">
        <v>227</v>
      </c>
      <c r="AF24" s="82">
        <v>65</v>
      </c>
      <c r="AG24" s="82">
        <v>400</v>
      </c>
      <c r="AH24" s="82">
        <v>1030</v>
      </c>
      <c r="AI24" s="82">
        <v>5288</v>
      </c>
      <c r="AJ24" s="82">
        <v>1211</v>
      </c>
      <c r="AK24" s="82">
        <v>96</v>
      </c>
      <c r="AL24" s="82">
        <v>425</v>
      </c>
      <c r="AM24" s="87" t="str">
        <f t="shared" si="0"/>
        <v>保健所設置市計</v>
      </c>
      <c r="AO24" s="84">
        <f>AO26+AO36+AO38</f>
        <v>7644</v>
      </c>
    </row>
    <row r="25" spans="1:41" ht="26.15" customHeight="1">
      <c r="A25" s="85" t="s">
        <v>2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6"/>
      <c r="O25" s="82"/>
      <c r="P25" s="82"/>
      <c r="Q25" s="82"/>
      <c r="R25" s="82"/>
      <c r="S25" s="82"/>
      <c r="T25" s="83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5" t="str">
        <f t="shared" si="0"/>
        <v/>
      </c>
      <c r="AO25" s="84"/>
    </row>
    <row r="26" spans="1:41" ht="26.15" customHeight="1">
      <c r="A26" s="87" t="s">
        <v>82</v>
      </c>
      <c r="B26" s="82">
        <v>25230</v>
      </c>
      <c r="C26" s="82">
        <v>38</v>
      </c>
      <c r="D26" s="82">
        <v>6299</v>
      </c>
      <c r="E26" s="82">
        <v>98</v>
      </c>
      <c r="F26" s="82">
        <v>629</v>
      </c>
      <c r="G26" s="82">
        <v>738</v>
      </c>
      <c r="H26" s="82">
        <v>231</v>
      </c>
      <c r="I26" s="82">
        <v>431</v>
      </c>
      <c r="J26" s="82">
        <v>281</v>
      </c>
      <c r="K26" s="82">
        <v>679</v>
      </c>
      <c r="L26" s="82">
        <v>842</v>
      </c>
      <c r="M26" s="82">
        <v>622</v>
      </c>
      <c r="N26" s="82">
        <v>249</v>
      </c>
      <c r="O26" s="82">
        <v>149</v>
      </c>
      <c r="P26" s="82">
        <v>247</v>
      </c>
      <c r="Q26" s="82">
        <v>175</v>
      </c>
      <c r="R26" s="82">
        <v>4320</v>
      </c>
      <c r="S26" s="82"/>
      <c r="T26" s="83"/>
      <c r="U26" s="82">
        <v>521</v>
      </c>
      <c r="V26" s="82">
        <v>762</v>
      </c>
      <c r="W26" s="82">
        <v>482</v>
      </c>
      <c r="X26" s="82">
        <v>2034</v>
      </c>
      <c r="Y26" s="82">
        <v>1969</v>
      </c>
      <c r="Z26" s="82">
        <v>276</v>
      </c>
      <c r="AA26" s="82">
        <v>636</v>
      </c>
      <c r="AB26" s="82">
        <v>1022</v>
      </c>
      <c r="AC26" s="82">
        <v>370</v>
      </c>
      <c r="AD26" s="82">
        <v>1692</v>
      </c>
      <c r="AE26" s="82">
        <v>137</v>
      </c>
      <c r="AF26" s="82">
        <v>39</v>
      </c>
      <c r="AG26" s="82">
        <v>214</v>
      </c>
      <c r="AH26" s="82">
        <v>512</v>
      </c>
      <c r="AI26" s="82">
        <v>2939</v>
      </c>
      <c r="AJ26" s="82">
        <v>584</v>
      </c>
      <c r="AK26" s="82">
        <v>47</v>
      </c>
      <c r="AL26" s="82">
        <v>267</v>
      </c>
      <c r="AM26" s="87" t="str">
        <f t="shared" si="0"/>
        <v>広島市</v>
      </c>
      <c r="AO26" s="84">
        <f>SUM(AO27:AO34)</f>
        <v>4242</v>
      </c>
    </row>
    <row r="27" spans="1:41" ht="26.15" customHeight="1">
      <c r="A27" s="87" t="s">
        <v>83</v>
      </c>
      <c r="B27" s="82">
        <v>3206</v>
      </c>
      <c r="C27" s="82">
        <v>6</v>
      </c>
      <c r="D27" s="82">
        <v>825</v>
      </c>
      <c r="E27" s="82">
        <v>15</v>
      </c>
      <c r="F27" s="82">
        <v>68</v>
      </c>
      <c r="G27" s="82">
        <v>86</v>
      </c>
      <c r="H27" s="82">
        <v>35</v>
      </c>
      <c r="I27" s="82">
        <v>71</v>
      </c>
      <c r="J27" s="82">
        <v>30</v>
      </c>
      <c r="K27" s="82">
        <v>82</v>
      </c>
      <c r="L27" s="82">
        <v>113</v>
      </c>
      <c r="M27" s="82">
        <v>90</v>
      </c>
      <c r="N27" s="86">
        <v>32</v>
      </c>
      <c r="O27" s="82">
        <v>19</v>
      </c>
      <c r="P27" s="82">
        <v>50</v>
      </c>
      <c r="Q27" s="82">
        <v>24</v>
      </c>
      <c r="R27" s="82">
        <v>555</v>
      </c>
      <c r="S27" s="82"/>
      <c r="T27" s="83"/>
      <c r="U27" s="82">
        <v>47</v>
      </c>
      <c r="V27" s="82">
        <v>146</v>
      </c>
      <c r="W27" s="82">
        <v>65</v>
      </c>
      <c r="X27" s="82">
        <v>236</v>
      </c>
      <c r="Y27" s="82">
        <v>224</v>
      </c>
      <c r="Z27" s="82">
        <v>27</v>
      </c>
      <c r="AA27" s="82">
        <v>68</v>
      </c>
      <c r="AB27" s="82">
        <v>125</v>
      </c>
      <c r="AC27" s="82">
        <v>48</v>
      </c>
      <c r="AD27" s="82">
        <v>195</v>
      </c>
      <c r="AE27" s="82">
        <v>16</v>
      </c>
      <c r="AF27" s="82">
        <v>7</v>
      </c>
      <c r="AG27" s="82">
        <v>34</v>
      </c>
      <c r="AH27" s="82">
        <v>72</v>
      </c>
      <c r="AI27" s="82">
        <v>295</v>
      </c>
      <c r="AJ27" s="82">
        <v>76</v>
      </c>
      <c r="AK27" s="82">
        <v>7</v>
      </c>
      <c r="AL27" s="82">
        <v>35</v>
      </c>
      <c r="AM27" s="87" t="str">
        <f t="shared" si="0"/>
        <v>　　中区</v>
      </c>
      <c r="AO27" s="84">
        <v>563</v>
      </c>
    </row>
    <row r="28" spans="1:41" ht="26.15" customHeight="1">
      <c r="A28" s="87" t="s">
        <v>84</v>
      </c>
      <c r="B28" s="82">
        <v>2744</v>
      </c>
      <c r="C28" s="82">
        <v>5</v>
      </c>
      <c r="D28" s="82">
        <v>660</v>
      </c>
      <c r="E28" s="82">
        <v>12</v>
      </c>
      <c r="F28" s="82">
        <v>78</v>
      </c>
      <c r="G28" s="82">
        <v>85</v>
      </c>
      <c r="H28" s="82">
        <v>28</v>
      </c>
      <c r="I28" s="82">
        <v>36</v>
      </c>
      <c r="J28" s="82">
        <v>26</v>
      </c>
      <c r="K28" s="82">
        <v>62</v>
      </c>
      <c r="L28" s="82">
        <v>78</v>
      </c>
      <c r="M28" s="82">
        <v>70</v>
      </c>
      <c r="N28" s="86">
        <v>29</v>
      </c>
      <c r="O28" s="82">
        <v>17</v>
      </c>
      <c r="P28" s="82">
        <v>31</v>
      </c>
      <c r="Q28" s="82">
        <v>12</v>
      </c>
      <c r="R28" s="82">
        <v>473</v>
      </c>
      <c r="S28" s="82"/>
      <c r="T28" s="83"/>
      <c r="U28" s="82">
        <v>41</v>
      </c>
      <c r="V28" s="82">
        <v>98</v>
      </c>
      <c r="W28" s="82">
        <v>64</v>
      </c>
      <c r="X28" s="82">
        <v>220</v>
      </c>
      <c r="Y28" s="82">
        <v>213</v>
      </c>
      <c r="Z28" s="82">
        <v>23</v>
      </c>
      <c r="AA28" s="82">
        <v>80</v>
      </c>
      <c r="AB28" s="82">
        <v>109</v>
      </c>
      <c r="AC28" s="82">
        <v>45</v>
      </c>
      <c r="AD28" s="82">
        <v>194</v>
      </c>
      <c r="AE28" s="82">
        <v>13</v>
      </c>
      <c r="AF28" s="82">
        <v>5</v>
      </c>
      <c r="AG28" s="82">
        <v>22</v>
      </c>
      <c r="AH28" s="82">
        <v>57</v>
      </c>
      <c r="AI28" s="82">
        <v>306</v>
      </c>
      <c r="AJ28" s="82">
        <v>48</v>
      </c>
      <c r="AK28" s="82">
        <v>1</v>
      </c>
      <c r="AL28" s="82">
        <v>21</v>
      </c>
      <c r="AM28" s="87" t="str">
        <f t="shared" si="0"/>
        <v>　　東区</v>
      </c>
      <c r="AO28" s="84">
        <v>439</v>
      </c>
    </row>
    <row r="29" spans="1:41" ht="26.15" customHeight="1">
      <c r="A29" s="87" t="s">
        <v>85</v>
      </c>
      <c r="B29" s="82">
        <v>3194</v>
      </c>
      <c r="C29" s="82">
        <v>3</v>
      </c>
      <c r="D29" s="82">
        <v>792</v>
      </c>
      <c r="E29" s="82">
        <v>16</v>
      </c>
      <c r="F29" s="82">
        <v>81</v>
      </c>
      <c r="G29" s="82">
        <v>95</v>
      </c>
      <c r="H29" s="82">
        <v>29</v>
      </c>
      <c r="I29" s="82">
        <v>63</v>
      </c>
      <c r="J29" s="82">
        <v>39</v>
      </c>
      <c r="K29" s="82">
        <v>82</v>
      </c>
      <c r="L29" s="82">
        <v>109</v>
      </c>
      <c r="M29" s="82">
        <v>70</v>
      </c>
      <c r="N29" s="86">
        <v>32</v>
      </c>
      <c r="O29" s="82">
        <v>16</v>
      </c>
      <c r="P29" s="82">
        <v>35</v>
      </c>
      <c r="Q29" s="82">
        <v>25</v>
      </c>
      <c r="R29" s="82">
        <v>620</v>
      </c>
      <c r="S29" s="82"/>
      <c r="T29" s="83"/>
      <c r="U29" s="82">
        <v>50</v>
      </c>
      <c r="V29" s="82">
        <v>143</v>
      </c>
      <c r="W29" s="82">
        <v>76</v>
      </c>
      <c r="X29" s="82">
        <v>281</v>
      </c>
      <c r="Y29" s="82">
        <v>263</v>
      </c>
      <c r="Z29" s="82">
        <v>32</v>
      </c>
      <c r="AA29" s="82">
        <v>85</v>
      </c>
      <c r="AB29" s="82">
        <v>140</v>
      </c>
      <c r="AC29" s="82">
        <v>53</v>
      </c>
      <c r="AD29" s="82">
        <v>190</v>
      </c>
      <c r="AE29" s="82">
        <v>24</v>
      </c>
      <c r="AF29" s="82">
        <v>9</v>
      </c>
      <c r="AG29" s="82">
        <v>28</v>
      </c>
      <c r="AH29" s="82">
        <v>62</v>
      </c>
      <c r="AI29" s="82">
        <v>255</v>
      </c>
      <c r="AJ29" s="82">
        <v>62</v>
      </c>
      <c r="AK29" s="82">
        <v>4</v>
      </c>
      <c r="AL29" s="82">
        <v>31</v>
      </c>
      <c r="AM29" s="87" t="str">
        <f t="shared" si="0"/>
        <v>　　南区</v>
      </c>
      <c r="AO29" s="84">
        <v>546</v>
      </c>
    </row>
    <row r="30" spans="1:41" ht="26.15" customHeight="1">
      <c r="A30" s="87" t="s">
        <v>86</v>
      </c>
      <c r="B30" s="82">
        <v>3717</v>
      </c>
      <c r="C30" s="82">
        <v>8</v>
      </c>
      <c r="D30" s="82">
        <v>967</v>
      </c>
      <c r="E30" s="82">
        <v>7</v>
      </c>
      <c r="F30" s="82">
        <v>104</v>
      </c>
      <c r="G30" s="82">
        <v>120</v>
      </c>
      <c r="H30" s="82">
        <v>33</v>
      </c>
      <c r="I30" s="82">
        <v>48</v>
      </c>
      <c r="J30" s="82">
        <v>46</v>
      </c>
      <c r="K30" s="82">
        <v>127</v>
      </c>
      <c r="L30" s="82">
        <v>137</v>
      </c>
      <c r="M30" s="82">
        <v>91</v>
      </c>
      <c r="N30" s="86">
        <v>35</v>
      </c>
      <c r="O30" s="82">
        <v>20</v>
      </c>
      <c r="P30" s="82">
        <v>33</v>
      </c>
      <c r="Q30" s="82">
        <v>29</v>
      </c>
      <c r="R30" s="82">
        <v>628</v>
      </c>
      <c r="S30" s="82"/>
      <c r="T30" s="83"/>
      <c r="U30" s="82">
        <v>68</v>
      </c>
      <c r="V30" s="82">
        <v>109</v>
      </c>
      <c r="W30" s="82">
        <v>81</v>
      </c>
      <c r="X30" s="82">
        <v>302</v>
      </c>
      <c r="Y30" s="82">
        <v>307</v>
      </c>
      <c r="Z30" s="82">
        <v>42</v>
      </c>
      <c r="AA30" s="82">
        <v>105</v>
      </c>
      <c r="AB30" s="82">
        <v>150</v>
      </c>
      <c r="AC30" s="82">
        <v>60</v>
      </c>
      <c r="AD30" s="82">
        <v>276</v>
      </c>
      <c r="AE30" s="82">
        <v>20</v>
      </c>
      <c r="AF30" s="82">
        <v>4</v>
      </c>
      <c r="AG30" s="82">
        <v>28</v>
      </c>
      <c r="AH30" s="82">
        <v>77</v>
      </c>
      <c r="AI30" s="82">
        <v>373</v>
      </c>
      <c r="AJ30" s="82">
        <v>78</v>
      </c>
      <c r="AK30" s="82">
        <v>4</v>
      </c>
      <c r="AL30" s="82">
        <v>52</v>
      </c>
      <c r="AM30" s="87" t="str">
        <f t="shared" si="0"/>
        <v>　　西区</v>
      </c>
      <c r="AO30" s="84">
        <v>690</v>
      </c>
    </row>
    <row r="31" spans="1:41" ht="26.15" customHeight="1">
      <c r="A31" s="87" t="s">
        <v>87</v>
      </c>
      <c r="B31" s="82">
        <v>3922</v>
      </c>
      <c r="C31" s="82">
        <v>2</v>
      </c>
      <c r="D31" s="82">
        <v>999</v>
      </c>
      <c r="E31" s="82">
        <v>19</v>
      </c>
      <c r="F31" s="82">
        <v>91</v>
      </c>
      <c r="G31" s="82">
        <v>108</v>
      </c>
      <c r="H31" s="82">
        <v>30</v>
      </c>
      <c r="I31" s="82">
        <v>70</v>
      </c>
      <c r="J31" s="82">
        <v>51</v>
      </c>
      <c r="K31" s="82">
        <v>105</v>
      </c>
      <c r="L31" s="82">
        <v>147</v>
      </c>
      <c r="M31" s="82">
        <v>99</v>
      </c>
      <c r="N31" s="86">
        <v>43</v>
      </c>
      <c r="O31" s="82">
        <v>26</v>
      </c>
      <c r="P31" s="82">
        <v>30</v>
      </c>
      <c r="Q31" s="82">
        <v>26</v>
      </c>
      <c r="R31" s="82">
        <v>629</v>
      </c>
      <c r="S31" s="82"/>
      <c r="T31" s="83"/>
      <c r="U31" s="82">
        <v>131</v>
      </c>
      <c r="V31" s="82">
        <v>49</v>
      </c>
      <c r="W31" s="82">
        <v>68</v>
      </c>
      <c r="X31" s="82">
        <v>282</v>
      </c>
      <c r="Y31" s="82">
        <v>322</v>
      </c>
      <c r="Z31" s="82">
        <v>52</v>
      </c>
      <c r="AA31" s="82">
        <v>125</v>
      </c>
      <c r="AB31" s="82">
        <v>144</v>
      </c>
      <c r="AC31" s="82">
        <v>50</v>
      </c>
      <c r="AD31" s="82">
        <v>263</v>
      </c>
      <c r="AE31" s="82">
        <v>26</v>
      </c>
      <c r="AF31" s="82">
        <v>3</v>
      </c>
      <c r="AG31" s="82">
        <v>45</v>
      </c>
      <c r="AH31" s="82">
        <v>74</v>
      </c>
      <c r="AI31" s="82">
        <v>448</v>
      </c>
      <c r="AJ31" s="82">
        <v>100</v>
      </c>
      <c r="AK31" s="82">
        <v>10</v>
      </c>
      <c r="AL31" s="82">
        <v>54</v>
      </c>
      <c r="AM31" s="87" t="str">
        <f t="shared" si="0"/>
        <v>　　安佐南区</v>
      </c>
      <c r="AO31" s="84">
        <v>659</v>
      </c>
    </row>
    <row r="32" spans="1:41" ht="26.15" customHeight="1">
      <c r="A32" s="87" t="s">
        <v>88</v>
      </c>
      <c r="B32" s="82">
        <v>3992</v>
      </c>
      <c r="C32" s="82">
        <v>5</v>
      </c>
      <c r="D32" s="82">
        <v>968</v>
      </c>
      <c r="E32" s="82">
        <v>15</v>
      </c>
      <c r="F32" s="82">
        <v>89</v>
      </c>
      <c r="G32" s="82">
        <v>106</v>
      </c>
      <c r="H32" s="82">
        <v>36</v>
      </c>
      <c r="I32" s="82">
        <v>66</v>
      </c>
      <c r="J32" s="82">
        <v>45</v>
      </c>
      <c r="K32" s="82">
        <v>102</v>
      </c>
      <c r="L32" s="82">
        <v>129</v>
      </c>
      <c r="M32" s="82">
        <v>107</v>
      </c>
      <c r="N32" s="86">
        <v>33</v>
      </c>
      <c r="O32" s="82">
        <v>22</v>
      </c>
      <c r="P32" s="82">
        <v>26</v>
      </c>
      <c r="Q32" s="82">
        <v>37</v>
      </c>
      <c r="R32" s="82">
        <v>619</v>
      </c>
      <c r="S32" s="82"/>
      <c r="T32" s="83"/>
      <c r="U32" s="82">
        <v>98</v>
      </c>
      <c r="V32" s="82">
        <v>101</v>
      </c>
      <c r="W32" s="82">
        <v>64</v>
      </c>
      <c r="X32" s="82">
        <v>285</v>
      </c>
      <c r="Y32" s="82">
        <v>304</v>
      </c>
      <c r="Z32" s="82">
        <v>48</v>
      </c>
      <c r="AA32" s="82">
        <v>82</v>
      </c>
      <c r="AB32" s="82">
        <v>170</v>
      </c>
      <c r="AC32" s="82">
        <v>50</v>
      </c>
      <c r="AD32" s="82">
        <v>238</v>
      </c>
      <c r="AE32" s="82">
        <v>18</v>
      </c>
      <c r="AF32" s="82">
        <v>6</v>
      </c>
      <c r="AG32" s="82">
        <v>35</v>
      </c>
      <c r="AH32" s="82">
        <v>80</v>
      </c>
      <c r="AI32" s="82">
        <v>690</v>
      </c>
      <c r="AJ32" s="82">
        <v>93</v>
      </c>
      <c r="AK32" s="82">
        <v>9</v>
      </c>
      <c r="AL32" s="82">
        <v>27</v>
      </c>
      <c r="AM32" s="87" t="str">
        <f t="shared" si="0"/>
        <v>　　安佐北区</v>
      </c>
      <c r="AO32" s="84">
        <v>640</v>
      </c>
    </row>
    <row r="33" spans="1:41" ht="26.15" customHeight="1">
      <c r="A33" s="87" t="s">
        <v>89</v>
      </c>
      <c r="B33" s="82">
        <v>1632</v>
      </c>
      <c r="C33" s="82">
        <v>4</v>
      </c>
      <c r="D33" s="82">
        <v>399</v>
      </c>
      <c r="E33" s="82">
        <v>6</v>
      </c>
      <c r="F33" s="82">
        <v>42</v>
      </c>
      <c r="G33" s="82">
        <v>50</v>
      </c>
      <c r="H33" s="82">
        <v>14</v>
      </c>
      <c r="I33" s="82">
        <v>23</v>
      </c>
      <c r="J33" s="82">
        <v>11</v>
      </c>
      <c r="K33" s="82">
        <v>55</v>
      </c>
      <c r="L33" s="82">
        <v>49</v>
      </c>
      <c r="M33" s="82">
        <v>30</v>
      </c>
      <c r="N33" s="86">
        <v>20</v>
      </c>
      <c r="O33" s="82">
        <v>14</v>
      </c>
      <c r="P33" s="82">
        <v>16</v>
      </c>
      <c r="Q33" s="82">
        <v>10</v>
      </c>
      <c r="R33" s="82">
        <v>293</v>
      </c>
      <c r="S33" s="82"/>
      <c r="T33" s="83"/>
      <c r="U33" s="82">
        <v>20</v>
      </c>
      <c r="V33" s="82">
        <v>52</v>
      </c>
      <c r="W33" s="82">
        <v>31</v>
      </c>
      <c r="X33" s="82">
        <v>149</v>
      </c>
      <c r="Y33" s="82">
        <v>110</v>
      </c>
      <c r="Z33" s="82">
        <v>17</v>
      </c>
      <c r="AA33" s="82">
        <v>28</v>
      </c>
      <c r="AB33" s="82">
        <v>58</v>
      </c>
      <c r="AC33" s="82">
        <v>23</v>
      </c>
      <c r="AD33" s="82">
        <v>91</v>
      </c>
      <c r="AE33" s="82">
        <v>4</v>
      </c>
      <c r="AF33" s="82">
        <v>1</v>
      </c>
      <c r="AG33" s="82">
        <v>6</v>
      </c>
      <c r="AH33" s="82">
        <v>35</v>
      </c>
      <c r="AI33" s="82">
        <v>238</v>
      </c>
      <c r="AJ33" s="82">
        <v>55</v>
      </c>
      <c r="AK33" s="82">
        <v>6</v>
      </c>
      <c r="AL33" s="82">
        <v>20</v>
      </c>
      <c r="AM33" s="87" t="str">
        <f t="shared" si="0"/>
        <v>　　安芸区</v>
      </c>
      <c r="AO33" s="84">
        <v>255</v>
      </c>
    </row>
    <row r="34" spans="1:41" ht="26.15" customHeight="1">
      <c r="A34" s="87" t="s">
        <v>90</v>
      </c>
      <c r="B34" s="82">
        <v>2823</v>
      </c>
      <c r="C34" s="82">
        <v>5</v>
      </c>
      <c r="D34" s="82">
        <v>689</v>
      </c>
      <c r="E34" s="82">
        <v>8</v>
      </c>
      <c r="F34" s="82">
        <v>76</v>
      </c>
      <c r="G34" s="82">
        <v>88</v>
      </c>
      <c r="H34" s="82">
        <v>26</v>
      </c>
      <c r="I34" s="82">
        <v>54</v>
      </c>
      <c r="J34" s="82">
        <v>33</v>
      </c>
      <c r="K34" s="82">
        <v>64</v>
      </c>
      <c r="L34" s="82">
        <v>80</v>
      </c>
      <c r="M34" s="82">
        <v>65</v>
      </c>
      <c r="N34" s="86">
        <v>25</v>
      </c>
      <c r="O34" s="82">
        <v>15</v>
      </c>
      <c r="P34" s="82">
        <v>26</v>
      </c>
      <c r="Q34" s="82">
        <v>12</v>
      </c>
      <c r="R34" s="82">
        <v>503</v>
      </c>
      <c r="S34" s="82"/>
      <c r="T34" s="83"/>
      <c r="U34" s="82">
        <v>66</v>
      </c>
      <c r="V34" s="82">
        <v>64</v>
      </c>
      <c r="W34" s="82">
        <v>33</v>
      </c>
      <c r="X34" s="82">
        <v>279</v>
      </c>
      <c r="Y34" s="82">
        <v>226</v>
      </c>
      <c r="Z34" s="82">
        <v>35</v>
      </c>
      <c r="AA34" s="82">
        <v>63</v>
      </c>
      <c r="AB34" s="82">
        <v>126</v>
      </c>
      <c r="AC34" s="82">
        <v>41</v>
      </c>
      <c r="AD34" s="82">
        <v>245</v>
      </c>
      <c r="AE34" s="82">
        <v>16</v>
      </c>
      <c r="AF34" s="82">
        <v>4</v>
      </c>
      <c r="AG34" s="82">
        <v>16</v>
      </c>
      <c r="AH34" s="82">
        <v>55</v>
      </c>
      <c r="AI34" s="82">
        <v>334</v>
      </c>
      <c r="AJ34" s="82">
        <v>72</v>
      </c>
      <c r="AK34" s="82">
        <v>6</v>
      </c>
      <c r="AL34" s="82">
        <v>27</v>
      </c>
      <c r="AM34" s="87" t="str">
        <f t="shared" si="0"/>
        <v>　　佐伯区</v>
      </c>
      <c r="AO34" s="84">
        <v>450</v>
      </c>
    </row>
    <row r="35" spans="1:41" ht="26.15" customHeight="1">
      <c r="A35" s="87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6"/>
      <c r="O35" s="82"/>
      <c r="P35" s="82"/>
      <c r="Q35" s="82"/>
      <c r="R35" s="82"/>
      <c r="S35" s="82"/>
      <c r="T35" s="83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7"/>
      <c r="AO35" s="84"/>
    </row>
    <row r="36" spans="1:41" ht="26.15" customHeight="1">
      <c r="A36" s="87" t="s">
        <v>91</v>
      </c>
      <c r="B36" s="82">
        <v>11983</v>
      </c>
      <c r="C36" s="82">
        <v>14</v>
      </c>
      <c r="D36" s="82">
        <v>2752</v>
      </c>
      <c r="E36" s="82">
        <v>29</v>
      </c>
      <c r="F36" s="82">
        <v>306</v>
      </c>
      <c r="G36" s="82">
        <v>295</v>
      </c>
      <c r="H36" s="82">
        <v>96</v>
      </c>
      <c r="I36" s="82">
        <v>206</v>
      </c>
      <c r="J36" s="82">
        <v>135</v>
      </c>
      <c r="K36" s="82">
        <v>316</v>
      </c>
      <c r="L36" s="82">
        <v>373</v>
      </c>
      <c r="M36" s="82">
        <v>258</v>
      </c>
      <c r="N36" s="86">
        <v>107</v>
      </c>
      <c r="O36" s="82">
        <v>56</v>
      </c>
      <c r="P36" s="82">
        <v>159</v>
      </c>
      <c r="Q36" s="82">
        <v>82</v>
      </c>
      <c r="R36" s="82">
        <v>2029</v>
      </c>
      <c r="S36" s="82"/>
      <c r="T36" s="83"/>
      <c r="U36" s="82">
        <v>258</v>
      </c>
      <c r="V36" s="82">
        <v>316</v>
      </c>
      <c r="W36" s="82">
        <v>185</v>
      </c>
      <c r="X36" s="82">
        <v>1111</v>
      </c>
      <c r="Y36" s="82">
        <v>968</v>
      </c>
      <c r="Z36" s="82">
        <v>142</v>
      </c>
      <c r="AA36" s="82">
        <v>262</v>
      </c>
      <c r="AB36" s="82">
        <v>542</v>
      </c>
      <c r="AC36" s="82">
        <v>155</v>
      </c>
      <c r="AD36" s="82">
        <v>876</v>
      </c>
      <c r="AE36" s="82">
        <v>45</v>
      </c>
      <c r="AF36" s="82">
        <v>17</v>
      </c>
      <c r="AG36" s="82">
        <v>119</v>
      </c>
      <c r="AH36" s="82">
        <v>295</v>
      </c>
      <c r="AI36" s="82">
        <v>1386</v>
      </c>
      <c r="AJ36" s="82">
        <v>376</v>
      </c>
      <c r="AK36" s="82">
        <v>33</v>
      </c>
      <c r="AL36" s="82">
        <v>109</v>
      </c>
      <c r="AM36" s="87" t="str">
        <f t="shared" si="0"/>
        <v>福山市</v>
      </c>
      <c r="AO36" s="84">
        <v>2037</v>
      </c>
    </row>
    <row r="37" spans="1:41" ht="26.15" customHeight="1">
      <c r="A37" s="85" t="s">
        <v>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90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5" t="str">
        <f t="shared" si="0"/>
        <v/>
      </c>
      <c r="AO37" s="91"/>
    </row>
    <row r="38" spans="1:41" ht="26.15" customHeight="1">
      <c r="A38" s="87" t="s">
        <v>92</v>
      </c>
      <c r="B38" s="82">
        <v>7965</v>
      </c>
      <c r="C38" s="83">
        <v>9</v>
      </c>
      <c r="D38" s="83">
        <v>1695</v>
      </c>
      <c r="E38" s="83">
        <v>29</v>
      </c>
      <c r="F38" s="83">
        <v>169</v>
      </c>
      <c r="G38" s="83">
        <v>177</v>
      </c>
      <c r="H38" s="83">
        <v>57</v>
      </c>
      <c r="I38" s="83">
        <v>138</v>
      </c>
      <c r="J38" s="83">
        <v>99</v>
      </c>
      <c r="K38" s="83">
        <v>183</v>
      </c>
      <c r="L38" s="83">
        <v>230</v>
      </c>
      <c r="M38" s="83">
        <v>165</v>
      </c>
      <c r="N38" s="90">
        <v>62</v>
      </c>
      <c r="O38" s="83">
        <v>34</v>
      </c>
      <c r="P38" s="83">
        <v>78</v>
      </c>
      <c r="Q38" s="83">
        <v>82</v>
      </c>
      <c r="R38" s="83">
        <v>1371</v>
      </c>
      <c r="S38" s="83"/>
      <c r="T38" s="83"/>
      <c r="U38" s="83">
        <v>213</v>
      </c>
      <c r="V38" s="83">
        <v>174</v>
      </c>
      <c r="W38" s="83">
        <v>194</v>
      </c>
      <c r="X38" s="83">
        <v>614</v>
      </c>
      <c r="Y38" s="83">
        <v>655</v>
      </c>
      <c r="Z38" s="83">
        <v>73</v>
      </c>
      <c r="AA38" s="83">
        <v>209</v>
      </c>
      <c r="AB38" s="83">
        <v>363</v>
      </c>
      <c r="AC38" s="83">
        <v>102</v>
      </c>
      <c r="AD38" s="83">
        <v>645</v>
      </c>
      <c r="AE38" s="83">
        <v>45</v>
      </c>
      <c r="AF38" s="83">
        <v>9</v>
      </c>
      <c r="AG38" s="83">
        <v>67</v>
      </c>
      <c r="AH38" s="83">
        <v>223</v>
      </c>
      <c r="AI38" s="83">
        <v>963</v>
      </c>
      <c r="AJ38" s="83">
        <v>251</v>
      </c>
      <c r="AK38" s="83">
        <v>16</v>
      </c>
      <c r="AL38" s="83">
        <v>49</v>
      </c>
      <c r="AM38" s="87" t="str">
        <f t="shared" si="0"/>
        <v>呉市</v>
      </c>
      <c r="AO38" s="91">
        <v>1365</v>
      </c>
    </row>
    <row r="39" spans="1:41" ht="26.15" customHeight="1">
      <c r="A39" s="92" t="s">
        <v>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93"/>
      <c r="P39" s="93"/>
      <c r="Q39" s="93"/>
      <c r="R39" s="93"/>
      <c r="S39" s="83"/>
      <c r="T39" s="8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2" t="str">
        <f t="shared" si="0"/>
        <v/>
      </c>
      <c r="AO39" s="91"/>
    </row>
    <row r="40" spans="1:41" ht="26.15" customHeight="1">
      <c r="A40" s="95" t="s">
        <v>93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7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O40" s="96"/>
    </row>
    <row r="41" spans="1:41" ht="10.5" customHeight="1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7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O41" s="96"/>
    </row>
    <row r="42" spans="1:41" ht="10.5" customHeight="1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7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O42" s="96"/>
    </row>
    <row r="43" spans="1:41" s="57" customFormat="1" ht="40.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9" t="s">
        <v>138</v>
      </c>
      <c r="Q43" s="58"/>
      <c r="S43" s="59"/>
      <c r="T43" s="60"/>
      <c r="U43" s="58"/>
      <c r="V43" s="58"/>
      <c r="W43" s="61" t="s">
        <v>130</v>
      </c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</row>
    <row r="44" spans="1:41" ht="40.5" customHeight="1">
      <c r="A44" s="106"/>
      <c r="AH44" s="107"/>
      <c r="AI44" s="107"/>
      <c r="AJ44" s="107"/>
      <c r="AK44" s="107"/>
      <c r="AL44" s="107"/>
      <c r="AM44" s="63" t="str">
        <f>[1]ＳＭＲ!AM44</f>
        <v>平成27年～令和元年</v>
      </c>
    </row>
    <row r="45" spans="1:41" ht="20.25" customHeight="1">
      <c r="A45" s="64" t="s">
        <v>2</v>
      </c>
      <c r="B45" s="65" t="s">
        <v>2</v>
      </c>
      <c r="C45" s="66" t="s">
        <v>3</v>
      </c>
      <c r="D45" s="66" t="s">
        <v>4</v>
      </c>
      <c r="E45" s="66" t="s">
        <v>5</v>
      </c>
      <c r="F45" s="66" t="s">
        <v>6</v>
      </c>
      <c r="G45" s="67" t="s">
        <v>7</v>
      </c>
      <c r="H45" s="66" t="s">
        <v>8</v>
      </c>
      <c r="I45" s="66" t="s">
        <v>9</v>
      </c>
      <c r="J45" s="66" t="s">
        <v>10</v>
      </c>
      <c r="K45" s="66" t="s">
        <v>11</v>
      </c>
      <c r="L45" s="66" t="s">
        <v>12</v>
      </c>
      <c r="M45" s="66" t="s">
        <v>13</v>
      </c>
      <c r="N45" s="66" t="s">
        <v>14</v>
      </c>
      <c r="O45" s="66" t="s">
        <v>15</v>
      </c>
      <c r="P45" s="66" t="s">
        <v>16</v>
      </c>
      <c r="Q45" s="66" t="s">
        <v>17</v>
      </c>
      <c r="R45" s="66" t="s">
        <v>18</v>
      </c>
      <c r="S45" s="68"/>
      <c r="T45" s="69"/>
      <c r="U45" s="66" t="s">
        <v>19</v>
      </c>
      <c r="V45" s="66" t="s">
        <v>20</v>
      </c>
      <c r="W45" s="66" t="s">
        <v>21</v>
      </c>
      <c r="X45" s="66" t="s">
        <v>22</v>
      </c>
      <c r="Y45" s="66" t="s">
        <v>23</v>
      </c>
      <c r="Z45" s="66" t="s">
        <v>24</v>
      </c>
      <c r="AA45" s="66" t="s">
        <v>25</v>
      </c>
      <c r="AB45" s="66" t="s">
        <v>26</v>
      </c>
      <c r="AC45" s="66" t="s">
        <v>27</v>
      </c>
      <c r="AD45" s="66" t="s">
        <v>28</v>
      </c>
      <c r="AE45" s="66" t="s">
        <v>29</v>
      </c>
      <c r="AF45" s="66" t="s">
        <v>30</v>
      </c>
      <c r="AG45" s="66" t="s">
        <v>31</v>
      </c>
      <c r="AH45" s="66" t="s">
        <v>32</v>
      </c>
      <c r="AI45" s="66" t="s">
        <v>33</v>
      </c>
      <c r="AJ45" s="66" t="s">
        <v>34</v>
      </c>
      <c r="AK45" s="66" t="s">
        <v>35</v>
      </c>
      <c r="AL45" s="66" t="s">
        <v>36</v>
      </c>
      <c r="AM45" s="64" t="str">
        <f t="shared" ref="AM45:AM47" si="1">A45</f>
        <v/>
      </c>
      <c r="AO45" s="96"/>
    </row>
    <row r="46" spans="1:41" ht="20.25" customHeight="1">
      <c r="A46" s="70" t="s">
        <v>2</v>
      </c>
      <c r="B46" s="71" t="s">
        <v>2</v>
      </c>
      <c r="C46" s="71" t="s">
        <v>2</v>
      </c>
      <c r="D46" s="71" t="s">
        <v>2</v>
      </c>
      <c r="E46" s="71" t="s">
        <v>2</v>
      </c>
      <c r="F46" s="71" t="s">
        <v>2</v>
      </c>
      <c r="G46" s="72" t="s">
        <v>2</v>
      </c>
      <c r="H46" s="71" t="s">
        <v>2</v>
      </c>
      <c r="I46" s="71" t="s">
        <v>2</v>
      </c>
      <c r="J46" s="71" t="s">
        <v>2</v>
      </c>
      <c r="K46" s="71" t="s">
        <v>2</v>
      </c>
      <c r="L46" s="71" t="s">
        <v>2</v>
      </c>
      <c r="M46" s="71" t="s">
        <v>2</v>
      </c>
      <c r="N46" s="71" t="s">
        <v>2</v>
      </c>
      <c r="O46" s="71" t="s">
        <v>2</v>
      </c>
      <c r="P46" s="71" t="s">
        <v>2</v>
      </c>
      <c r="Q46" s="71" t="s">
        <v>2</v>
      </c>
      <c r="R46" s="71" t="s">
        <v>2</v>
      </c>
      <c r="S46" s="72"/>
      <c r="T46" s="73"/>
      <c r="U46" s="71" t="s">
        <v>2</v>
      </c>
      <c r="V46" s="71" t="s">
        <v>2</v>
      </c>
      <c r="W46" s="71" t="s">
        <v>2</v>
      </c>
      <c r="X46" s="71" t="s">
        <v>2</v>
      </c>
      <c r="Y46" s="71" t="s">
        <v>2</v>
      </c>
      <c r="Z46" s="71" t="s">
        <v>2</v>
      </c>
      <c r="AA46" s="71" t="s">
        <v>2</v>
      </c>
      <c r="AB46" s="71" t="s">
        <v>2</v>
      </c>
      <c r="AC46" s="71" t="s">
        <v>2</v>
      </c>
      <c r="AD46" s="74" t="s">
        <v>2</v>
      </c>
      <c r="AE46" s="71" t="s">
        <v>2</v>
      </c>
      <c r="AF46" s="74" t="s">
        <v>2</v>
      </c>
      <c r="AG46" s="74" t="s">
        <v>2</v>
      </c>
      <c r="AH46" s="74" t="s">
        <v>2</v>
      </c>
      <c r="AI46" s="74" t="s">
        <v>2</v>
      </c>
      <c r="AJ46" s="74" t="s">
        <v>2</v>
      </c>
      <c r="AK46" s="71" t="s">
        <v>2</v>
      </c>
      <c r="AL46" s="74" t="s">
        <v>2</v>
      </c>
      <c r="AM46" s="70" t="str">
        <f t="shared" si="1"/>
        <v/>
      </c>
      <c r="AO46" s="96"/>
    </row>
    <row r="47" spans="1:41" ht="207.75" customHeight="1">
      <c r="A47" s="75" t="s">
        <v>128</v>
      </c>
      <c r="B47" s="76" t="s">
        <v>38</v>
      </c>
      <c r="C47" s="76" t="s">
        <v>39</v>
      </c>
      <c r="D47" s="76" t="s">
        <v>40</v>
      </c>
      <c r="E47" s="76" t="s">
        <v>41</v>
      </c>
      <c r="F47" s="76" t="s">
        <v>42</v>
      </c>
      <c r="G47" s="77" t="s">
        <v>43</v>
      </c>
      <c r="H47" s="76" t="s">
        <v>44</v>
      </c>
      <c r="I47" s="76" t="s">
        <v>45</v>
      </c>
      <c r="J47" s="76" t="s">
        <v>46</v>
      </c>
      <c r="K47" s="76" t="s">
        <v>47</v>
      </c>
      <c r="L47" s="76" t="s">
        <v>48</v>
      </c>
      <c r="M47" s="76" t="s">
        <v>49</v>
      </c>
      <c r="N47" s="76" t="s">
        <v>50</v>
      </c>
      <c r="O47" s="76" t="s">
        <v>51</v>
      </c>
      <c r="P47" s="76" t="s">
        <v>52</v>
      </c>
      <c r="Q47" s="76" t="s">
        <v>53</v>
      </c>
      <c r="R47" s="76" t="s">
        <v>54</v>
      </c>
      <c r="S47" s="78"/>
      <c r="T47" s="79"/>
      <c r="U47" s="76" t="s">
        <v>55</v>
      </c>
      <c r="V47" s="76" t="s">
        <v>56</v>
      </c>
      <c r="W47" s="76" t="s">
        <v>57</v>
      </c>
      <c r="X47" s="76" t="s">
        <v>58</v>
      </c>
      <c r="Y47" s="76" t="s">
        <v>59</v>
      </c>
      <c r="Z47" s="76" t="s">
        <v>60</v>
      </c>
      <c r="AA47" s="76" t="s">
        <v>61</v>
      </c>
      <c r="AB47" s="76" t="s">
        <v>62</v>
      </c>
      <c r="AC47" s="76" t="s">
        <v>63</v>
      </c>
      <c r="AD47" s="76" t="s">
        <v>64</v>
      </c>
      <c r="AE47" s="76" t="s">
        <v>65</v>
      </c>
      <c r="AF47" s="76" t="s">
        <v>66</v>
      </c>
      <c r="AG47" s="76" t="s">
        <v>67</v>
      </c>
      <c r="AH47" s="76" t="s">
        <v>68</v>
      </c>
      <c r="AI47" s="76" t="s">
        <v>69</v>
      </c>
      <c r="AJ47" s="76" t="s">
        <v>70</v>
      </c>
      <c r="AK47" s="76" t="s">
        <v>71</v>
      </c>
      <c r="AL47" s="76" t="s">
        <v>72</v>
      </c>
      <c r="AM47" s="75" t="str">
        <f t="shared" si="1"/>
        <v>保健医療圏
保　健　所
市　　　町</v>
      </c>
      <c r="AO47" s="96"/>
    </row>
    <row r="48" spans="1:41" ht="26.15" customHeight="1">
      <c r="A48" s="98" t="s">
        <v>96</v>
      </c>
      <c r="B48" s="82">
        <v>31078</v>
      </c>
      <c r="C48" s="82">
        <v>42</v>
      </c>
      <c r="D48" s="82">
        <v>6502</v>
      </c>
      <c r="E48" s="82">
        <v>60</v>
      </c>
      <c r="F48" s="82">
        <v>651</v>
      </c>
      <c r="G48" s="82">
        <v>763</v>
      </c>
      <c r="H48" s="82">
        <v>254</v>
      </c>
      <c r="I48" s="82">
        <v>510</v>
      </c>
      <c r="J48" s="82">
        <v>349</v>
      </c>
      <c r="K48" s="82">
        <v>775</v>
      </c>
      <c r="L48" s="82">
        <v>861</v>
      </c>
      <c r="M48" s="82">
        <v>524</v>
      </c>
      <c r="N48" s="82">
        <v>221</v>
      </c>
      <c r="O48" s="82">
        <v>119</v>
      </c>
      <c r="P48" s="82">
        <v>327</v>
      </c>
      <c r="Q48" s="82">
        <v>233</v>
      </c>
      <c r="R48" s="82">
        <v>5709</v>
      </c>
      <c r="S48" s="82"/>
      <c r="T48" s="83"/>
      <c r="U48" s="82">
        <v>732</v>
      </c>
      <c r="V48" s="82">
        <v>837</v>
      </c>
      <c r="W48" s="82">
        <v>648</v>
      </c>
      <c r="X48" s="82">
        <v>2916</v>
      </c>
      <c r="Y48" s="82">
        <v>2671</v>
      </c>
      <c r="Z48" s="82">
        <v>329</v>
      </c>
      <c r="AA48" s="82">
        <v>697</v>
      </c>
      <c r="AB48" s="82">
        <v>1541</v>
      </c>
      <c r="AC48" s="82">
        <v>384</v>
      </c>
      <c r="AD48" s="82">
        <v>2409</v>
      </c>
      <c r="AE48" s="82">
        <v>124</v>
      </c>
      <c r="AF48" s="82">
        <v>36</v>
      </c>
      <c r="AG48" s="82">
        <v>261</v>
      </c>
      <c r="AH48" s="82">
        <v>638</v>
      </c>
      <c r="AI48" s="82">
        <v>4057</v>
      </c>
      <c r="AJ48" s="82">
        <v>861</v>
      </c>
      <c r="AK48" s="82">
        <v>88</v>
      </c>
      <c r="AL48" s="82">
        <v>263</v>
      </c>
      <c r="AM48" s="98" t="str">
        <f>A48</f>
        <v>県立保健所　　計</v>
      </c>
      <c r="AO48" s="82">
        <f>AO50+AO65+AO70+AO79</f>
        <v>5175</v>
      </c>
    </row>
    <row r="49" spans="1:41" ht="26.15" customHeight="1">
      <c r="A49" s="85" t="s">
        <v>2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6"/>
      <c r="O49" s="82"/>
      <c r="P49" s="82"/>
      <c r="Q49" s="82"/>
      <c r="R49" s="82"/>
      <c r="S49" s="82"/>
      <c r="T49" s="83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5" t="str">
        <f>A49</f>
        <v/>
      </c>
      <c r="AO49" s="84"/>
    </row>
    <row r="50" spans="1:41" ht="26.15" customHeight="1">
      <c r="A50" s="87" t="s">
        <v>97</v>
      </c>
      <c r="B50" s="82">
        <v>10064</v>
      </c>
      <c r="C50" s="82">
        <v>14</v>
      </c>
      <c r="D50" s="82">
        <v>2204</v>
      </c>
      <c r="E50" s="82">
        <v>24</v>
      </c>
      <c r="F50" s="82">
        <v>223</v>
      </c>
      <c r="G50" s="82">
        <v>267</v>
      </c>
      <c r="H50" s="82">
        <v>85</v>
      </c>
      <c r="I50" s="82">
        <v>149</v>
      </c>
      <c r="J50" s="82">
        <v>110</v>
      </c>
      <c r="K50" s="82">
        <v>250</v>
      </c>
      <c r="L50" s="82">
        <v>279</v>
      </c>
      <c r="M50" s="82">
        <v>206</v>
      </c>
      <c r="N50" s="82">
        <v>69</v>
      </c>
      <c r="O50" s="82">
        <v>42</v>
      </c>
      <c r="P50" s="82">
        <v>113</v>
      </c>
      <c r="Q50" s="82">
        <v>79</v>
      </c>
      <c r="R50" s="82">
        <v>1787</v>
      </c>
      <c r="S50" s="82"/>
      <c r="T50" s="83"/>
      <c r="U50" s="82">
        <v>254</v>
      </c>
      <c r="V50" s="82">
        <v>286</v>
      </c>
      <c r="W50" s="82">
        <v>170</v>
      </c>
      <c r="X50" s="82">
        <v>874</v>
      </c>
      <c r="Y50" s="82">
        <v>853</v>
      </c>
      <c r="Z50" s="82">
        <v>107</v>
      </c>
      <c r="AA50" s="82">
        <v>217</v>
      </c>
      <c r="AB50" s="82">
        <v>489</v>
      </c>
      <c r="AC50" s="82">
        <v>127</v>
      </c>
      <c r="AD50" s="82">
        <v>720</v>
      </c>
      <c r="AE50" s="82">
        <v>41</v>
      </c>
      <c r="AF50" s="82">
        <v>10</v>
      </c>
      <c r="AG50" s="82">
        <v>105</v>
      </c>
      <c r="AH50" s="82">
        <v>203</v>
      </c>
      <c r="AI50" s="82">
        <v>1285</v>
      </c>
      <c r="AJ50" s="82">
        <v>273</v>
      </c>
      <c r="AK50" s="82">
        <v>29</v>
      </c>
      <c r="AL50" s="82">
        <v>79</v>
      </c>
      <c r="AM50" s="87" t="str">
        <f>A50</f>
        <v>西部</v>
      </c>
      <c r="AO50" s="82">
        <f>AO51+AO54+AO62</f>
        <v>1710</v>
      </c>
    </row>
    <row r="51" spans="1:41" ht="26.15" customHeight="1">
      <c r="A51" s="87" t="s">
        <v>98</v>
      </c>
      <c r="B51" s="82">
        <v>3779</v>
      </c>
      <c r="C51" s="82">
        <v>4</v>
      </c>
      <c r="D51" s="82">
        <v>863</v>
      </c>
      <c r="E51" s="82">
        <v>7</v>
      </c>
      <c r="F51" s="82">
        <v>89</v>
      </c>
      <c r="G51" s="82">
        <v>96</v>
      </c>
      <c r="H51" s="82">
        <v>33</v>
      </c>
      <c r="I51" s="82">
        <v>58</v>
      </c>
      <c r="J51" s="82">
        <v>39</v>
      </c>
      <c r="K51" s="82">
        <v>108</v>
      </c>
      <c r="L51" s="82">
        <v>113</v>
      </c>
      <c r="M51" s="82">
        <v>86</v>
      </c>
      <c r="N51" s="82">
        <v>33</v>
      </c>
      <c r="O51" s="82">
        <v>21</v>
      </c>
      <c r="P51" s="82">
        <v>41</v>
      </c>
      <c r="Q51" s="82">
        <v>29</v>
      </c>
      <c r="R51" s="82">
        <v>635</v>
      </c>
      <c r="S51" s="82"/>
      <c r="T51" s="83"/>
      <c r="U51" s="82">
        <v>118</v>
      </c>
      <c r="V51" s="82">
        <v>65</v>
      </c>
      <c r="W51" s="82">
        <v>61</v>
      </c>
      <c r="X51" s="82">
        <v>326</v>
      </c>
      <c r="Y51" s="82">
        <v>291</v>
      </c>
      <c r="Z51" s="82">
        <v>55</v>
      </c>
      <c r="AA51" s="82">
        <v>69</v>
      </c>
      <c r="AB51" s="82">
        <v>151</v>
      </c>
      <c r="AC51" s="82">
        <v>41</v>
      </c>
      <c r="AD51" s="82">
        <v>277</v>
      </c>
      <c r="AE51" s="82">
        <v>17</v>
      </c>
      <c r="AF51" s="82">
        <v>5</v>
      </c>
      <c r="AG51" s="82">
        <v>43</v>
      </c>
      <c r="AH51" s="82">
        <v>78</v>
      </c>
      <c r="AI51" s="82">
        <v>489</v>
      </c>
      <c r="AJ51" s="82">
        <v>89</v>
      </c>
      <c r="AK51" s="82">
        <v>11</v>
      </c>
      <c r="AL51" s="82">
        <v>25</v>
      </c>
      <c r="AM51" s="87" t="str">
        <f t="shared" ref="AM51:AM81" si="2">A51</f>
        <v>　西部</v>
      </c>
      <c r="AO51" s="82">
        <f>SUM(AO52:AO53)</f>
        <v>645</v>
      </c>
    </row>
    <row r="52" spans="1:41" ht="26.15" customHeight="1">
      <c r="A52" s="87" t="s">
        <v>99</v>
      </c>
      <c r="B52" s="82">
        <v>887</v>
      </c>
      <c r="C52" s="82">
        <v>1</v>
      </c>
      <c r="D52" s="82">
        <v>214</v>
      </c>
      <c r="E52" s="82">
        <v>2</v>
      </c>
      <c r="F52" s="82">
        <v>24</v>
      </c>
      <c r="G52" s="82">
        <v>30</v>
      </c>
      <c r="H52" s="82">
        <v>9</v>
      </c>
      <c r="I52" s="82">
        <v>13</v>
      </c>
      <c r="J52" s="82">
        <v>15</v>
      </c>
      <c r="K52" s="82">
        <v>27</v>
      </c>
      <c r="L52" s="82">
        <v>35</v>
      </c>
      <c r="M52" s="82">
        <v>15</v>
      </c>
      <c r="N52" s="86">
        <v>5</v>
      </c>
      <c r="O52" s="109">
        <v>3</v>
      </c>
      <c r="P52" s="82">
        <v>12</v>
      </c>
      <c r="Q52" s="82">
        <v>10</v>
      </c>
      <c r="R52" s="82">
        <v>156</v>
      </c>
      <c r="S52" s="82"/>
      <c r="T52" s="83"/>
      <c r="U52" s="82">
        <v>16</v>
      </c>
      <c r="V52" s="82">
        <v>28</v>
      </c>
      <c r="W52" s="82">
        <v>18</v>
      </c>
      <c r="X52" s="82">
        <v>84</v>
      </c>
      <c r="Y52" s="82">
        <v>54</v>
      </c>
      <c r="Z52" s="82">
        <v>12</v>
      </c>
      <c r="AA52" s="82">
        <v>16</v>
      </c>
      <c r="AB52" s="82">
        <v>24</v>
      </c>
      <c r="AC52" s="82">
        <v>6</v>
      </c>
      <c r="AD52" s="82">
        <v>85</v>
      </c>
      <c r="AE52" s="82">
        <v>5</v>
      </c>
      <c r="AF52" s="82">
        <v>1</v>
      </c>
      <c r="AG52" s="82">
        <v>8</v>
      </c>
      <c r="AH52" s="82">
        <v>16</v>
      </c>
      <c r="AI52" s="82">
        <v>82</v>
      </c>
      <c r="AJ52" s="82">
        <v>18</v>
      </c>
      <c r="AK52" s="82">
        <v>3</v>
      </c>
      <c r="AL52" s="82">
        <v>7</v>
      </c>
      <c r="AM52" s="87" t="str">
        <f t="shared" si="2"/>
        <v>　　大竹市</v>
      </c>
      <c r="AO52" s="84">
        <v>156</v>
      </c>
    </row>
    <row r="53" spans="1:41" ht="26.15" customHeight="1">
      <c r="A53" s="87" t="s">
        <v>100</v>
      </c>
      <c r="B53" s="82">
        <v>2892</v>
      </c>
      <c r="C53" s="82">
        <v>3</v>
      </c>
      <c r="D53" s="82">
        <v>649</v>
      </c>
      <c r="E53" s="82">
        <v>5</v>
      </c>
      <c r="F53" s="82">
        <v>65</v>
      </c>
      <c r="G53" s="82">
        <v>66</v>
      </c>
      <c r="H53" s="82">
        <v>24</v>
      </c>
      <c r="I53" s="82">
        <v>45</v>
      </c>
      <c r="J53" s="82">
        <v>24</v>
      </c>
      <c r="K53" s="82">
        <v>81</v>
      </c>
      <c r="L53" s="82">
        <v>78</v>
      </c>
      <c r="M53" s="82">
        <v>71</v>
      </c>
      <c r="N53" s="86">
        <v>28</v>
      </c>
      <c r="O53" s="82">
        <v>18</v>
      </c>
      <c r="P53" s="82">
        <v>29</v>
      </c>
      <c r="Q53" s="82">
        <v>19</v>
      </c>
      <c r="R53" s="82">
        <v>479</v>
      </c>
      <c r="S53" s="82"/>
      <c r="T53" s="83"/>
      <c r="U53" s="82">
        <v>102</v>
      </c>
      <c r="V53" s="82">
        <v>37</v>
      </c>
      <c r="W53" s="82">
        <v>43</v>
      </c>
      <c r="X53" s="82">
        <v>242</v>
      </c>
      <c r="Y53" s="82">
        <v>237</v>
      </c>
      <c r="Z53" s="82">
        <v>43</v>
      </c>
      <c r="AA53" s="82">
        <v>53</v>
      </c>
      <c r="AB53" s="82">
        <v>127</v>
      </c>
      <c r="AC53" s="82">
        <v>35</v>
      </c>
      <c r="AD53" s="82">
        <v>192</v>
      </c>
      <c r="AE53" s="82">
        <v>12</v>
      </c>
      <c r="AF53" s="82">
        <v>4</v>
      </c>
      <c r="AG53" s="82">
        <v>35</v>
      </c>
      <c r="AH53" s="82">
        <v>62</v>
      </c>
      <c r="AI53" s="82">
        <v>407</v>
      </c>
      <c r="AJ53" s="82">
        <v>71</v>
      </c>
      <c r="AK53" s="82">
        <v>8</v>
      </c>
      <c r="AL53" s="82">
        <v>18</v>
      </c>
      <c r="AM53" s="87" t="str">
        <f t="shared" si="2"/>
        <v>　　廿日市市</v>
      </c>
      <c r="AO53" s="84">
        <v>489</v>
      </c>
    </row>
    <row r="54" spans="1:41" ht="26.15" customHeight="1">
      <c r="A54" s="87" t="s">
        <v>139</v>
      </c>
      <c r="B54" s="82">
        <v>5090</v>
      </c>
      <c r="C54" s="82">
        <v>10</v>
      </c>
      <c r="D54" s="82">
        <v>1090</v>
      </c>
      <c r="E54" s="82">
        <v>12</v>
      </c>
      <c r="F54" s="82">
        <v>107</v>
      </c>
      <c r="G54" s="82">
        <v>129</v>
      </c>
      <c r="H54" s="82">
        <v>44</v>
      </c>
      <c r="I54" s="82">
        <v>74</v>
      </c>
      <c r="J54" s="82">
        <v>63</v>
      </c>
      <c r="K54" s="82">
        <v>122</v>
      </c>
      <c r="L54" s="82">
        <v>126</v>
      </c>
      <c r="M54" s="82">
        <v>102</v>
      </c>
      <c r="N54" s="82">
        <v>27</v>
      </c>
      <c r="O54" s="82">
        <v>17</v>
      </c>
      <c r="P54" s="82">
        <v>55</v>
      </c>
      <c r="Q54" s="82">
        <v>35</v>
      </c>
      <c r="R54" s="82">
        <v>920</v>
      </c>
      <c r="S54" s="82"/>
      <c r="T54" s="83"/>
      <c r="U54" s="82">
        <v>98</v>
      </c>
      <c r="V54" s="82">
        <v>155</v>
      </c>
      <c r="W54" s="82">
        <v>93</v>
      </c>
      <c r="X54" s="82">
        <v>462</v>
      </c>
      <c r="Y54" s="82">
        <v>441</v>
      </c>
      <c r="Z54" s="82">
        <v>42</v>
      </c>
      <c r="AA54" s="82">
        <v>122</v>
      </c>
      <c r="AB54" s="82">
        <v>271</v>
      </c>
      <c r="AC54" s="82">
        <v>71</v>
      </c>
      <c r="AD54" s="82">
        <v>365</v>
      </c>
      <c r="AE54" s="82">
        <v>22</v>
      </c>
      <c r="AF54" s="82">
        <v>5</v>
      </c>
      <c r="AG54" s="82">
        <v>50</v>
      </c>
      <c r="AH54" s="82">
        <v>102</v>
      </c>
      <c r="AI54" s="82">
        <v>678</v>
      </c>
      <c r="AJ54" s="82">
        <v>160</v>
      </c>
      <c r="AK54" s="82">
        <v>16</v>
      </c>
      <c r="AL54" s="82">
        <v>47</v>
      </c>
      <c r="AM54" s="87" t="str">
        <f t="shared" si="2"/>
        <v>　広島支所</v>
      </c>
      <c r="AO54" s="82">
        <f>SUM(AO55:AO61)</f>
        <v>854</v>
      </c>
    </row>
    <row r="55" spans="1:41" ht="26.15" customHeight="1">
      <c r="A55" s="87" t="s">
        <v>102</v>
      </c>
      <c r="B55" s="82">
        <v>1023</v>
      </c>
      <c r="C55" s="109">
        <v>6</v>
      </c>
      <c r="D55" s="82">
        <v>253</v>
      </c>
      <c r="E55" s="82">
        <v>5</v>
      </c>
      <c r="F55" s="82">
        <v>26</v>
      </c>
      <c r="G55" s="82">
        <v>31</v>
      </c>
      <c r="H55" s="82">
        <v>8</v>
      </c>
      <c r="I55" s="82">
        <v>18</v>
      </c>
      <c r="J55" s="82">
        <v>12</v>
      </c>
      <c r="K55" s="82">
        <v>21</v>
      </c>
      <c r="L55" s="82">
        <v>37</v>
      </c>
      <c r="M55" s="82">
        <v>33</v>
      </c>
      <c r="N55" s="86">
        <v>8</v>
      </c>
      <c r="O55" s="82">
        <v>4</v>
      </c>
      <c r="P55" s="82">
        <v>4</v>
      </c>
      <c r="Q55" s="82">
        <v>4</v>
      </c>
      <c r="R55" s="82">
        <v>198</v>
      </c>
      <c r="S55" s="82"/>
      <c r="T55" s="83"/>
      <c r="U55" s="83">
        <v>17</v>
      </c>
      <c r="V55" s="82">
        <v>40</v>
      </c>
      <c r="W55" s="82">
        <v>17</v>
      </c>
      <c r="X55" s="82">
        <v>102</v>
      </c>
      <c r="Y55" s="82">
        <v>70</v>
      </c>
      <c r="Z55" s="82">
        <v>9</v>
      </c>
      <c r="AA55" s="82">
        <v>20</v>
      </c>
      <c r="AB55" s="82">
        <v>40</v>
      </c>
      <c r="AC55" s="82">
        <v>14</v>
      </c>
      <c r="AD55" s="82">
        <v>57</v>
      </c>
      <c r="AE55" s="82">
        <v>4</v>
      </c>
      <c r="AF55" s="82">
        <v>2</v>
      </c>
      <c r="AG55" s="82">
        <v>10</v>
      </c>
      <c r="AH55" s="82">
        <v>13</v>
      </c>
      <c r="AI55" s="82">
        <v>99</v>
      </c>
      <c r="AJ55" s="82">
        <v>30</v>
      </c>
      <c r="AK55" s="82">
        <v>4</v>
      </c>
      <c r="AL55" s="82">
        <v>14</v>
      </c>
      <c r="AM55" s="87" t="str">
        <f t="shared" si="2"/>
        <v>　　府中町</v>
      </c>
      <c r="AO55" s="84">
        <v>152</v>
      </c>
    </row>
    <row r="56" spans="1:41" ht="26.15" customHeight="1">
      <c r="A56" s="87" t="s">
        <v>103</v>
      </c>
      <c r="B56" s="82">
        <v>550</v>
      </c>
      <c r="C56" s="109">
        <v>1</v>
      </c>
      <c r="D56" s="82">
        <v>138</v>
      </c>
      <c r="E56" s="109">
        <v>1</v>
      </c>
      <c r="F56" s="82">
        <v>11</v>
      </c>
      <c r="G56" s="82">
        <v>18</v>
      </c>
      <c r="H56" s="82">
        <v>10</v>
      </c>
      <c r="I56" s="82">
        <v>14</v>
      </c>
      <c r="J56" s="82">
        <v>6</v>
      </c>
      <c r="K56" s="82">
        <v>18</v>
      </c>
      <c r="L56" s="82">
        <v>12</v>
      </c>
      <c r="M56" s="82">
        <v>12</v>
      </c>
      <c r="N56" s="86">
        <v>4</v>
      </c>
      <c r="O56" s="82">
        <v>1</v>
      </c>
      <c r="P56" s="82">
        <v>6</v>
      </c>
      <c r="Q56" s="82">
        <v>2</v>
      </c>
      <c r="R56" s="82">
        <v>107</v>
      </c>
      <c r="S56" s="82"/>
      <c r="T56" s="83"/>
      <c r="U56" s="83">
        <v>7</v>
      </c>
      <c r="V56" s="82">
        <v>20</v>
      </c>
      <c r="W56" s="82">
        <v>19</v>
      </c>
      <c r="X56" s="82">
        <v>49</v>
      </c>
      <c r="Y56" s="82">
        <v>37</v>
      </c>
      <c r="Z56" s="82">
        <v>5</v>
      </c>
      <c r="AA56" s="82">
        <v>5</v>
      </c>
      <c r="AB56" s="82">
        <v>26</v>
      </c>
      <c r="AC56" s="82">
        <v>10</v>
      </c>
      <c r="AD56" s="82">
        <v>36</v>
      </c>
      <c r="AE56" s="82">
        <v>8</v>
      </c>
      <c r="AF56" s="110">
        <v>2</v>
      </c>
      <c r="AG56" s="82">
        <v>1</v>
      </c>
      <c r="AH56" s="82">
        <v>14</v>
      </c>
      <c r="AI56" s="82">
        <v>56</v>
      </c>
      <c r="AJ56" s="82">
        <v>21</v>
      </c>
      <c r="AK56" s="82">
        <v>1</v>
      </c>
      <c r="AL56" s="82">
        <v>6</v>
      </c>
      <c r="AM56" s="87" t="str">
        <f t="shared" si="2"/>
        <v>　　海田町</v>
      </c>
      <c r="AO56" s="84">
        <v>91</v>
      </c>
    </row>
    <row r="57" spans="1:41" ht="26.15" customHeight="1">
      <c r="A57" s="87" t="s">
        <v>104</v>
      </c>
      <c r="B57" s="82">
        <v>594</v>
      </c>
      <c r="C57" s="109">
        <v>1</v>
      </c>
      <c r="D57" s="82">
        <v>159</v>
      </c>
      <c r="E57" s="82">
        <v>1</v>
      </c>
      <c r="F57" s="82">
        <v>18</v>
      </c>
      <c r="G57" s="82">
        <v>22</v>
      </c>
      <c r="H57" s="82">
        <v>8</v>
      </c>
      <c r="I57" s="82">
        <v>11</v>
      </c>
      <c r="J57" s="82">
        <v>8</v>
      </c>
      <c r="K57" s="82">
        <v>14</v>
      </c>
      <c r="L57" s="82">
        <v>13</v>
      </c>
      <c r="M57" s="82">
        <v>18</v>
      </c>
      <c r="N57" s="86">
        <v>4</v>
      </c>
      <c r="O57" s="82">
        <v>2</v>
      </c>
      <c r="P57" s="82">
        <v>9</v>
      </c>
      <c r="Q57" s="82">
        <v>5</v>
      </c>
      <c r="R57" s="82">
        <v>104</v>
      </c>
      <c r="S57" s="82"/>
      <c r="T57" s="83"/>
      <c r="U57" s="83">
        <v>6</v>
      </c>
      <c r="V57" s="82">
        <v>27</v>
      </c>
      <c r="W57" s="82">
        <v>14</v>
      </c>
      <c r="X57" s="82">
        <v>48</v>
      </c>
      <c r="Y57" s="82">
        <v>48</v>
      </c>
      <c r="Z57" s="82">
        <v>4</v>
      </c>
      <c r="AA57" s="82">
        <v>13</v>
      </c>
      <c r="AB57" s="82">
        <v>29</v>
      </c>
      <c r="AC57" s="109">
        <v>8</v>
      </c>
      <c r="AD57" s="82">
        <v>38</v>
      </c>
      <c r="AE57" s="82">
        <v>1</v>
      </c>
      <c r="AF57" s="82">
        <v>1</v>
      </c>
      <c r="AG57" s="82">
        <v>15</v>
      </c>
      <c r="AH57" s="82">
        <v>12</v>
      </c>
      <c r="AI57" s="82">
        <v>57</v>
      </c>
      <c r="AJ57" s="82">
        <v>19</v>
      </c>
      <c r="AK57" s="82">
        <v>2</v>
      </c>
      <c r="AL57" s="82">
        <v>2</v>
      </c>
      <c r="AM57" s="87" t="str">
        <f t="shared" si="2"/>
        <v>　　熊野町</v>
      </c>
      <c r="AO57" s="84">
        <v>124</v>
      </c>
    </row>
    <row r="58" spans="1:41" ht="26.15" customHeight="1">
      <c r="A58" s="87" t="s">
        <v>105</v>
      </c>
      <c r="B58" s="82">
        <v>372</v>
      </c>
      <c r="C58" s="110">
        <v>0</v>
      </c>
      <c r="D58" s="83">
        <v>90</v>
      </c>
      <c r="E58" s="110">
        <v>2</v>
      </c>
      <c r="F58" s="83">
        <v>7</v>
      </c>
      <c r="G58" s="83">
        <v>5</v>
      </c>
      <c r="H58" s="83">
        <v>2</v>
      </c>
      <c r="I58" s="83">
        <v>5</v>
      </c>
      <c r="J58" s="83">
        <v>5</v>
      </c>
      <c r="K58" s="83">
        <v>17</v>
      </c>
      <c r="L58" s="83">
        <v>15</v>
      </c>
      <c r="M58" s="83">
        <v>8</v>
      </c>
      <c r="N58" s="90">
        <v>2</v>
      </c>
      <c r="O58" s="83">
        <v>3</v>
      </c>
      <c r="P58" s="83">
        <v>3</v>
      </c>
      <c r="Q58" s="83">
        <v>6</v>
      </c>
      <c r="R58" s="83">
        <v>66</v>
      </c>
      <c r="S58" s="83"/>
      <c r="T58" s="83"/>
      <c r="U58" s="83">
        <v>4</v>
      </c>
      <c r="V58" s="83">
        <v>10</v>
      </c>
      <c r="W58" s="83">
        <v>5</v>
      </c>
      <c r="X58" s="83">
        <v>34</v>
      </c>
      <c r="Y58" s="83">
        <v>34</v>
      </c>
      <c r="Z58" s="83">
        <v>2</v>
      </c>
      <c r="AA58" s="83">
        <v>8</v>
      </c>
      <c r="AB58" s="83">
        <v>24</v>
      </c>
      <c r="AC58" s="83">
        <v>11</v>
      </c>
      <c r="AD58" s="83">
        <v>25</v>
      </c>
      <c r="AE58" s="83">
        <v>2</v>
      </c>
      <c r="AF58" s="83">
        <v>0</v>
      </c>
      <c r="AG58" s="83">
        <v>0</v>
      </c>
      <c r="AH58" s="83">
        <v>11</v>
      </c>
      <c r="AI58" s="83">
        <v>34</v>
      </c>
      <c r="AJ58" s="83">
        <v>18</v>
      </c>
      <c r="AK58" s="83">
        <v>0</v>
      </c>
      <c r="AL58" s="83">
        <v>3</v>
      </c>
      <c r="AM58" s="87" t="str">
        <f t="shared" si="2"/>
        <v>　　坂町</v>
      </c>
      <c r="AO58" s="91">
        <v>83</v>
      </c>
    </row>
    <row r="59" spans="1:41" ht="26.15" customHeight="1">
      <c r="A59" s="87" t="s">
        <v>106</v>
      </c>
      <c r="B59" s="82">
        <v>1286</v>
      </c>
      <c r="C59" s="109">
        <v>1</v>
      </c>
      <c r="D59" s="82">
        <v>230</v>
      </c>
      <c r="E59" s="82">
        <v>2</v>
      </c>
      <c r="F59" s="82">
        <v>20</v>
      </c>
      <c r="G59" s="82">
        <v>35</v>
      </c>
      <c r="H59" s="82">
        <v>7</v>
      </c>
      <c r="I59" s="82">
        <v>15</v>
      </c>
      <c r="J59" s="82">
        <v>12</v>
      </c>
      <c r="K59" s="82">
        <v>25</v>
      </c>
      <c r="L59" s="82">
        <v>26</v>
      </c>
      <c r="M59" s="82">
        <v>15</v>
      </c>
      <c r="N59" s="86">
        <v>4</v>
      </c>
      <c r="O59" s="82">
        <v>2</v>
      </c>
      <c r="P59" s="82">
        <v>9</v>
      </c>
      <c r="Q59" s="82">
        <v>11</v>
      </c>
      <c r="R59" s="82">
        <v>231</v>
      </c>
      <c r="S59" s="82"/>
      <c r="T59" s="83"/>
      <c r="U59" s="83">
        <v>26</v>
      </c>
      <c r="V59" s="82">
        <v>27</v>
      </c>
      <c r="W59" s="82">
        <v>18</v>
      </c>
      <c r="X59" s="82">
        <v>137</v>
      </c>
      <c r="Y59" s="82">
        <v>132</v>
      </c>
      <c r="Z59" s="82">
        <v>11</v>
      </c>
      <c r="AA59" s="82">
        <v>42</v>
      </c>
      <c r="AB59" s="82">
        <v>79</v>
      </c>
      <c r="AC59" s="82">
        <v>10</v>
      </c>
      <c r="AD59" s="82">
        <v>104</v>
      </c>
      <c r="AE59" s="82">
        <v>3</v>
      </c>
      <c r="AF59" s="82">
        <v>0</v>
      </c>
      <c r="AG59" s="82">
        <v>10</v>
      </c>
      <c r="AH59" s="82">
        <v>22</v>
      </c>
      <c r="AI59" s="82">
        <v>230</v>
      </c>
      <c r="AJ59" s="82">
        <v>38</v>
      </c>
      <c r="AK59" s="82">
        <v>5</v>
      </c>
      <c r="AL59" s="82">
        <v>9</v>
      </c>
      <c r="AM59" s="87" t="str">
        <f>A59</f>
        <v>　　安芸高田市</v>
      </c>
      <c r="AO59" s="84">
        <v>213</v>
      </c>
    </row>
    <row r="60" spans="1:41" ht="26.15" customHeight="1">
      <c r="A60" s="87" t="s">
        <v>107</v>
      </c>
      <c r="B60" s="82">
        <v>389</v>
      </c>
      <c r="C60" s="109">
        <v>1</v>
      </c>
      <c r="D60" s="82">
        <v>77</v>
      </c>
      <c r="E60" s="109">
        <v>1</v>
      </c>
      <c r="F60" s="82">
        <v>10</v>
      </c>
      <c r="G60" s="82">
        <v>8</v>
      </c>
      <c r="H60" s="82">
        <v>4</v>
      </c>
      <c r="I60" s="82">
        <v>1</v>
      </c>
      <c r="J60" s="82">
        <v>12</v>
      </c>
      <c r="K60" s="82">
        <v>6</v>
      </c>
      <c r="L60" s="82">
        <v>7</v>
      </c>
      <c r="M60" s="82">
        <v>4</v>
      </c>
      <c r="N60" s="86">
        <v>2</v>
      </c>
      <c r="O60" s="82">
        <v>1</v>
      </c>
      <c r="P60" s="82">
        <v>8</v>
      </c>
      <c r="Q60" s="82">
        <v>3</v>
      </c>
      <c r="R60" s="82">
        <v>65</v>
      </c>
      <c r="S60" s="82"/>
      <c r="T60" s="83"/>
      <c r="U60" s="83">
        <v>12</v>
      </c>
      <c r="V60" s="82">
        <v>9</v>
      </c>
      <c r="W60" s="82">
        <v>9</v>
      </c>
      <c r="X60" s="82">
        <v>24</v>
      </c>
      <c r="Y60" s="82">
        <v>31</v>
      </c>
      <c r="Z60" s="82">
        <v>4</v>
      </c>
      <c r="AA60" s="82">
        <v>9</v>
      </c>
      <c r="AB60" s="82">
        <v>17</v>
      </c>
      <c r="AC60" s="82">
        <v>3</v>
      </c>
      <c r="AD60" s="82">
        <v>23</v>
      </c>
      <c r="AE60" s="82">
        <v>0</v>
      </c>
      <c r="AF60" s="110">
        <v>0</v>
      </c>
      <c r="AG60" s="109">
        <v>6</v>
      </c>
      <c r="AH60" s="82">
        <v>9</v>
      </c>
      <c r="AI60" s="82">
        <v>69</v>
      </c>
      <c r="AJ60" s="82">
        <v>13</v>
      </c>
      <c r="AK60" s="82">
        <v>1</v>
      </c>
      <c r="AL60" s="82">
        <v>3</v>
      </c>
      <c r="AM60" s="87" t="str">
        <f>A60</f>
        <v>　　安芸太田町</v>
      </c>
      <c r="AO60" s="84">
        <v>57</v>
      </c>
    </row>
    <row r="61" spans="1:41" ht="26.15" customHeight="1">
      <c r="A61" s="87" t="s">
        <v>108</v>
      </c>
      <c r="B61" s="82">
        <v>876</v>
      </c>
      <c r="C61" s="109">
        <v>0</v>
      </c>
      <c r="D61" s="82">
        <v>143</v>
      </c>
      <c r="E61" s="82">
        <v>0</v>
      </c>
      <c r="F61" s="82">
        <v>15</v>
      </c>
      <c r="G61" s="82">
        <v>10</v>
      </c>
      <c r="H61" s="82">
        <v>5</v>
      </c>
      <c r="I61" s="82">
        <v>10</v>
      </c>
      <c r="J61" s="82">
        <v>8</v>
      </c>
      <c r="K61" s="82">
        <v>21</v>
      </c>
      <c r="L61" s="82">
        <v>16</v>
      </c>
      <c r="M61" s="82">
        <v>12</v>
      </c>
      <c r="N61" s="86">
        <v>3</v>
      </c>
      <c r="O61" s="82">
        <v>4</v>
      </c>
      <c r="P61" s="82">
        <v>16</v>
      </c>
      <c r="Q61" s="82">
        <v>4</v>
      </c>
      <c r="R61" s="82">
        <v>149</v>
      </c>
      <c r="S61" s="82"/>
      <c r="T61" s="83"/>
      <c r="U61" s="83">
        <v>26</v>
      </c>
      <c r="V61" s="82">
        <v>22</v>
      </c>
      <c r="W61" s="82">
        <v>11</v>
      </c>
      <c r="X61" s="82">
        <v>68</v>
      </c>
      <c r="Y61" s="82">
        <v>89</v>
      </c>
      <c r="Z61" s="82">
        <v>7</v>
      </c>
      <c r="AA61" s="82">
        <v>25</v>
      </c>
      <c r="AB61" s="82">
        <v>56</v>
      </c>
      <c r="AC61" s="82">
        <v>15</v>
      </c>
      <c r="AD61" s="82">
        <v>82</v>
      </c>
      <c r="AE61" s="82">
        <v>4</v>
      </c>
      <c r="AF61" s="82">
        <v>0</v>
      </c>
      <c r="AG61" s="82">
        <v>8</v>
      </c>
      <c r="AH61" s="82">
        <v>21</v>
      </c>
      <c r="AI61" s="82">
        <v>133</v>
      </c>
      <c r="AJ61" s="82">
        <v>21</v>
      </c>
      <c r="AK61" s="82">
        <v>3</v>
      </c>
      <c r="AL61" s="82">
        <v>10</v>
      </c>
      <c r="AM61" s="87" t="str">
        <f>A61</f>
        <v xml:space="preserve">    北広島町</v>
      </c>
      <c r="AO61" s="84">
        <v>134</v>
      </c>
    </row>
    <row r="62" spans="1:41" ht="26.15" customHeight="1">
      <c r="A62" s="87" t="s">
        <v>132</v>
      </c>
      <c r="B62" s="82">
        <v>1195</v>
      </c>
      <c r="C62" s="82">
        <v>0</v>
      </c>
      <c r="D62" s="82">
        <v>251</v>
      </c>
      <c r="E62" s="82">
        <v>5</v>
      </c>
      <c r="F62" s="82">
        <v>27</v>
      </c>
      <c r="G62" s="82">
        <v>42</v>
      </c>
      <c r="H62" s="82">
        <v>8</v>
      </c>
      <c r="I62" s="82">
        <v>17</v>
      </c>
      <c r="J62" s="82">
        <v>8</v>
      </c>
      <c r="K62" s="82">
        <v>20</v>
      </c>
      <c r="L62" s="82">
        <v>40</v>
      </c>
      <c r="M62" s="82">
        <v>18</v>
      </c>
      <c r="N62" s="82">
        <v>9</v>
      </c>
      <c r="O62" s="82">
        <v>4</v>
      </c>
      <c r="P62" s="82">
        <v>17</v>
      </c>
      <c r="Q62" s="82">
        <v>15</v>
      </c>
      <c r="R62" s="82">
        <v>232</v>
      </c>
      <c r="S62" s="82"/>
      <c r="T62" s="83"/>
      <c r="U62" s="82">
        <v>38</v>
      </c>
      <c r="V62" s="82">
        <v>66</v>
      </c>
      <c r="W62" s="82">
        <v>16</v>
      </c>
      <c r="X62" s="82">
        <v>86</v>
      </c>
      <c r="Y62" s="82">
        <v>121</v>
      </c>
      <c r="Z62" s="82">
        <v>10</v>
      </c>
      <c r="AA62" s="82">
        <v>26</v>
      </c>
      <c r="AB62" s="82">
        <v>67</v>
      </c>
      <c r="AC62" s="82">
        <v>15</v>
      </c>
      <c r="AD62" s="82">
        <v>78</v>
      </c>
      <c r="AE62" s="82">
        <v>2</v>
      </c>
      <c r="AF62" s="82">
        <v>0</v>
      </c>
      <c r="AG62" s="82">
        <v>12</v>
      </c>
      <c r="AH62" s="82">
        <v>23</v>
      </c>
      <c r="AI62" s="82">
        <v>118</v>
      </c>
      <c r="AJ62" s="82">
        <v>24</v>
      </c>
      <c r="AK62" s="82">
        <v>2</v>
      </c>
      <c r="AL62" s="82">
        <v>7</v>
      </c>
      <c r="AM62" s="87" t="str">
        <f t="shared" si="2"/>
        <v>　呉支所</v>
      </c>
      <c r="AO62" s="84">
        <f>AO63</f>
        <v>211</v>
      </c>
    </row>
    <row r="63" spans="1:41" ht="26.15" customHeight="1">
      <c r="A63" s="87" t="s">
        <v>110</v>
      </c>
      <c r="B63" s="82">
        <v>1195</v>
      </c>
      <c r="C63" s="109">
        <v>0</v>
      </c>
      <c r="D63" s="82">
        <v>251</v>
      </c>
      <c r="E63" s="82">
        <v>5</v>
      </c>
      <c r="F63" s="82">
        <v>27</v>
      </c>
      <c r="G63" s="82">
        <v>42</v>
      </c>
      <c r="H63" s="82">
        <v>8</v>
      </c>
      <c r="I63" s="82">
        <v>17</v>
      </c>
      <c r="J63" s="82">
        <v>8</v>
      </c>
      <c r="K63" s="82">
        <v>20</v>
      </c>
      <c r="L63" s="82">
        <v>40</v>
      </c>
      <c r="M63" s="82">
        <v>18</v>
      </c>
      <c r="N63" s="86">
        <v>9</v>
      </c>
      <c r="O63" s="82">
        <v>4</v>
      </c>
      <c r="P63" s="82">
        <v>17</v>
      </c>
      <c r="Q63" s="82">
        <v>15</v>
      </c>
      <c r="R63" s="82">
        <v>232</v>
      </c>
      <c r="S63" s="82"/>
      <c r="T63" s="83"/>
      <c r="U63" s="82">
        <v>38</v>
      </c>
      <c r="V63" s="82">
        <v>66</v>
      </c>
      <c r="W63" s="82">
        <v>16</v>
      </c>
      <c r="X63" s="82">
        <v>86</v>
      </c>
      <c r="Y63" s="82">
        <v>121</v>
      </c>
      <c r="Z63" s="82">
        <v>10</v>
      </c>
      <c r="AA63" s="82">
        <v>26</v>
      </c>
      <c r="AB63" s="82">
        <v>67</v>
      </c>
      <c r="AC63" s="82">
        <v>15</v>
      </c>
      <c r="AD63" s="82">
        <v>78</v>
      </c>
      <c r="AE63" s="82">
        <v>2</v>
      </c>
      <c r="AF63" s="82">
        <v>0</v>
      </c>
      <c r="AG63" s="82">
        <v>12</v>
      </c>
      <c r="AH63" s="82">
        <v>23</v>
      </c>
      <c r="AI63" s="82">
        <v>118</v>
      </c>
      <c r="AJ63" s="82">
        <v>24</v>
      </c>
      <c r="AK63" s="82">
        <v>2</v>
      </c>
      <c r="AL63" s="82">
        <v>7</v>
      </c>
      <c r="AM63" s="87" t="str">
        <f t="shared" si="2"/>
        <v>　　江田島市</v>
      </c>
      <c r="AO63" s="84">
        <v>211</v>
      </c>
    </row>
    <row r="64" spans="1:41" ht="26.15" customHeight="1">
      <c r="A64" s="85" t="s">
        <v>2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6"/>
      <c r="O64" s="82"/>
      <c r="P64" s="82"/>
      <c r="Q64" s="82"/>
      <c r="R64" s="82"/>
      <c r="S64" s="82"/>
      <c r="T64" s="83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7"/>
      <c r="AO64" s="84"/>
    </row>
    <row r="65" spans="1:41" ht="26.15" customHeight="1">
      <c r="A65" s="87" t="s">
        <v>111</v>
      </c>
      <c r="B65" s="82">
        <v>5445</v>
      </c>
      <c r="C65" s="82">
        <v>3</v>
      </c>
      <c r="D65" s="82">
        <v>1177</v>
      </c>
      <c r="E65" s="82">
        <v>12</v>
      </c>
      <c r="F65" s="82">
        <v>115</v>
      </c>
      <c r="G65" s="82">
        <v>138</v>
      </c>
      <c r="H65" s="82">
        <v>43</v>
      </c>
      <c r="I65" s="82">
        <v>84</v>
      </c>
      <c r="J65" s="82">
        <v>67</v>
      </c>
      <c r="K65" s="82">
        <v>141</v>
      </c>
      <c r="L65" s="82">
        <v>153</v>
      </c>
      <c r="M65" s="82">
        <v>95</v>
      </c>
      <c r="N65" s="82">
        <v>42</v>
      </c>
      <c r="O65" s="82">
        <v>21</v>
      </c>
      <c r="P65" s="82">
        <v>52</v>
      </c>
      <c r="Q65" s="82">
        <v>31</v>
      </c>
      <c r="R65" s="82">
        <v>1014</v>
      </c>
      <c r="S65" s="82"/>
      <c r="T65" s="83"/>
      <c r="U65" s="82">
        <v>133</v>
      </c>
      <c r="V65" s="82">
        <v>217</v>
      </c>
      <c r="W65" s="82">
        <v>122</v>
      </c>
      <c r="X65" s="82">
        <v>443</v>
      </c>
      <c r="Y65" s="82">
        <v>474</v>
      </c>
      <c r="Z65" s="82">
        <v>53</v>
      </c>
      <c r="AA65" s="82">
        <v>132</v>
      </c>
      <c r="AB65" s="82">
        <v>275</v>
      </c>
      <c r="AC65" s="82">
        <v>68</v>
      </c>
      <c r="AD65" s="82">
        <v>463</v>
      </c>
      <c r="AE65" s="82">
        <v>23</v>
      </c>
      <c r="AF65" s="82">
        <v>8</v>
      </c>
      <c r="AG65" s="82">
        <v>45</v>
      </c>
      <c r="AH65" s="82">
        <v>139</v>
      </c>
      <c r="AI65" s="82">
        <v>639</v>
      </c>
      <c r="AJ65" s="82">
        <v>163</v>
      </c>
      <c r="AK65" s="82">
        <v>17</v>
      </c>
      <c r="AL65" s="82">
        <v>62</v>
      </c>
      <c r="AM65" s="87" t="str">
        <f t="shared" si="2"/>
        <v>西部東</v>
      </c>
      <c r="AO65" s="84">
        <f>SUM(AO66:AO68)</f>
        <v>846</v>
      </c>
    </row>
    <row r="66" spans="1:41" ht="26.15" customHeight="1">
      <c r="A66" s="87" t="s">
        <v>112</v>
      </c>
      <c r="B66" s="82">
        <v>1043</v>
      </c>
      <c r="C66" s="109">
        <v>1</v>
      </c>
      <c r="D66" s="82">
        <v>224</v>
      </c>
      <c r="E66" s="82">
        <v>0</v>
      </c>
      <c r="F66" s="82">
        <v>28</v>
      </c>
      <c r="G66" s="82">
        <v>27</v>
      </c>
      <c r="H66" s="82">
        <v>12</v>
      </c>
      <c r="I66" s="82">
        <v>8</v>
      </c>
      <c r="J66" s="82">
        <v>10</v>
      </c>
      <c r="K66" s="82">
        <v>31</v>
      </c>
      <c r="L66" s="82">
        <v>26</v>
      </c>
      <c r="M66" s="82">
        <v>12</v>
      </c>
      <c r="N66" s="86">
        <v>6</v>
      </c>
      <c r="O66" s="82">
        <v>3</v>
      </c>
      <c r="P66" s="82">
        <v>8</v>
      </c>
      <c r="Q66" s="82">
        <v>2</v>
      </c>
      <c r="R66" s="82">
        <v>210</v>
      </c>
      <c r="S66" s="82"/>
      <c r="T66" s="83"/>
      <c r="U66" s="83">
        <v>33</v>
      </c>
      <c r="V66" s="82">
        <v>33</v>
      </c>
      <c r="W66" s="82">
        <v>16</v>
      </c>
      <c r="X66" s="82">
        <v>107</v>
      </c>
      <c r="Y66" s="82">
        <v>79</v>
      </c>
      <c r="Z66" s="82">
        <v>12</v>
      </c>
      <c r="AA66" s="82">
        <v>23</v>
      </c>
      <c r="AB66" s="82">
        <v>41</v>
      </c>
      <c r="AC66" s="82">
        <v>16</v>
      </c>
      <c r="AD66" s="82">
        <v>63</v>
      </c>
      <c r="AE66" s="82">
        <v>2</v>
      </c>
      <c r="AF66" s="82">
        <v>3</v>
      </c>
      <c r="AG66" s="82">
        <v>5</v>
      </c>
      <c r="AH66" s="82">
        <v>26</v>
      </c>
      <c r="AI66" s="82">
        <v>156</v>
      </c>
      <c r="AJ66" s="82">
        <v>38</v>
      </c>
      <c r="AK66" s="82">
        <v>3</v>
      </c>
      <c r="AL66" s="82">
        <v>11</v>
      </c>
      <c r="AM66" s="87" t="str">
        <f t="shared" si="2"/>
        <v>　　竹原市</v>
      </c>
      <c r="AO66" s="84">
        <v>175</v>
      </c>
    </row>
    <row r="67" spans="1:41" ht="26.15" customHeight="1">
      <c r="A67" s="87" t="s">
        <v>113</v>
      </c>
      <c r="B67" s="82">
        <v>3939</v>
      </c>
      <c r="C67" s="82">
        <v>2</v>
      </c>
      <c r="D67" s="82">
        <v>872</v>
      </c>
      <c r="E67" s="82">
        <v>11</v>
      </c>
      <c r="F67" s="82">
        <v>80</v>
      </c>
      <c r="G67" s="82">
        <v>103</v>
      </c>
      <c r="H67" s="82">
        <v>29</v>
      </c>
      <c r="I67" s="82">
        <v>67</v>
      </c>
      <c r="J67" s="82">
        <v>53</v>
      </c>
      <c r="K67" s="82">
        <v>99</v>
      </c>
      <c r="L67" s="82">
        <v>118</v>
      </c>
      <c r="M67" s="82">
        <v>75</v>
      </c>
      <c r="N67" s="86">
        <v>33</v>
      </c>
      <c r="O67" s="82">
        <v>17</v>
      </c>
      <c r="P67" s="82">
        <v>39</v>
      </c>
      <c r="Q67" s="82">
        <v>21</v>
      </c>
      <c r="R67" s="82">
        <v>707</v>
      </c>
      <c r="S67" s="82"/>
      <c r="T67" s="83"/>
      <c r="U67" s="83">
        <v>87</v>
      </c>
      <c r="V67" s="82">
        <v>167</v>
      </c>
      <c r="W67" s="82">
        <v>92</v>
      </c>
      <c r="X67" s="82">
        <v>294</v>
      </c>
      <c r="Y67" s="82">
        <v>350</v>
      </c>
      <c r="Z67" s="82">
        <v>36</v>
      </c>
      <c r="AA67" s="82">
        <v>98</v>
      </c>
      <c r="AB67" s="82">
        <v>206</v>
      </c>
      <c r="AC67" s="82">
        <v>50</v>
      </c>
      <c r="AD67" s="82">
        <v>369</v>
      </c>
      <c r="AE67" s="82">
        <v>19</v>
      </c>
      <c r="AF67" s="82">
        <v>5</v>
      </c>
      <c r="AG67" s="82">
        <v>32</v>
      </c>
      <c r="AH67" s="82">
        <v>100</v>
      </c>
      <c r="AI67" s="82">
        <v>412</v>
      </c>
      <c r="AJ67" s="82">
        <v>117</v>
      </c>
      <c r="AK67" s="82">
        <v>14</v>
      </c>
      <c r="AL67" s="82">
        <v>49</v>
      </c>
      <c r="AM67" s="87" t="str">
        <f t="shared" si="2"/>
        <v>　　東広島市</v>
      </c>
      <c r="AO67" s="84">
        <v>612</v>
      </c>
    </row>
    <row r="68" spans="1:41" ht="26.15" customHeight="1">
      <c r="A68" s="87" t="s">
        <v>114</v>
      </c>
      <c r="B68" s="82">
        <v>463</v>
      </c>
      <c r="C68" s="110">
        <v>0</v>
      </c>
      <c r="D68" s="83">
        <v>81</v>
      </c>
      <c r="E68" s="109">
        <v>1</v>
      </c>
      <c r="F68" s="83">
        <v>7</v>
      </c>
      <c r="G68" s="83">
        <v>8</v>
      </c>
      <c r="H68" s="83">
        <v>2</v>
      </c>
      <c r="I68" s="83">
        <v>9</v>
      </c>
      <c r="J68" s="83">
        <v>4</v>
      </c>
      <c r="K68" s="83">
        <v>11</v>
      </c>
      <c r="L68" s="83">
        <v>9</v>
      </c>
      <c r="M68" s="83">
        <v>8</v>
      </c>
      <c r="N68" s="90">
        <v>3</v>
      </c>
      <c r="O68" s="83">
        <v>1</v>
      </c>
      <c r="P68" s="83">
        <v>5</v>
      </c>
      <c r="Q68" s="83">
        <v>8</v>
      </c>
      <c r="R68" s="83">
        <v>97</v>
      </c>
      <c r="S68" s="83"/>
      <c r="T68" s="83"/>
      <c r="U68" s="83">
        <v>13</v>
      </c>
      <c r="V68" s="83">
        <v>17</v>
      </c>
      <c r="W68" s="83">
        <v>14</v>
      </c>
      <c r="X68" s="83">
        <v>42</v>
      </c>
      <c r="Y68" s="83">
        <v>45</v>
      </c>
      <c r="Z68" s="83">
        <v>5</v>
      </c>
      <c r="AA68" s="83">
        <v>11</v>
      </c>
      <c r="AB68" s="83">
        <v>28</v>
      </c>
      <c r="AC68" s="83">
        <v>2</v>
      </c>
      <c r="AD68" s="83">
        <v>31</v>
      </c>
      <c r="AE68" s="83">
        <v>2</v>
      </c>
      <c r="AF68" s="109">
        <v>0</v>
      </c>
      <c r="AG68" s="83">
        <v>8</v>
      </c>
      <c r="AH68" s="83">
        <v>13</v>
      </c>
      <c r="AI68" s="83">
        <v>71</v>
      </c>
      <c r="AJ68" s="83">
        <v>8</v>
      </c>
      <c r="AK68" s="83">
        <v>0</v>
      </c>
      <c r="AL68" s="83">
        <v>2</v>
      </c>
      <c r="AM68" s="87" t="str">
        <f t="shared" si="2"/>
        <v>　　大崎上島町</v>
      </c>
      <c r="AO68" s="91">
        <v>59</v>
      </c>
    </row>
    <row r="69" spans="1:41" ht="26.15" customHeight="1">
      <c r="A69" s="87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90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7"/>
      <c r="AO69" s="91"/>
    </row>
    <row r="70" spans="1:41" ht="26.15" customHeight="1">
      <c r="A70" s="87" t="s">
        <v>115</v>
      </c>
      <c r="B70" s="82">
        <v>11379</v>
      </c>
      <c r="C70" s="82">
        <v>15</v>
      </c>
      <c r="D70" s="82">
        <v>2373</v>
      </c>
      <c r="E70" s="82">
        <v>16</v>
      </c>
      <c r="F70" s="82">
        <v>244</v>
      </c>
      <c r="G70" s="82">
        <v>263</v>
      </c>
      <c r="H70" s="82">
        <v>95</v>
      </c>
      <c r="I70" s="82">
        <v>230</v>
      </c>
      <c r="J70" s="82">
        <v>123</v>
      </c>
      <c r="K70" s="82">
        <v>292</v>
      </c>
      <c r="L70" s="82">
        <v>317</v>
      </c>
      <c r="M70" s="82">
        <v>180</v>
      </c>
      <c r="N70" s="82">
        <v>85</v>
      </c>
      <c r="O70" s="82">
        <v>43</v>
      </c>
      <c r="P70" s="82">
        <v>128</v>
      </c>
      <c r="Q70" s="82">
        <v>76</v>
      </c>
      <c r="R70" s="82">
        <v>2028</v>
      </c>
      <c r="S70" s="82"/>
      <c r="T70" s="83"/>
      <c r="U70" s="82">
        <v>278</v>
      </c>
      <c r="V70" s="82">
        <v>233</v>
      </c>
      <c r="W70" s="82">
        <v>253</v>
      </c>
      <c r="X70" s="82">
        <v>1083</v>
      </c>
      <c r="Y70" s="82">
        <v>1020</v>
      </c>
      <c r="Z70" s="82">
        <v>128</v>
      </c>
      <c r="AA70" s="82">
        <v>261</v>
      </c>
      <c r="AB70" s="82">
        <v>594</v>
      </c>
      <c r="AC70" s="82">
        <v>145</v>
      </c>
      <c r="AD70" s="82">
        <v>868</v>
      </c>
      <c r="AE70" s="82">
        <v>39</v>
      </c>
      <c r="AF70" s="82">
        <v>15</v>
      </c>
      <c r="AG70" s="82">
        <v>84</v>
      </c>
      <c r="AH70" s="82">
        <v>209</v>
      </c>
      <c r="AI70" s="82">
        <v>1555</v>
      </c>
      <c r="AJ70" s="82">
        <v>309</v>
      </c>
      <c r="AK70" s="82">
        <v>28</v>
      </c>
      <c r="AL70" s="82">
        <v>93</v>
      </c>
      <c r="AM70" s="87" t="str">
        <f t="shared" si="2"/>
        <v>東部</v>
      </c>
      <c r="AO70" s="82">
        <f>AO71+AO75</f>
        <v>1903</v>
      </c>
    </row>
    <row r="71" spans="1:41" ht="26.15" customHeight="1">
      <c r="A71" s="87" t="s">
        <v>116</v>
      </c>
      <c r="B71" s="82">
        <v>9387</v>
      </c>
      <c r="C71" s="82">
        <v>14</v>
      </c>
      <c r="D71" s="82">
        <v>1964</v>
      </c>
      <c r="E71" s="82">
        <v>13</v>
      </c>
      <c r="F71" s="82">
        <v>201</v>
      </c>
      <c r="G71" s="82">
        <v>220</v>
      </c>
      <c r="H71" s="82">
        <v>77</v>
      </c>
      <c r="I71" s="82">
        <v>188</v>
      </c>
      <c r="J71" s="82">
        <v>104</v>
      </c>
      <c r="K71" s="82">
        <v>251</v>
      </c>
      <c r="L71" s="82">
        <v>253</v>
      </c>
      <c r="M71" s="82">
        <v>148</v>
      </c>
      <c r="N71" s="82">
        <v>75</v>
      </c>
      <c r="O71" s="82">
        <v>36</v>
      </c>
      <c r="P71" s="82">
        <v>116</v>
      </c>
      <c r="Q71" s="82">
        <v>66</v>
      </c>
      <c r="R71" s="82">
        <v>1699</v>
      </c>
      <c r="S71" s="82"/>
      <c r="T71" s="83"/>
      <c r="U71" s="82">
        <v>231</v>
      </c>
      <c r="V71" s="82">
        <v>197</v>
      </c>
      <c r="W71" s="82">
        <v>221</v>
      </c>
      <c r="X71" s="82">
        <v>900</v>
      </c>
      <c r="Y71" s="82">
        <v>866</v>
      </c>
      <c r="Z71" s="82">
        <v>107</v>
      </c>
      <c r="AA71" s="82">
        <v>226</v>
      </c>
      <c r="AB71" s="82">
        <v>499</v>
      </c>
      <c r="AC71" s="82">
        <v>114</v>
      </c>
      <c r="AD71" s="82">
        <v>692</v>
      </c>
      <c r="AE71" s="82">
        <v>34</v>
      </c>
      <c r="AF71" s="82">
        <v>15</v>
      </c>
      <c r="AG71" s="82">
        <v>69</v>
      </c>
      <c r="AH71" s="82">
        <v>174</v>
      </c>
      <c r="AI71" s="82">
        <v>1224</v>
      </c>
      <c r="AJ71" s="82">
        <v>243</v>
      </c>
      <c r="AK71" s="82">
        <v>25</v>
      </c>
      <c r="AL71" s="82">
        <v>83</v>
      </c>
      <c r="AM71" s="87" t="str">
        <f t="shared" si="2"/>
        <v>　東部</v>
      </c>
      <c r="AO71" s="82">
        <f>SUM(AO72:AO74)</f>
        <v>1555</v>
      </c>
    </row>
    <row r="72" spans="1:41" ht="26.15" customHeight="1">
      <c r="A72" s="87" t="s">
        <v>117</v>
      </c>
      <c r="B72" s="82">
        <v>3355</v>
      </c>
      <c r="C72" s="82">
        <v>6</v>
      </c>
      <c r="D72" s="82">
        <v>729</v>
      </c>
      <c r="E72" s="82">
        <v>5</v>
      </c>
      <c r="F72" s="82">
        <v>79</v>
      </c>
      <c r="G72" s="82">
        <v>84</v>
      </c>
      <c r="H72" s="82">
        <v>37</v>
      </c>
      <c r="I72" s="82">
        <v>70</v>
      </c>
      <c r="J72" s="82">
        <v>32</v>
      </c>
      <c r="K72" s="82">
        <v>93</v>
      </c>
      <c r="L72" s="82">
        <v>101</v>
      </c>
      <c r="M72" s="82">
        <v>48</v>
      </c>
      <c r="N72" s="86">
        <v>28</v>
      </c>
      <c r="O72" s="82">
        <v>10</v>
      </c>
      <c r="P72" s="82">
        <v>28</v>
      </c>
      <c r="Q72" s="82">
        <v>13</v>
      </c>
      <c r="R72" s="82">
        <v>551</v>
      </c>
      <c r="S72" s="82"/>
      <c r="T72" s="83"/>
      <c r="U72" s="82">
        <v>79</v>
      </c>
      <c r="V72" s="82">
        <v>68</v>
      </c>
      <c r="W72" s="82">
        <v>54</v>
      </c>
      <c r="X72" s="82">
        <v>298</v>
      </c>
      <c r="Y72" s="82">
        <v>353</v>
      </c>
      <c r="Z72" s="82">
        <v>41</v>
      </c>
      <c r="AA72" s="82">
        <v>99</v>
      </c>
      <c r="AB72" s="82">
        <v>199</v>
      </c>
      <c r="AC72" s="82">
        <v>32</v>
      </c>
      <c r="AD72" s="82">
        <v>267</v>
      </c>
      <c r="AE72" s="82">
        <v>16</v>
      </c>
      <c r="AF72" s="82">
        <v>5</v>
      </c>
      <c r="AG72" s="82">
        <v>24</v>
      </c>
      <c r="AH72" s="82">
        <v>65</v>
      </c>
      <c r="AI72" s="82">
        <v>478</v>
      </c>
      <c r="AJ72" s="82">
        <v>93</v>
      </c>
      <c r="AK72" s="82">
        <v>11</v>
      </c>
      <c r="AL72" s="82">
        <v>26</v>
      </c>
      <c r="AM72" s="87" t="str">
        <f t="shared" si="2"/>
        <v>　　三原市</v>
      </c>
      <c r="AO72" s="84">
        <v>506</v>
      </c>
    </row>
    <row r="73" spans="1:41" ht="26.15" customHeight="1">
      <c r="A73" s="87" t="s">
        <v>118</v>
      </c>
      <c r="B73" s="82">
        <v>5261</v>
      </c>
      <c r="C73" s="82">
        <v>8</v>
      </c>
      <c r="D73" s="82">
        <v>1095</v>
      </c>
      <c r="E73" s="82">
        <v>7</v>
      </c>
      <c r="F73" s="82">
        <v>109</v>
      </c>
      <c r="G73" s="82">
        <v>107</v>
      </c>
      <c r="H73" s="82">
        <v>32</v>
      </c>
      <c r="I73" s="82">
        <v>107</v>
      </c>
      <c r="J73" s="82">
        <v>63</v>
      </c>
      <c r="K73" s="82">
        <v>143</v>
      </c>
      <c r="L73" s="82">
        <v>137</v>
      </c>
      <c r="M73" s="82">
        <v>94</v>
      </c>
      <c r="N73" s="86">
        <v>41</v>
      </c>
      <c r="O73" s="82">
        <v>24</v>
      </c>
      <c r="P73" s="82">
        <v>81</v>
      </c>
      <c r="Q73" s="82">
        <v>49</v>
      </c>
      <c r="R73" s="82">
        <v>975</v>
      </c>
      <c r="S73" s="82"/>
      <c r="T73" s="83"/>
      <c r="U73" s="82">
        <v>129</v>
      </c>
      <c r="V73" s="82">
        <v>103</v>
      </c>
      <c r="W73" s="82">
        <v>154</v>
      </c>
      <c r="X73" s="82">
        <v>500</v>
      </c>
      <c r="Y73" s="82">
        <v>442</v>
      </c>
      <c r="Z73" s="82">
        <v>60</v>
      </c>
      <c r="AA73" s="82">
        <v>110</v>
      </c>
      <c r="AB73" s="82">
        <v>254</v>
      </c>
      <c r="AC73" s="82">
        <v>64</v>
      </c>
      <c r="AD73" s="82">
        <v>361</v>
      </c>
      <c r="AE73" s="82">
        <v>16</v>
      </c>
      <c r="AF73" s="82">
        <v>10</v>
      </c>
      <c r="AG73" s="82">
        <v>35</v>
      </c>
      <c r="AH73" s="82">
        <v>98</v>
      </c>
      <c r="AI73" s="82">
        <v>619</v>
      </c>
      <c r="AJ73" s="82">
        <v>132</v>
      </c>
      <c r="AK73" s="82">
        <v>11</v>
      </c>
      <c r="AL73" s="82">
        <v>52</v>
      </c>
      <c r="AM73" s="87" t="str">
        <f t="shared" si="2"/>
        <v>　　尾道市</v>
      </c>
      <c r="AO73" s="84">
        <v>924</v>
      </c>
    </row>
    <row r="74" spans="1:41" ht="26.15" customHeight="1">
      <c r="A74" s="87" t="s">
        <v>119</v>
      </c>
      <c r="B74" s="82">
        <v>771</v>
      </c>
      <c r="C74" s="109">
        <v>0</v>
      </c>
      <c r="D74" s="82">
        <v>140</v>
      </c>
      <c r="E74" s="109">
        <v>1</v>
      </c>
      <c r="F74" s="82">
        <v>13</v>
      </c>
      <c r="G74" s="82">
        <v>29</v>
      </c>
      <c r="H74" s="82">
        <v>8</v>
      </c>
      <c r="I74" s="82">
        <v>11</v>
      </c>
      <c r="J74" s="82">
        <v>9</v>
      </c>
      <c r="K74" s="82">
        <v>15</v>
      </c>
      <c r="L74" s="82">
        <v>15</v>
      </c>
      <c r="M74" s="82">
        <v>6</v>
      </c>
      <c r="N74" s="86">
        <v>6</v>
      </c>
      <c r="O74" s="82">
        <v>2</v>
      </c>
      <c r="P74" s="82">
        <v>7</v>
      </c>
      <c r="Q74" s="82">
        <v>4</v>
      </c>
      <c r="R74" s="82">
        <v>173</v>
      </c>
      <c r="S74" s="82"/>
      <c r="T74" s="83"/>
      <c r="U74" s="82">
        <v>23</v>
      </c>
      <c r="V74" s="82">
        <v>26</v>
      </c>
      <c r="W74" s="82">
        <v>13</v>
      </c>
      <c r="X74" s="82">
        <v>102</v>
      </c>
      <c r="Y74" s="82">
        <v>71</v>
      </c>
      <c r="Z74" s="82">
        <v>6</v>
      </c>
      <c r="AA74" s="82">
        <v>17</v>
      </c>
      <c r="AB74" s="82">
        <v>46</v>
      </c>
      <c r="AC74" s="82">
        <v>18</v>
      </c>
      <c r="AD74" s="82">
        <v>64</v>
      </c>
      <c r="AE74" s="82">
        <v>2</v>
      </c>
      <c r="AF74" s="82">
        <v>0</v>
      </c>
      <c r="AG74" s="82">
        <v>10</v>
      </c>
      <c r="AH74" s="82">
        <v>11</v>
      </c>
      <c r="AI74" s="82">
        <v>127</v>
      </c>
      <c r="AJ74" s="82">
        <v>18</v>
      </c>
      <c r="AK74" s="82">
        <v>3</v>
      </c>
      <c r="AL74" s="82">
        <v>5</v>
      </c>
      <c r="AM74" s="87" t="str">
        <f t="shared" si="2"/>
        <v>　　世羅町</v>
      </c>
      <c r="AO74" s="84">
        <v>125</v>
      </c>
    </row>
    <row r="75" spans="1:41" ht="26.15" customHeight="1">
      <c r="A75" s="87" t="s">
        <v>133</v>
      </c>
      <c r="B75" s="82">
        <v>1992</v>
      </c>
      <c r="C75" s="82">
        <v>1</v>
      </c>
      <c r="D75" s="82">
        <v>409</v>
      </c>
      <c r="E75" s="82">
        <v>3</v>
      </c>
      <c r="F75" s="82">
        <v>43</v>
      </c>
      <c r="G75" s="82">
        <v>43</v>
      </c>
      <c r="H75" s="82">
        <v>18</v>
      </c>
      <c r="I75" s="82">
        <v>42</v>
      </c>
      <c r="J75" s="82">
        <v>19</v>
      </c>
      <c r="K75" s="82">
        <v>41</v>
      </c>
      <c r="L75" s="82">
        <v>64</v>
      </c>
      <c r="M75" s="82">
        <v>32</v>
      </c>
      <c r="N75" s="82">
        <v>10</v>
      </c>
      <c r="O75" s="82">
        <v>7</v>
      </c>
      <c r="P75" s="82">
        <v>12</v>
      </c>
      <c r="Q75" s="82">
        <v>10</v>
      </c>
      <c r="R75" s="82">
        <v>329</v>
      </c>
      <c r="S75" s="82"/>
      <c r="T75" s="83"/>
      <c r="U75" s="82">
        <v>47</v>
      </c>
      <c r="V75" s="82">
        <v>36</v>
      </c>
      <c r="W75" s="82">
        <v>32</v>
      </c>
      <c r="X75" s="82">
        <v>183</v>
      </c>
      <c r="Y75" s="82">
        <v>154</v>
      </c>
      <c r="Z75" s="82">
        <v>21</v>
      </c>
      <c r="AA75" s="82">
        <v>35</v>
      </c>
      <c r="AB75" s="82">
        <v>95</v>
      </c>
      <c r="AC75" s="82">
        <v>31</v>
      </c>
      <c r="AD75" s="82">
        <v>176</v>
      </c>
      <c r="AE75" s="82">
        <v>5</v>
      </c>
      <c r="AF75" s="82">
        <v>0</v>
      </c>
      <c r="AG75" s="82">
        <v>15</v>
      </c>
      <c r="AH75" s="82">
        <v>35</v>
      </c>
      <c r="AI75" s="82">
        <v>331</v>
      </c>
      <c r="AJ75" s="82">
        <v>66</v>
      </c>
      <c r="AK75" s="82">
        <v>3</v>
      </c>
      <c r="AL75" s="82">
        <v>10</v>
      </c>
      <c r="AM75" s="87" t="str">
        <f t="shared" si="2"/>
        <v>　福山支所</v>
      </c>
      <c r="AO75" s="84">
        <f>SUM(AO76:AO77)</f>
        <v>348</v>
      </c>
    </row>
    <row r="76" spans="1:41" ht="26.15" customHeight="1">
      <c r="A76" s="87" t="s">
        <v>121</v>
      </c>
      <c r="B76" s="82">
        <v>1410</v>
      </c>
      <c r="C76" s="109">
        <v>1</v>
      </c>
      <c r="D76" s="82">
        <v>314</v>
      </c>
      <c r="E76" s="82">
        <v>3</v>
      </c>
      <c r="F76" s="82">
        <v>41</v>
      </c>
      <c r="G76" s="82">
        <v>32</v>
      </c>
      <c r="H76" s="82">
        <v>16</v>
      </c>
      <c r="I76" s="82">
        <v>29</v>
      </c>
      <c r="J76" s="82">
        <v>16</v>
      </c>
      <c r="K76" s="82">
        <v>31</v>
      </c>
      <c r="L76" s="82">
        <v>49</v>
      </c>
      <c r="M76" s="82">
        <v>27</v>
      </c>
      <c r="N76" s="86">
        <v>7</v>
      </c>
      <c r="O76" s="82">
        <v>4</v>
      </c>
      <c r="P76" s="82">
        <v>8</v>
      </c>
      <c r="Q76" s="82">
        <v>8</v>
      </c>
      <c r="R76" s="82">
        <v>237</v>
      </c>
      <c r="S76" s="82"/>
      <c r="T76" s="83"/>
      <c r="U76" s="82">
        <v>36</v>
      </c>
      <c r="V76" s="82">
        <v>25</v>
      </c>
      <c r="W76" s="82">
        <v>19</v>
      </c>
      <c r="X76" s="82">
        <v>130</v>
      </c>
      <c r="Y76" s="82">
        <v>106</v>
      </c>
      <c r="Z76" s="82">
        <v>14</v>
      </c>
      <c r="AA76" s="82">
        <v>23</v>
      </c>
      <c r="AB76" s="82">
        <v>69</v>
      </c>
      <c r="AC76" s="82">
        <v>21</v>
      </c>
      <c r="AD76" s="82">
        <v>132</v>
      </c>
      <c r="AE76" s="82">
        <v>4</v>
      </c>
      <c r="AF76" s="82">
        <v>0</v>
      </c>
      <c r="AG76" s="82">
        <v>12</v>
      </c>
      <c r="AH76" s="82">
        <v>24</v>
      </c>
      <c r="AI76" s="82">
        <v>217</v>
      </c>
      <c r="AJ76" s="82">
        <v>39</v>
      </c>
      <c r="AK76" s="82">
        <v>0</v>
      </c>
      <c r="AL76" s="82">
        <v>6</v>
      </c>
      <c r="AM76" s="87" t="str">
        <f t="shared" si="2"/>
        <v>　　府中市</v>
      </c>
      <c r="AO76" s="84">
        <v>252</v>
      </c>
    </row>
    <row r="77" spans="1:41" ht="26.15" customHeight="1">
      <c r="A77" s="87" t="s">
        <v>122</v>
      </c>
      <c r="B77" s="82">
        <v>582</v>
      </c>
      <c r="C77" s="109">
        <v>0</v>
      </c>
      <c r="D77" s="82">
        <v>95</v>
      </c>
      <c r="E77" s="109">
        <v>0</v>
      </c>
      <c r="F77" s="82">
        <v>2</v>
      </c>
      <c r="G77" s="82">
        <v>11</v>
      </c>
      <c r="H77" s="82">
        <v>2</v>
      </c>
      <c r="I77" s="82">
        <v>13</v>
      </c>
      <c r="J77" s="82">
        <v>3</v>
      </c>
      <c r="K77" s="82">
        <v>10</v>
      </c>
      <c r="L77" s="82">
        <v>15</v>
      </c>
      <c r="M77" s="82">
        <v>5</v>
      </c>
      <c r="N77" s="86">
        <v>3</v>
      </c>
      <c r="O77" s="82">
        <v>3</v>
      </c>
      <c r="P77" s="82">
        <v>4</v>
      </c>
      <c r="Q77" s="82">
        <v>2</v>
      </c>
      <c r="R77" s="82">
        <v>92</v>
      </c>
      <c r="S77" s="82"/>
      <c r="T77" s="83"/>
      <c r="U77" s="82">
        <v>11</v>
      </c>
      <c r="V77" s="82">
        <v>11</v>
      </c>
      <c r="W77" s="82">
        <v>13</v>
      </c>
      <c r="X77" s="82">
        <v>53</v>
      </c>
      <c r="Y77" s="82">
        <v>48</v>
      </c>
      <c r="Z77" s="82">
        <v>7</v>
      </c>
      <c r="AA77" s="82">
        <v>12</v>
      </c>
      <c r="AB77" s="82">
        <v>26</v>
      </c>
      <c r="AC77" s="82">
        <v>10</v>
      </c>
      <c r="AD77" s="82">
        <v>44</v>
      </c>
      <c r="AE77" s="82">
        <v>1</v>
      </c>
      <c r="AF77" s="109">
        <v>0</v>
      </c>
      <c r="AG77" s="82">
        <v>3</v>
      </c>
      <c r="AH77" s="82">
        <v>11</v>
      </c>
      <c r="AI77" s="82">
        <v>114</v>
      </c>
      <c r="AJ77" s="82">
        <v>27</v>
      </c>
      <c r="AK77" s="82">
        <v>3</v>
      </c>
      <c r="AL77" s="82">
        <v>4</v>
      </c>
      <c r="AM77" s="87" t="str">
        <f t="shared" si="2"/>
        <v>　　神石高原町</v>
      </c>
      <c r="AO77" s="84">
        <v>96</v>
      </c>
    </row>
    <row r="78" spans="1:41" ht="26.15" customHeight="1">
      <c r="A78" s="85" t="s">
        <v>2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6"/>
      <c r="O78" s="82"/>
      <c r="P78" s="82"/>
      <c r="Q78" s="82"/>
      <c r="R78" s="82"/>
      <c r="S78" s="82"/>
      <c r="T78" s="83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7"/>
      <c r="AO78" s="84"/>
    </row>
    <row r="79" spans="1:41" ht="26.15" customHeight="1">
      <c r="A79" s="87" t="s">
        <v>123</v>
      </c>
      <c r="B79" s="82">
        <v>4190</v>
      </c>
      <c r="C79" s="82">
        <v>10</v>
      </c>
      <c r="D79" s="82">
        <v>748</v>
      </c>
      <c r="E79" s="82">
        <v>8</v>
      </c>
      <c r="F79" s="82">
        <v>69</v>
      </c>
      <c r="G79" s="82">
        <v>95</v>
      </c>
      <c r="H79" s="82">
        <v>31</v>
      </c>
      <c r="I79" s="82">
        <v>47</v>
      </c>
      <c r="J79" s="82">
        <v>49</v>
      </c>
      <c r="K79" s="82">
        <v>92</v>
      </c>
      <c r="L79" s="82">
        <v>112</v>
      </c>
      <c r="M79" s="82">
        <v>43</v>
      </c>
      <c r="N79" s="82">
        <v>25</v>
      </c>
      <c r="O79" s="82">
        <v>13</v>
      </c>
      <c r="P79" s="82">
        <v>34</v>
      </c>
      <c r="Q79" s="82">
        <v>47</v>
      </c>
      <c r="R79" s="82">
        <v>880</v>
      </c>
      <c r="S79" s="82"/>
      <c r="T79" s="83"/>
      <c r="U79" s="82">
        <v>67</v>
      </c>
      <c r="V79" s="82">
        <v>101</v>
      </c>
      <c r="W79" s="82">
        <v>103</v>
      </c>
      <c r="X79" s="82">
        <v>516</v>
      </c>
      <c r="Y79" s="82">
        <v>324</v>
      </c>
      <c r="Z79" s="82">
        <v>41</v>
      </c>
      <c r="AA79" s="82">
        <v>87</v>
      </c>
      <c r="AB79" s="82">
        <v>183</v>
      </c>
      <c r="AC79" s="82">
        <v>44</v>
      </c>
      <c r="AD79" s="82">
        <v>358</v>
      </c>
      <c r="AE79" s="82">
        <v>21</v>
      </c>
      <c r="AF79" s="82">
        <v>3</v>
      </c>
      <c r="AG79" s="82">
        <v>27</v>
      </c>
      <c r="AH79" s="82">
        <v>87</v>
      </c>
      <c r="AI79" s="82">
        <v>578</v>
      </c>
      <c r="AJ79" s="82">
        <v>116</v>
      </c>
      <c r="AK79" s="82">
        <v>14</v>
      </c>
      <c r="AL79" s="82">
        <v>29</v>
      </c>
      <c r="AM79" s="87" t="str">
        <f t="shared" si="2"/>
        <v>北部</v>
      </c>
      <c r="AO79" s="84">
        <f>SUM(AO80:AO81)</f>
        <v>716</v>
      </c>
    </row>
    <row r="80" spans="1:41" ht="26.15" customHeight="1">
      <c r="A80" s="87" t="s">
        <v>124</v>
      </c>
      <c r="B80" s="82">
        <v>2337</v>
      </c>
      <c r="C80" s="82">
        <v>5</v>
      </c>
      <c r="D80" s="82">
        <v>431</v>
      </c>
      <c r="E80" s="82">
        <v>3</v>
      </c>
      <c r="F80" s="82">
        <v>37</v>
      </c>
      <c r="G80" s="82">
        <v>59</v>
      </c>
      <c r="H80" s="82">
        <v>21</v>
      </c>
      <c r="I80" s="82">
        <v>27</v>
      </c>
      <c r="J80" s="82">
        <v>31</v>
      </c>
      <c r="K80" s="82">
        <v>48</v>
      </c>
      <c r="L80" s="82">
        <v>57</v>
      </c>
      <c r="M80" s="82">
        <v>27</v>
      </c>
      <c r="N80" s="86">
        <v>17</v>
      </c>
      <c r="O80" s="82">
        <v>4</v>
      </c>
      <c r="P80" s="82">
        <v>16</v>
      </c>
      <c r="Q80" s="82">
        <v>23</v>
      </c>
      <c r="R80" s="82">
        <v>459</v>
      </c>
      <c r="S80" s="82"/>
      <c r="T80" s="83"/>
      <c r="U80" s="83">
        <v>38</v>
      </c>
      <c r="V80" s="82">
        <v>48</v>
      </c>
      <c r="W80" s="82">
        <v>52</v>
      </c>
      <c r="X80" s="82">
        <v>270</v>
      </c>
      <c r="Y80" s="82">
        <v>185</v>
      </c>
      <c r="Z80" s="82">
        <v>25</v>
      </c>
      <c r="AA80" s="82">
        <v>47</v>
      </c>
      <c r="AB80" s="82">
        <v>103</v>
      </c>
      <c r="AC80" s="82">
        <v>25</v>
      </c>
      <c r="AD80" s="82">
        <v>181</v>
      </c>
      <c r="AE80" s="82">
        <v>13</v>
      </c>
      <c r="AF80" s="82">
        <v>2</v>
      </c>
      <c r="AG80" s="82">
        <v>19</v>
      </c>
      <c r="AH80" s="82">
        <v>56</v>
      </c>
      <c r="AI80" s="82">
        <v>350</v>
      </c>
      <c r="AJ80" s="82">
        <v>53</v>
      </c>
      <c r="AK80" s="82">
        <v>7</v>
      </c>
      <c r="AL80" s="82">
        <v>14</v>
      </c>
      <c r="AM80" s="87" t="str">
        <f t="shared" si="2"/>
        <v>　　三次市</v>
      </c>
      <c r="AO80" s="84">
        <v>397</v>
      </c>
    </row>
    <row r="81" spans="1:41" ht="26.15" customHeight="1">
      <c r="A81" s="87" t="s">
        <v>125</v>
      </c>
      <c r="B81" s="82">
        <v>1853</v>
      </c>
      <c r="C81" s="83">
        <v>5</v>
      </c>
      <c r="D81" s="83">
        <v>317</v>
      </c>
      <c r="E81" s="83">
        <v>5</v>
      </c>
      <c r="F81" s="83">
        <v>32</v>
      </c>
      <c r="G81" s="83">
        <v>36</v>
      </c>
      <c r="H81" s="83">
        <v>10</v>
      </c>
      <c r="I81" s="83">
        <v>20</v>
      </c>
      <c r="J81" s="83">
        <v>18</v>
      </c>
      <c r="K81" s="83">
        <v>44</v>
      </c>
      <c r="L81" s="83">
        <v>55</v>
      </c>
      <c r="M81" s="83">
        <v>16</v>
      </c>
      <c r="N81" s="90">
        <v>8</v>
      </c>
      <c r="O81" s="83">
        <v>9</v>
      </c>
      <c r="P81" s="83">
        <v>18</v>
      </c>
      <c r="Q81" s="83">
        <v>24</v>
      </c>
      <c r="R81" s="83">
        <v>421</v>
      </c>
      <c r="S81" s="83"/>
      <c r="T81" s="83"/>
      <c r="U81" s="83">
        <v>29</v>
      </c>
      <c r="V81" s="83">
        <v>53</v>
      </c>
      <c r="W81" s="83">
        <v>51</v>
      </c>
      <c r="X81" s="83">
        <v>246</v>
      </c>
      <c r="Y81" s="83">
        <v>139</v>
      </c>
      <c r="Z81" s="83">
        <v>16</v>
      </c>
      <c r="AA81" s="83">
        <v>40</v>
      </c>
      <c r="AB81" s="83">
        <v>80</v>
      </c>
      <c r="AC81" s="83">
        <v>19</v>
      </c>
      <c r="AD81" s="83">
        <v>177</v>
      </c>
      <c r="AE81" s="83">
        <v>8</v>
      </c>
      <c r="AF81" s="83">
        <v>1</v>
      </c>
      <c r="AG81" s="83">
        <v>8</v>
      </c>
      <c r="AH81" s="83">
        <v>31</v>
      </c>
      <c r="AI81" s="83">
        <v>228</v>
      </c>
      <c r="AJ81" s="83">
        <v>63</v>
      </c>
      <c r="AK81" s="83">
        <v>7</v>
      </c>
      <c r="AL81" s="83">
        <v>15</v>
      </c>
      <c r="AM81" s="87" t="str">
        <f t="shared" si="2"/>
        <v>　　庄原市</v>
      </c>
      <c r="AO81" s="91">
        <v>319</v>
      </c>
    </row>
    <row r="82" spans="1:41" ht="26.15" customHeight="1">
      <c r="A82" s="99"/>
      <c r="B82" s="100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1"/>
      <c r="P82" s="101"/>
      <c r="Q82" s="101"/>
      <c r="R82" s="101"/>
      <c r="S82" s="103"/>
      <c r="T82" s="103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4"/>
      <c r="AO82" s="105"/>
    </row>
    <row r="83" spans="1:41" ht="26.15" customHeight="1">
      <c r="A83" s="95" t="s">
        <v>93</v>
      </c>
      <c r="AO83" s="54"/>
    </row>
    <row r="84" spans="1:41">
      <c r="AO84" s="54"/>
    </row>
    <row r="85" spans="1:41">
      <c r="AO85" s="54"/>
    </row>
    <row r="86" spans="1:41">
      <c r="AO86" s="54"/>
    </row>
    <row r="87" spans="1:41">
      <c r="AO87" s="54"/>
    </row>
    <row r="88" spans="1:41">
      <c r="AO88" s="54"/>
    </row>
    <row r="89" spans="1:41">
      <c r="AO89" s="54"/>
    </row>
    <row r="90" spans="1:41">
      <c r="AO90" s="54"/>
    </row>
    <row r="91" spans="1:41">
      <c r="AO91" s="54"/>
    </row>
    <row r="92" spans="1:41">
      <c r="AO92" s="54"/>
    </row>
    <row r="93" spans="1:41">
      <c r="AO93" s="54"/>
    </row>
    <row r="94" spans="1:41">
      <c r="AO94" s="54"/>
    </row>
    <row r="95" spans="1:41">
      <c r="AO95" s="54"/>
    </row>
    <row r="96" spans="1:41">
      <c r="AO96" s="54"/>
    </row>
    <row r="97" spans="41:41">
      <c r="AO97" s="54"/>
    </row>
    <row r="98" spans="41:41">
      <c r="AO98" s="54"/>
    </row>
    <row r="99" spans="41:41">
      <c r="AO99" s="54"/>
    </row>
    <row r="100" spans="41:41">
      <c r="AO100" s="54"/>
    </row>
    <row r="101" spans="41:41">
      <c r="AO101" s="54"/>
    </row>
    <row r="102" spans="41:41">
      <c r="AO102" s="54"/>
    </row>
    <row r="103" spans="41:41">
      <c r="AO103" s="54"/>
    </row>
    <row r="104" spans="41:41">
      <c r="AO104" s="54"/>
    </row>
    <row r="105" spans="41:41">
      <c r="AO105" s="54"/>
    </row>
    <row r="106" spans="41:41">
      <c r="AO106" s="54"/>
    </row>
    <row r="107" spans="41:41">
      <c r="AO107" s="54"/>
    </row>
    <row r="108" spans="41:41">
      <c r="AO108" s="54"/>
    </row>
    <row r="109" spans="41:41">
      <c r="AO109" s="54"/>
    </row>
    <row r="110" spans="41:41">
      <c r="AO110" s="54"/>
    </row>
    <row r="111" spans="41:41">
      <c r="AO111" s="54"/>
    </row>
    <row r="112" spans="41:41">
      <c r="AO112" s="54"/>
    </row>
    <row r="113" spans="41:41">
      <c r="AO113" s="54"/>
    </row>
    <row r="114" spans="41:41">
      <c r="AO114" s="54"/>
    </row>
    <row r="115" spans="41:41">
      <c r="AO115" s="54"/>
    </row>
    <row r="116" spans="41:41">
      <c r="AO116" s="54"/>
    </row>
    <row r="117" spans="41:41">
      <c r="AO117" s="54"/>
    </row>
    <row r="118" spans="41:41">
      <c r="AO118" s="54"/>
    </row>
    <row r="119" spans="41:41">
      <c r="AO119" s="54"/>
    </row>
    <row r="120" spans="41:41">
      <c r="AO120" s="54"/>
    </row>
    <row r="121" spans="41:41">
      <c r="AO121" s="54"/>
    </row>
    <row r="122" spans="41:41">
      <c r="AO122" s="54"/>
    </row>
    <row r="123" spans="41:41">
      <c r="AO123" s="54"/>
    </row>
    <row r="124" spans="41:41">
      <c r="AO124" s="54"/>
    </row>
    <row r="125" spans="41:41">
      <c r="AO125" s="54"/>
    </row>
    <row r="126" spans="41:41">
      <c r="AO126" s="54"/>
    </row>
    <row r="127" spans="41:41">
      <c r="AO127" s="54"/>
    </row>
    <row r="128" spans="41:41">
      <c r="AO128" s="54"/>
    </row>
    <row r="129" spans="41:41">
      <c r="AO129" s="54"/>
    </row>
    <row r="130" spans="41:41">
      <c r="AO130" s="54"/>
    </row>
    <row r="131" spans="41:41">
      <c r="AO131" s="54"/>
    </row>
    <row r="132" spans="41:41">
      <c r="AO132" s="54"/>
    </row>
    <row r="133" spans="41:41">
      <c r="AO133" s="54"/>
    </row>
    <row r="134" spans="41:41">
      <c r="AO134" s="54"/>
    </row>
    <row r="135" spans="41:41">
      <c r="AO135" s="54"/>
    </row>
    <row r="136" spans="41:41">
      <c r="AO136" s="54"/>
    </row>
    <row r="137" spans="41:41">
      <c r="AO137" s="54"/>
    </row>
    <row r="138" spans="41:41">
      <c r="AO138" s="54"/>
    </row>
    <row r="139" spans="41:41">
      <c r="AO139" s="54"/>
    </row>
    <row r="140" spans="41:41">
      <c r="AO140" s="54"/>
    </row>
    <row r="141" spans="41:41">
      <c r="AO141" s="54"/>
    </row>
    <row r="142" spans="41:41">
      <c r="AO142" s="54"/>
    </row>
    <row r="143" spans="41:41">
      <c r="AO143" s="54"/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38" man="1"/>
  </rowBreaks>
  <colBreaks count="2" manualBreakCount="2">
    <brk id="19" max="1048575" man="1"/>
    <brk id="3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topLeftCell="A46" zoomScale="65" zoomScaleNormal="100" zoomScaleSheetLayoutView="65" workbookViewId="0">
      <selection activeCell="B48" sqref="B48:AL82"/>
    </sheetView>
  </sheetViews>
  <sheetFormatPr defaultColWidth="7.58203125" defaultRowHeight="16.5"/>
  <cols>
    <col min="1" max="1" width="24.5" style="1" customWidth="1"/>
    <col min="2" max="2" width="11" style="1" customWidth="1"/>
    <col min="3" max="3" width="7.58203125" style="1" customWidth="1"/>
    <col min="4" max="4" width="8.58203125" style="1" customWidth="1"/>
    <col min="5" max="17" width="7.58203125" style="1" customWidth="1"/>
    <col min="18" max="18" width="8.58203125" style="1" customWidth="1"/>
    <col min="19" max="19" width="7.58203125" style="1" customWidth="1"/>
    <col min="20" max="20" width="3.58203125" style="2" customWidth="1"/>
    <col min="21" max="24" width="7.58203125" style="1" customWidth="1"/>
    <col min="25" max="25" width="8.58203125" style="1" customWidth="1"/>
    <col min="26" max="27" width="7.58203125" style="1" customWidth="1"/>
    <col min="28" max="28" width="8.58203125" style="1" customWidth="1"/>
    <col min="29" max="29" width="7.58203125" style="1" customWidth="1"/>
    <col min="30" max="30" width="8.58203125" style="1" customWidth="1"/>
    <col min="31" max="38" width="7.58203125" style="1" customWidth="1"/>
    <col min="39" max="39" width="22.58203125" style="1" customWidth="1"/>
    <col min="40" max="16384" width="7.58203125" style="3"/>
  </cols>
  <sheetData>
    <row r="1" spans="1:39" ht="4.5" customHeight="1"/>
    <row r="2" spans="1:39" ht="4.5" customHeight="1"/>
    <row r="3" spans="1:39" s="4" customFormat="1" ht="40.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140</v>
      </c>
      <c r="Q3" s="5"/>
      <c r="S3" s="6"/>
      <c r="T3" s="7"/>
      <c r="U3" s="5"/>
      <c r="V3" s="5"/>
      <c r="W3" s="8" t="s">
        <v>127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43.5" customHeight="1">
      <c r="A4" s="9"/>
      <c r="AH4" s="10"/>
      <c r="AI4" s="10"/>
      <c r="AJ4" s="10"/>
      <c r="AK4" s="10"/>
      <c r="AL4" s="10"/>
      <c r="AM4" s="63" t="str">
        <f>[1]ＳＭＲ!AM4</f>
        <v>平成27年～令和元年</v>
      </c>
    </row>
    <row r="5" spans="1:39" ht="19.899999999999999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128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129</v>
      </c>
      <c r="B8" s="111">
        <v>150840.08329800001</v>
      </c>
      <c r="C8" s="111">
        <v>236.31316400000003</v>
      </c>
      <c r="D8" s="111">
        <v>41995.629709000001</v>
      </c>
      <c r="E8" s="111">
        <v>1296.9475620000001</v>
      </c>
      <c r="F8" s="111">
        <v>5056.4787160000005</v>
      </c>
      <c r="G8" s="111">
        <v>3947.8562579999998</v>
      </c>
      <c r="H8" s="111">
        <v>1737.0245730000001</v>
      </c>
      <c r="I8" s="111">
        <v>3055.8302479999998</v>
      </c>
      <c r="J8" s="111">
        <v>2040.885929</v>
      </c>
      <c r="K8" s="111">
        <v>3850.9944220000007</v>
      </c>
      <c r="L8" s="111">
        <v>8376.7070750000003</v>
      </c>
      <c r="M8" s="111">
        <v>1604.9343349999999</v>
      </c>
      <c r="N8" s="111">
        <v>743.11131699999999</v>
      </c>
      <c r="O8" s="111">
        <v>980.27765199999999</v>
      </c>
      <c r="P8" s="111">
        <v>1550.071776</v>
      </c>
      <c r="Q8" s="111">
        <v>955.879865</v>
      </c>
      <c r="R8" s="111">
        <v>22945.452459</v>
      </c>
      <c r="S8" s="111"/>
      <c r="T8" s="112"/>
      <c r="U8" s="111">
        <v>3903.8243900000002</v>
      </c>
      <c r="V8" s="111">
        <v>3970.2741449999999</v>
      </c>
      <c r="W8" s="111">
        <v>3471.7012599999998</v>
      </c>
      <c r="X8" s="111">
        <v>8959.0881919999993</v>
      </c>
      <c r="Y8" s="111">
        <v>12332.321925</v>
      </c>
      <c r="Z8" s="111">
        <v>1362.6118109999998</v>
      </c>
      <c r="AA8" s="111">
        <v>3658.9847149999996</v>
      </c>
      <c r="AB8" s="111">
        <v>6996.2866809999996</v>
      </c>
      <c r="AC8" s="111">
        <v>2069.5172929999999</v>
      </c>
      <c r="AD8" s="111">
        <v>11969.821722000001</v>
      </c>
      <c r="AE8" s="111">
        <v>1952.137424</v>
      </c>
      <c r="AF8" s="111">
        <v>177.04224500000001</v>
      </c>
      <c r="AG8" s="111">
        <v>1854.671495</v>
      </c>
      <c r="AH8" s="111">
        <v>2876.6744920000001</v>
      </c>
      <c r="AI8" s="111">
        <v>11615.78076</v>
      </c>
      <c r="AJ8" s="111">
        <v>4441.1275860000005</v>
      </c>
      <c r="AK8" s="111">
        <v>553.51057200000002</v>
      </c>
      <c r="AL8" s="111">
        <v>2302.065423</v>
      </c>
      <c r="AM8" s="28" t="str">
        <f t="shared" si="0"/>
        <v>総数</v>
      </c>
    </row>
    <row r="9" spans="1:39" ht="25.5" customHeight="1">
      <c r="A9" s="31" t="s">
        <v>2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3"/>
      <c r="O9" s="111"/>
      <c r="P9" s="111"/>
      <c r="Q9" s="111"/>
      <c r="R9" s="111"/>
      <c r="S9" s="111"/>
      <c r="T9" s="112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31" t="str">
        <f t="shared" si="0"/>
        <v/>
      </c>
    </row>
    <row r="10" spans="1:39" ht="33" customHeight="1">
      <c r="A10" s="33" t="s">
        <v>74</v>
      </c>
      <c r="B10" s="111">
        <v>62471.046145</v>
      </c>
      <c r="C10" s="111">
        <v>95.546307000000013</v>
      </c>
      <c r="D10" s="111">
        <v>17780.725244999998</v>
      </c>
      <c r="E10" s="111">
        <v>558.53274999999996</v>
      </c>
      <c r="F10" s="111">
        <v>2131.0020939999999</v>
      </c>
      <c r="G10" s="111">
        <v>1660.1144879999999</v>
      </c>
      <c r="H10" s="111">
        <v>746.28679</v>
      </c>
      <c r="I10" s="111">
        <v>1285.0509689999999</v>
      </c>
      <c r="J10" s="111">
        <v>845.92287699999997</v>
      </c>
      <c r="K10" s="111">
        <v>1634.9282720000001</v>
      </c>
      <c r="L10" s="111">
        <v>3535.4119060000003</v>
      </c>
      <c r="M10" s="111">
        <v>711.27886699999999</v>
      </c>
      <c r="N10" s="111">
        <v>329.41208800000004</v>
      </c>
      <c r="O10" s="111">
        <v>421.30826400000001</v>
      </c>
      <c r="P10" s="111">
        <v>647.22434700000008</v>
      </c>
      <c r="Q10" s="111">
        <v>388.64993199999998</v>
      </c>
      <c r="R10" s="111">
        <v>9402.7438699999984</v>
      </c>
      <c r="S10" s="111"/>
      <c r="T10" s="112"/>
      <c r="U10" s="111">
        <v>1628.7026089999997</v>
      </c>
      <c r="V10" s="111">
        <v>1656.5509589999997</v>
      </c>
      <c r="W10" s="111">
        <v>1427.4257929999999</v>
      </c>
      <c r="X10" s="111">
        <v>3606.8445470000001</v>
      </c>
      <c r="Y10" s="111">
        <v>5075.1036289999993</v>
      </c>
      <c r="Z10" s="111">
        <v>589.34416999999996</v>
      </c>
      <c r="AA10" s="111">
        <v>1536.9277549999999</v>
      </c>
      <c r="AB10" s="111">
        <v>2818.9761570000001</v>
      </c>
      <c r="AC10" s="111">
        <v>860.09091799999999</v>
      </c>
      <c r="AD10" s="111">
        <v>4815.0163169999996</v>
      </c>
      <c r="AE10" s="111">
        <v>794.64176900000007</v>
      </c>
      <c r="AF10" s="111">
        <v>72.661706000000009</v>
      </c>
      <c r="AG10" s="111">
        <v>811.27175399999999</v>
      </c>
      <c r="AH10" s="111">
        <v>1165.9192010000002</v>
      </c>
      <c r="AI10" s="111">
        <v>4589.2396749999998</v>
      </c>
      <c r="AJ10" s="111">
        <v>1872.7761409999998</v>
      </c>
      <c r="AK10" s="111">
        <v>249.63188399999996</v>
      </c>
      <c r="AL10" s="111">
        <v>1093.94346</v>
      </c>
      <c r="AM10" s="33" t="str">
        <f t="shared" si="0"/>
        <v>広島二次保健医療圏</v>
      </c>
    </row>
    <row r="11" spans="1:39" ht="26.15" customHeight="1">
      <c r="A11" s="33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3"/>
      <c r="O11" s="111"/>
      <c r="P11" s="111"/>
      <c r="Q11" s="111"/>
      <c r="R11" s="111"/>
      <c r="S11" s="111"/>
      <c r="T11" s="112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33"/>
    </row>
    <row r="12" spans="1:39" ht="33" customHeight="1">
      <c r="A12" s="33" t="s">
        <v>75</v>
      </c>
      <c r="B12" s="111">
        <v>7997.0575760000002</v>
      </c>
      <c r="C12" s="111">
        <v>12.509094000000001</v>
      </c>
      <c r="D12" s="111">
        <v>2237.093871</v>
      </c>
      <c r="E12" s="111">
        <v>69.551548999999994</v>
      </c>
      <c r="F12" s="111">
        <v>269.28932099999997</v>
      </c>
      <c r="G12" s="111">
        <v>210.208494</v>
      </c>
      <c r="H12" s="111">
        <v>93.017061000000012</v>
      </c>
      <c r="I12" s="111">
        <v>162.810315</v>
      </c>
      <c r="J12" s="111">
        <v>108.44217900000001</v>
      </c>
      <c r="K12" s="111">
        <v>205.56978000000001</v>
      </c>
      <c r="L12" s="111">
        <v>446.53067099999998</v>
      </c>
      <c r="M12" s="111">
        <v>85.621922000000012</v>
      </c>
      <c r="N12" s="111">
        <v>39.430061000000002</v>
      </c>
      <c r="O12" s="111">
        <v>52.029666999999989</v>
      </c>
      <c r="P12" s="111">
        <v>82.363629000000003</v>
      </c>
      <c r="Q12" s="111">
        <v>50.693249000000002</v>
      </c>
      <c r="R12" s="111">
        <v>1216.1668159999999</v>
      </c>
      <c r="S12" s="111"/>
      <c r="T12" s="112"/>
      <c r="U12" s="111">
        <v>207.412251</v>
      </c>
      <c r="V12" s="111">
        <v>210.82791799999998</v>
      </c>
      <c r="W12" s="111">
        <v>183.92471300000003</v>
      </c>
      <c r="X12" s="111">
        <v>474.19860600000004</v>
      </c>
      <c r="Y12" s="111">
        <v>653.21391700000004</v>
      </c>
      <c r="Z12" s="111">
        <v>72.108657999999991</v>
      </c>
      <c r="AA12" s="111">
        <v>194.28234500000002</v>
      </c>
      <c r="AB12" s="111">
        <v>370.137473</v>
      </c>
      <c r="AC12" s="111">
        <v>109.86452500000001</v>
      </c>
      <c r="AD12" s="111">
        <v>633.15508999999997</v>
      </c>
      <c r="AE12" s="111">
        <v>103.26051899999999</v>
      </c>
      <c r="AF12" s="111">
        <v>9.3600940000000001</v>
      </c>
      <c r="AG12" s="111">
        <v>98.848660999999993</v>
      </c>
      <c r="AH12" s="111">
        <v>152.35725299999999</v>
      </c>
      <c r="AI12" s="111">
        <v>614.30374299999994</v>
      </c>
      <c r="AJ12" s="111">
        <v>234.56490899999997</v>
      </c>
      <c r="AK12" s="111">
        <v>28.91037</v>
      </c>
      <c r="AL12" s="111">
        <v>118.59732400000001</v>
      </c>
      <c r="AM12" s="33" t="str">
        <f t="shared" si="0"/>
        <v>広島西二次保健医療圏</v>
      </c>
    </row>
    <row r="13" spans="1:39" ht="26.15" customHeight="1">
      <c r="A13" s="33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3"/>
      <c r="O13" s="111"/>
      <c r="P13" s="111"/>
      <c r="Q13" s="111"/>
      <c r="R13" s="111"/>
      <c r="S13" s="111"/>
      <c r="T13" s="112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33"/>
    </row>
    <row r="14" spans="1:39" ht="33" customHeight="1">
      <c r="A14" s="33" t="s">
        <v>76</v>
      </c>
      <c r="B14" s="111">
        <v>16994.013475</v>
      </c>
      <c r="C14" s="111">
        <v>27.298597000000001</v>
      </c>
      <c r="D14" s="111">
        <v>4634.9151679999995</v>
      </c>
      <c r="E14" s="111">
        <v>140.666459</v>
      </c>
      <c r="F14" s="111">
        <v>561.541965</v>
      </c>
      <c r="G14" s="111">
        <v>438.37580699999995</v>
      </c>
      <c r="H14" s="111">
        <v>187.76300800000001</v>
      </c>
      <c r="I14" s="111">
        <v>340.62320800000003</v>
      </c>
      <c r="J14" s="111">
        <v>230.95079900000002</v>
      </c>
      <c r="K14" s="111">
        <v>424.54289499999999</v>
      </c>
      <c r="L14" s="111">
        <v>931.706774</v>
      </c>
      <c r="M14" s="111">
        <v>164.86526799999999</v>
      </c>
      <c r="N14" s="111">
        <v>76.783946</v>
      </c>
      <c r="O14" s="111">
        <v>106.288382</v>
      </c>
      <c r="P14" s="111">
        <v>173.44243300000002</v>
      </c>
      <c r="Q14" s="111">
        <v>109.619046</v>
      </c>
      <c r="R14" s="111">
        <v>2612.2831200000001</v>
      </c>
      <c r="S14" s="111"/>
      <c r="T14" s="112"/>
      <c r="U14" s="111">
        <v>436.29851599999995</v>
      </c>
      <c r="V14" s="111">
        <v>444.53820899999999</v>
      </c>
      <c r="W14" s="111">
        <v>393.71951100000001</v>
      </c>
      <c r="X14" s="111">
        <v>1037.657674</v>
      </c>
      <c r="Y14" s="111">
        <v>1398.488781</v>
      </c>
      <c r="Z14" s="111">
        <v>145.41583399999999</v>
      </c>
      <c r="AA14" s="111">
        <v>405.65159799999998</v>
      </c>
      <c r="AB14" s="111">
        <v>811.897066</v>
      </c>
      <c r="AC14" s="111">
        <v>232.72437500000001</v>
      </c>
      <c r="AD14" s="111">
        <v>1388.9136640000002</v>
      </c>
      <c r="AE14" s="111">
        <v>225.44340299999999</v>
      </c>
      <c r="AF14" s="111">
        <v>20.113813</v>
      </c>
      <c r="AG14" s="111">
        <v>194.84117800000001</v>
      </c>
      <c r="AH14" s="111">
        <v>331.82919100000004</v>
      </c>
      <c r="AI14" s="111">
        <v>1366.171071</v>
      </c>
      <c r="AJ14" s="111">
        <v>489.623197</v>
      </c>
      <c r="AK14" s="111">
        <v>55.670388000000003</v>
      </c>
      <c r="AL14" s="111">
        <v>211.81486100000001</v>
      </c>
      <c r="AM14" s="31" t="str">
        <f t="shared" si="0"/>
        <v>呉二次保健医療圏</v>
      </c>
    </row>
    <row r="15" spans="1:39" ht="26.15" customHeight="1">
      <c r="A15" s="33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3"/>
      <c r="O15" s="111"/>
      <c r="P15" s="111"/>
      <c r="Q15" s="111"/>
      <c r="R15" s="111"/>
      <c r="S15" s="111"/>
      <c r="T15" s="112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33"/>
    </row>
    <row r="16" spans="1:39" ht="33" customHeight="1">
      <c r="A16" s="34" t="s">
        <v>77</v>
      </c>
      <c r="B16" s="111">
        <v>10812.197158999999</v>
      </c>
      <c r="C16" s="111">
        <v>16.826519999999999</v>
      </c>
      <c r="D16" s="111">
        <v>3023.6338639999999</v>
      </c>
      <c r="E16" s="111">
        <v>93.768688999999995</v>
      </c>
      <c r="F16" s="111">
        <v>363.49566200000004</v>
      </c>
      <c r="G16" s="111">
        <v>283.80958900000002</v>
      </c>
      <c r="H16" s="111">
        <v>125.66158299999998</v>
      </c>
      <c r="I16" s="111">
        <v>219.42977499999998</v>
      </c>
      <c r="J16" s="111">
        <v>146.02892200000002</v>
      </c>
      <c r="K16" s="111">
        <v>277.29227400000002</v>
      </c>
      <c r="L16" s="111">
        <v>602.05848600000002</v>
      </c>
      <c r="M16" s="111">
        <v>117.386167</v>
      </c>
      <c r="N16" s="111">
        <v>53.675231000000004</v>
      </c>
      <c r="O16" s="111">
        <v>70.970821999999998</v>
      </c>
      <c r="P16" s="111">
        <v>111.22900199999999</v>
      </c>
      <c r="Q16" s="111">
        <v>68.194399000000004</v>
      </c>
      <c r="R16" s="111">
        <v>1640.047628</v>
      </c>
      <c r="S16" s="111"/>
      <c r="T16" s="112"/>
      <c r="U16" s="111">
        <v>280.23988799999995</v>
      </c>
      <c r="V16" s="111">
        <v>284.844201</v>
      </c>
      <c r="W16" s="111">
        <v>248.39661000000001</v>
      </c>
      <c r="X16" s="111">
        <v>637.69200000000001</v>
      </c>
      <c r="Y16" s="111">
        <v>882.19784000000004</v>
      </c>
      <c r="Z16" s="111">
        <v>98.831422000000003</v>
      </c>
      <c r="AA16" s="111">
        <v>263.07848300000001</v>
      </c>
      <c r="AB16" s="111">
        <v>497.77006799999998</v>
      </c>
      <c r="AC16" s="111">
        <v>148.340304</v>
      </c>
      <c r="AD16" s="111">
        <v>851.90978299999995</v>
      </c>
      <c r="AE16" s="111">
        <v>138.98055099999999</v>
      </c>
      <c r="AF16" s="111">
        <v>12.657855999999999</v>
      </c>
      <c r="AG16" s="111">
        <v>134.970416</v>
      </c>
      <c r="AH16" s="111">
        <v>204.92605800000001</v>
      </c>
      <c r="AI16" s="111">
        <v>823.74345500000004</v>
      </c>
      <c r="AJ16" s="111">
        <v>320.71533299999999</v>
      </c>
      <c r="AK16" s="111">
        <v>41.243786</v>
      </c>
      <c r="AL16" s="111">
        <v>174.461534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3"/>
      <c r="O17" s="111"/>
      <c r="P17" s="111"/>
      <c r="Q17" s="111"/>
      <c r="R17" s="111"/>
      <c r="S17" s="111"/>
      <c r="T17" s="112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31" t="str">
        <f t="shared" si="0"/>
        <v/>
      </c>
    </row>
    <row r="18" spans="1:39" ht="33" customHeight="1">
      <c r="A18" s="33" t="s">
        <v>78</v>
      </c>
      <c r="B18" s="111">
        <v>17459.613728</v>
      </c>
      <c r="C18" s="111">
        <v>28.334962000000001</v>
      </c>
      <c r="D18" s="111">
        <v>4692.9312890000001</v>
      </c>
      <c r="E18" s="111">
        <v>140.78822099999999</v>
      </c>
      <c r="F18" s="111">
        <v>569.00161700000001</v>
      </c>
      <c r="G18" s="111">
        <v>446.11256700000007</v>
      </c>
      <c r="H18" s="111">
        <v>189.66565600000001</v>
      </c>
      <c r="I18" s="111">
        <v>344.87250499999999</v>
      </c>
      <c r="J18" s="111">
        <v>235.57437300000001</v>
      </c>
      <c r="K18" s="111">
        <v>428.17806899999999</v>
      </c>
      <c r="L18" s="111">
        <v>939.58849299999997</v>
      </c>
      <c r="M18" s="111">
        <v>167.14040400000002</v>
      </c>
      <c r="N18" s="111">
        <v>77.772463999999985</v>
      </c>
      <c r="O18" s="111">
        <v>106.91292900000001</v>
      </c>
      <c r="P18" s="111">
        <v>177.14215200000004</v>
      </c>
      <c r="Q18" s="111">
        <v>113.73361199999999</v>
      </c>
      <c r="R18" s="111">
        <v>2698.872429</v>
      </c>
      <c r="S18" s="111"/>
      <c r="T18" s="112"/>
      <c r="U18" s="111">
        <v>446.93951199999998</v>
      </c>
      <c r="V18" s="111">
        <v>454.32218599999999</v>
      </c>
      <c r="W18" s="111">
        <v>406.38730300000003</v>
      </c>
      <c r="X18" s="111">
        <v>1081.0698990000001</v>
      </c>
      <c r="Y18" s="111">
        <v>1441.6749869999999</v>
      </c>
      <c r="Z18" s="111">
        <v>147.74745300000001</v>
      </c>
      <c r="AA18" s="111">
        <v>414.77109300000006</v>
      </c>
      <c r="AB18" s="111">
        <v>842.60459300000002</v>
      </c>
      <c r="AC18" s="111">
        <v>238.25340300000002</v>
      </c>
      <c r="AD18" s="111">
        <v>1445.4088120000001</v>
      </c>
      <c r="AE18" s="111">
        <v>231.44349999999997</v>
      </c>
      <c r="AF18" s="111">
        <v>20.790412000000003</v>
      </c>
      <c r="AG18" s="111">
        <v>197.21366399999999</v>
      </c>
      <c r="AH18" s="111">
        <v>343.57871999999998</v>
      </c>
      <c r="AI18" s="111">
        <v>1439.375</v>
      </c>
      <c r="AJ18" s="111">
        <v>500.11627699999997</v>
      </c>
      <c r="AK18" s="111">
        <v>55.576332000000001</v>
      </c>
      <c r="AL18" s="111">
        <v>209.46573499999997</v>
      </c>
      <c r="AM18" s="33" t="str">
        <f t="shared" si="0"/>
        <v>尾三二次保健医療圏</v>
      </c>
    </row>
    <row r="19" spans="1:39" ht="26.15" customHeight="1">
      <c r="A19" s="33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3"/>
      <c r="O19" s="111"/>
      <c r="P19" s="111"/>
      <c r="Q19" s="111"/>
      <c r="R19" s="111"/>
      <c r="S19" s="111"/>
      <c r="T19" s="112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33"/>
    </row>
    <row r="20" spans="1:39" ht="32.25" customHeight="1">
      <c r="A20" s="35" t="s">
        <v>79</v>
      </c>
      <c r="B20" s="111">
        <v>27633.385479</v>
      </c>
      <c r="C20" s="111">
        <v>43.240650000000002</v>
      </c>
      <c r="D20" s="111">
        <v>7711.4933590000001</v>
      </c>
      <c r="E20" s="111">
        <v>238.74703</v>
      </c>
      <c r="F20" s="111">
        <v>928.54561100000001</v>
      </c>
      <c r="G20" s="111">
        <v>724.53710699999988</v>
      </c>
      <c r="H20" s="111">
        <v>319.28653199999997</v>
      </c>
      <c r="I20" s="111">
        <v>561.471946</v>
      </c>
      <c r="J20" s="111">
        <v>374.53323300000005</v>
      </c>
      <c r="K20" s="111">
        <v>707.71984199999997</v>
      </c>
      <c r="L20" s="111">
        <v>1539.28701</v>
      </c>
      <c r="M20" s="111">
        <v>294.03125499999993</v>
      </c>
      <c r="N20" s="111">
        <v>135.721847</v>
      </c>
      <c r="O20" s="111">
        <v>179.97984200000002</v>
      </c>
      <c r="P20" s="111">
        <v>284.25729900000005</v>
      </c>
      <c r="Q20" s="111">
        <v>174.92065300000002</v>
      </c>
      <c r="R20" s="111">
        <v>4200.9221079999998</v>
      </c>
      <c r="S20" s="111"/>
      <c r="T20" s="112"/>
      <c r="U20" s="111">
        <v>715.6167190000001</v>
      </c>
      <c r="V20" s="111">
        <v>727.8758949999999</v>
      </c>
      <c r="W20" s="111">
        <v>635.61846500000001</v>
      </c>
      <c r="X20" s="111">
        <v>1638.4822409999997</v>
      </c>
      <c r="Y20" s="111">
        <v>2257.9914720000002</v>
      </c>
      <c r="Z20" s="111">
        <v>249.408751</v>
      </c>
      <c r="AA20" s="111">
        <v>670.63349700000003</v>
      </c>
      <c r="AB20" s="111">
        <v>1280.3362820000002</v>
      </c>
      <c r="AC20" s="111">
        <v>379.274539</v>
      </c>
      <c r="AD20" s="111">
        <v>2189.8978660000002</v>
      </c>
      <c r="AE20" s="111">
        <v>357.714338</v>
      </c>
      <c r="AF20" s="111">
        <v>32.387854999999995</v>
      </c>
      <c r="AG20" s="111">
        <v>340.09692700000005</v>
      </c>
      <c r="AH20" s="111">
        <v>526.647378</v>
      </c>
      <c r="AI20" s="111">
        <v>2121.0214450000003</v>
      </c>
      <c r="AJ20" s="111">
        <v>813.20890800000006</v>
      </c>
      <c r="AK20" s="111">
        <v>101.08851900000001</v>
      </c>
      <c r="AL20" s="111">
        <v>418.09061499999996</v>
      </c>
      <c r="AM20" s="35" t="str">
        <f t="shared" si="0"/>
        <v>福山・府中二次
保健医療圏</v>
      </c>
    </row>
    <row r="21" spans="1:39" ht="26.15" customHeight="1">
      <c r="A21" s="33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3"/>
      <c r="O21" s="111"/>
      <c r="P21" s="111"/>
      <c r="Q21" s="111"/>
      <c r="R21" s="111"/>
      <c r="S21" s="111"/>
      <c r="T21" s="112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33"/>
    </row>
    <row r="22" spans="1:39" ht="33" customHeight="1">
      <c r="A22" s="33" t="s">
        <v>80</v>
      </c>
      <c r="B22" s="111">
        <v>7472.7697360000002</v>
      </c>
      <c r="C22" s="111">
        <v>12.557034000000002</v>
      </c>
      <c r="D22" s="111">
        <v>1914.8369130000001</v>
      </c>
      <c r="E22" s="111">
        <v>54.892863999999996</v>
      </c>
      <c r="F22" s="111">
        <v>233.60244599999999</v>
      </c>
      <c r="G22" s="111">
        <v>184.69820600000003</v>
      </c>
      <c r="H22" s="111">
        <v>75.34394300000001</v>
      </c>
      <c r="I22" s="111">
        <v>141.57153</v>
      </c>
      <c r="J22" s="111">
        <v>99.433546000000007</v>
      </c>
      <c r="K22" s="111">
        <v>172.76328999999998</v>
      </c>
      <c r="L22" s="111">
        <v>382.12373500000001</v>
      </c>
      <c r="M22" s="111">
        <v>64.610452000000009</v>
      </c>
      <c r="N22" s="111">
        <v>30.315679999999997</v>
      </c>
      <c r="O22" s="111">
        <v>42.787745999999999</v>
      </c>
      <c r="P22" s="111">
        <v>74.412914000000001</v>
      </c>
      <c r="Q22" s="111">
        <v>50.068974000000004</v>
      </c>
      <c r="R22" s="111">
        <v>1174.4164879999998</v>
      </c>
      <c r="S22" s="111"/>
      <c r="T22" s="112"/>
      <c r="U22" s="111">
        <v>188.61489500000002</v>
      </c>
      <c r="V22" s="111">
        <v>191.31477699999999</v>
      </c>
      <c r="W22" s="111">
        <v>176.22886499999998</v>
      </c>
      <c r="X22" s="111">
        <v>483.14322499999997</v>
      </c>
      <c r="Y22" s="111">
        <v>623.65129899999999</v>
      </c>
      <c r="Z22" s="111">
        <v>59.755522999999997</v>
      </c>
      <c r="AA22" s="111">
        <v>173.63994399999999</v>
      </c>
      <c r="AB22" s="111">
        <v>374.56504200000006</v>
      </c>
      <c r="AC22" s="111">
        <v>100.969229</v>
      </c>
      <c r="AD22" s="111">
        <v>645.52019000000007</v>
      </c>
      <c r="AE22" s="111">
        <v>100.653344</v>
      </c>
      <c r="AF22" s="111">
        <v>9.0705089999999995</v>
      </c>
      <c r="AG22" s="111">
        <v>77.428895000000011</v>
      </c>
      <c r="AH22" s="111">
        <v>151.41669100000001</v>
      </c>
      <c r="AI22" s="111">
        <v>661.92637100000002</v>
      </c>
      <c r="AJ22" s="111">
        <v>210.12282099999999</v>
      </c>
      <c r="AK22" s="111">
        <v>21.389292999999999</v>
      </c>
      <c r="AL22" s="111">
        <v>75.691894000000005</v>
      </c>
      <c r="AM22" s="33" t="str">
        <f t="shared" si="0"/>
        <v>備北二次保健医療圏</v>
      </c>
    </row>
    <row r="23" spans="1:39" ht="26.15" customHeight="1">
      <c r="A23" s="33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3"/>
      <c r="O23" s="111"/>
      <c r="P23" s="111"/>
      <c r="Q23" s="111"/>
      <c r="R23" s="111"/>
      <c r="S23" s="111"/>
      <c r="T23" s="112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33"/>
    </row>
    <row r="24" spans="1:39" ht="26.15" customHeight="1">
      <c r="A24" s="33" t="s">
        <v>81</v>
      </c>
      <c r="B24" s="111">
        <v>90872.506535000008</v>
      </c>
      <c r="C24" s="111">
        <v>139.88480099999998</v>
      </c>
      <c r="D24" s="111">
        <v>25746.661307999995</v>
      </c>
      <c r="E24" s="111">
        <v>806.18404699999996</v>
      </c>
      <c r="F24" s="111">
        <v>3090.443186</v>
      </c>
      <c r="G24" s="111">
        <v>2407.3661430000002</v>
      </c>
      <c r="H24" s="111">
        <v>1076.0440100000001</v>
      </c>
      <c r="I24" s="111">
        <v>1865.663712</v>
      </c>
      <c r="J24" s="111">
        <v>1232.3963170000002</v>
      </c>
      <c r="K24" s="111">
        <v>2367.3530680000003</v>
      </c>
      <c r="L24" s="111">
        <v>5129.6236879999997</v>
      </c>
      <c r="M24" s="111">
        <v>1012.8581210000001</v>
      </c>
      <c r="N24" s="111">
        <v>469.37337099999996</v>
      </c>
      <c r="O24" s="111">
        <v>607.25639999999999</v>
      </c>
      <c r="P24" s="111">
        <v>940.05963199999997</v>
      </c>
      <c r="Q24" s="111">
        <v>567.96469000000002</v>
      </c>
      <c r="R24" s="111">
        <v>13714.226375</v>
      </c>
      <c r="S24" s="111"/>
      <c r="T24" s="112"/>
      <c r="U24" s="111">
        <v>2364.9427139999998</v>
      </c>
      <c r="V24" s="111">
        <v>2406.153366</v>
      </c>
      <c r="W24" s="111">
        <v>2079.747957</v>
      </c>
      <c r="X24" s="111">
        <v>5284.4164490000003</v>
      </c>
      <c r="Y24" s="111">
        <v>7393.7681279999988</v>
      </c>
      <c r="Z24" s="111">
        <v>845.49083800000005</v>
      </c>
      <c r="AA24" s="111">
        <v>2226.7751739999999</v>
      </c>
      <c r="AB24" s="111">
        <v>4132.440474</v>
      </c>
      <c r="AC24" s="111">
        <v>1250.558354</v>
      </c>
      <c r="AD24" s="111">
        <v>7058.8670849999999</v>
      </c>
      <c r="AE24" s="111">
        <v>1163.1817699999999</v>
      </c>
      <c r="AF24" s="111">
        <v>105.87332899999998</v>
      </c>
      <c r="AG24" s="111">
        <v>1160.9735910000002</v>
      </c>
      <c r="AH24" s="111">
        <v>1706.5020670000001</v>
      </c>
      <c r="AI24" s="111">
        <v>6752.284580999999</v>
      </c>
      <c r="AJ24" s="111">
        <v>2708.3195099999998</v>
      </c>
      <c r="AK24" s="111">
        <v>353.32998899999996</v>
      </c>
      <c r="AL24" s="111">
        <v>1519.341535</v>
      </c>
      <c r="AM24" s="33" t="str">
        <f t="shared" si="0"/>
        <v>保健所設置市計</v>
      </c>
    </row>
    <row r="25" spans="1:39" ht="26.15" customHeight="1">
      <c r="A25" s="31" t="s">
        <v>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3"/>
      <c r="O25" s="111"/>
      <c r="P25" s="111"/>
      <c r="Q25" s="111"/>
      <c r="R25" s="111"/>
      <c r="S25" s="111"/>
      <c r="T25" s="112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31" t="str">
        <f t="shared" si="0"/>
        <v/>
      </c>
    </row>
    <row r="26" spans="1:39" ht="26.15" customHeight="1">
      <c r="A26" s="33" t="s">
        <v>82</v>
      </c>
      <c r="B26" s="111">
        <v>52218.640609999995</v>
      </c>
      <c r="C26" s="111">
        <v>79.205759000000015</v>
      </c>
      <c r="D26" s="111">
        <v>14976.021665999999</v>
      </c>
      <c r="E26" s="111">
        <v>473.22175200000004</v>
      </c>
      <c r="F26" s="111">
        <v>1792.1272819999997</v>
      </c>
      <c r="G26" s="111">
        <v>1395.1038399999998</v>
      </c>
      <c r="H26" s="111">
        <v>631.77769699999999</v>
      </c>
      <c r="I26" s="111">
        <v>1079.9601729999999</v>
      </c>
      <c r="J26" s="111">
        <v>707.38172099999997</v>
      </c>
      <c r="K26" s="111">
        <v>1378.4155329999999</v>
      </c>
      <c r="L26" s="111">
        <v>2974.7580109999999</v>
      </c>
      <c r="M26" s="111">
        <v>607.87026600000002</v>
      </c>
      <c r="N26" s="111">
        <v>281.76531199999999</v>
      </c>
      <c r="O26" s="111">
        <v>356.47730200000001</v>
      </c>
      <c r="P26" s="111">
        <v>542.55917499999998</v>
      </c>
      <c r="Q26" s="111">
        <v>322.83664000000005</v>
      </c>
      <c r="R26" s="111">
        <v>7831.4998969999997</v>
      </c>
      <c r="S26" s="111"/>
      <c r="T26" s="112"/>
      <c r="U26" s="111">
        <v>1365.017707</v>
      </c>
      <c r="V26" s="111">
        <v>1388.2642660000001</v>
      </c>
      <c r="W26" s="111">
        <v>1190.224954</v>
      </c>
      <c r="X26" s="111">
        <v>2985.5432780000001</v>
      </c>
      <c r="Y26" s="111">
        <v>4233.0122449999999</v>
      </c>
      <c r="Z26" s="111">
        <v>499.58203400000002</v>
      </c>
      <c r="AA26" s="111">
        <v>1290.874538</v>
      </c>
      <c r="AB26" s="111">
        <v>2334.1050969999997</v>
      </c>
      <c r="AC26" s="111">
        <v>719.83498299999997</v>
      </c>
      <c r="AD26" s="111">
        <v>3984.738167</v>
      </c>
      <c r="AE26" s="111">
        <v>660.2130830000001</v>
      </c>
      <c r="AF26" s="111">
        <v>60.539881000000008</v>
      </c>
      <c r="AG26" s="111">
        <v>690.454611</v>
      </c>
      <c r="AH26" s="111">
        <v>967.37375600000007</v>
      </c>
      <c r="AI26" s="111">
        <v>3773.3298580000001</v>
      </c>
      <c r="AJ26" s="111">
        <v>1574.4977120000001</v>
      </c>
      <c r="AK26" s="111">
        <v>214.28465999999997</v>
      </c>
      <c r="AL26" s="111">
        <v>952.65238299999999</v>
      </c>
      <c r="AM26" s="33" t="str">
        <f t="shared" si="0"/>
        <v>広島市</v>
      </c>
    </row>
    <row r="27" spans="1:39" ht="26.15" customHeight="1">
      <c r="A27" s="33" t="s">
        <v>83</v>
      </c>
      <c r="B27" s="111">
        <v>6017.1061320000008</v>
      </c>
      <c r="C27" s="111">
        <v>9.2604620000000004</v>
      </c>
      <c r="D27" s="111">
        <v>1694.884855</v>
      </c>
      <c r="E27" s="111">
        <v>52.744786999999995</v>
      </c>
      <c r="F27" s="111">
        <v>203.120822</v>
      </c>
      <c r="G27" s="111">
        <v>158.740825</v>
      </c>
      <c r="H27" s="111">
        <v>71.016030999999998</v>
      </c>
      <c r="I27" s="111">
        <v>122.280969</v>
      </c>
      <c r="J27" s="111">
        <v>80.892668999999998</v>
      </c>
      <c r="K27" s="111">
        <v>155.28902599999998</v>
      </c>
      <c r="L27" s="111">
        <v>335.56684300000001</v>
      </c>
      <c r="M27" s="111">
        <v>68.500214</v>
      </c>
      <c r="N27" s="111">
        <v>32.956704999999999</v>
      </c>
      <c r="O27" s="111">
        <v>40.071784000000001</v>
      </c>
      <c r="P27" s="111">
        <v>62.070079</v>
      </c>
      <c r="Q27" s="111">
        <v>37.669421</v>
      </c>
      <c r="R27" s="111">
        <v>908.6875510000001</v>
      </c>
      <c r="S27" s="111"/>
      <c r="T27" s="112"/>
      <c r="U27" s="111">
        <v>156.460486</v>
      </c>
      <c r="V27" s="111">
        <v>158.98204200000001</v>
      </c>
      <c r="W27" s="111">
        <v>137.960274</v>
      </c>
      <c r="X27" s="111">
        <v>350.53985900000004</v>
      </c>
      <c r="Y27" s="111">
        <v>489.90238399999998</v>
      </c>
      <c r="Z27" s="111">
        <v>56.797449999999998</v>
      </c>
      <c r="AA27" s="111">
        <v>147.736208</v>
      </c>
      <c r="AB27" s="111">
        <v>272.86921100000001</v>
      </c>
      <c r="AC27" s="111">
        <v>82.637755000000013</v>
      </c>
      <c r="AD27" s="111">
        <v>466.72405299999997</v>
      </c>
      <c r="AE27" s="111">
        <v>76.399335999999991</v>
      </c>
      <c r="AF27" s="111">
        <v>7.0416589999999992</v>
      </c>
      <c r="AG27" s="111">
        <v>77.833727999999994</v>
      </c>
      <c r="AH27" s="111">
        <v>112.715011</v>
      </c>
      <c r="AI27" s="111">
        <v>449.77041599999995</v>
      </c>
      <c r="AJ27" s="111">
        <v>180.2996</v>
      </c>
      <c r="AK27" s="111">
        <v>23.994901000000002</v>
      </c>
      <c r="AL27" s="111">
        <v>108.32711</v>
      </c>
      <c r="AM27" s="33" t="str">
        <f t="shared" si="0"/>
        <v>　　中区</v>
      </c>
    </row>
    <row r="28" spans="1:39" ht="26.15" customHeight="1">
      <c r="A28" s="33" t="s">
        <v>84</v>
      </c>
      <c r="B28" s="111">
        <v>5579.8936710000007</v>
      </c>
      <c r="C28" s="111">
        <v>8.5196550000000002</v>
      </c>
      <c r="D28" s="111">
        <v>1592.3028529999999</v>
      </c>
      <c r="E28" s="111">
        <v>50.127334000000005</v>
      </c>
      <c r="F28" s="111">
        <v>190.70904099999996</v>
      </c>
      <c r="G28" s="111">
        <v>148.575694</v>
      </c>
      <c r="H28" s="111">
        <v>66.944339999999997</v>
      </c>
      <c r="I28" s="111">
        <v>115.06557300000001</v>
      </c>
      <c r="J28" s="111">
        <v>75.626813999999996</v>
      </c>
      <c r="K28" s="111">
        <v>146.49115599999999</v>
      </c>
      <c r="L28" s="111">
        <v>316.490388</v>
      </c>
      <c r="M28" s="111">
        <v>64.042899000000006</v>
      </c>
      <c r="N28" s="111">
        <v>29.734261999999998</v>
      </c>
      <c r="O28" s="111">
        <v>37.699192999999994</v>
      </c>
      <c r="P28" s="111">
        <v>57.898996999999994</v>
      </c>
      <c r="Q28" s="111">
        <v>34.651615000000007</v>
      </c>
      <c r="R28" s="111">
        <v>839.51030199999991</v>
      </c>
      <c r="S28" s="111"/>
      <c r="T28" s="112"/>
      <c r="U28" s="111">
        <v>145.80933200000001</v>
      </c>
      <c r="V28" s="111">
        <v>148.21687399999999</v>
      </c>
      <c r="W28" s="111">
        <v>127.44690800000001</v>
      </c>
      <c r="X28" s="111">
        <v>321.37936300000001</v>
      </c>
      <c r="Y28" s="111">
        <v>453.53062699999998</v>
      </c>
      <c r="Z28" s="111">
        <v>52.863015999999995</v>
      </c>
      <c r="AA28" s="111">
        <v>137.61465799999999</v>
      </c>
      <c r="AB28" s="111">
        <v>251.444954</v>
      </c>
      <c r="AC28" s="111">
        <v>76.896793000000017</v>
      </c>
      <c r="AD28" s="111">
        <v>429.65005799999994</v>
      </c>
      <c r="AE28" s="111">
        <v>70.910449</v>
      </c>
      <c r="AF28" s="111">
        <v>6.4808770000000004</v>
      </c>
      <c r="AG28" s="111">
        <v>72.975498000000002</v>
      </c>
      <c r="AH28" s="111">
        <v>103.99514300000001</v>
      </c>
      <c r="AI28" s="111">
        <v>407.92660599999999</v>
      </c>
      <c r="AJ28" s="111">
        <v>167.20859400000001</v>
      </c>
      <c r="AK28" s="111">
        <v>22.286026999999997</v>
      </c>
      <c r="AL28" s="111">
        <v>97.233019999999982</v>
      </c>
      <c r="AM28" s="33" t="str">
        <f t="shared" si="0"/>
        <v>　　東区</v>
      </c>
    </row>
    <row r="29" spans="1:39" ht="26.15" customHeight="1">
      <c r="A29" s="33" t="s">
        <v>85</v>
      </c>
      <c r="B29" s="111">
        <v>6320.0086689999998</v>
      </c>
      <c r="C29" s="111">
        <v>9.6947980000000022</v>
      </c>
      <c r="D29" s="111">
        <v>1785.8995379999999</v>
      </c>
      <c r="E29" s="111">
        <v>55.701771999999991</v>
      </c>
      <c r="F29" s="111">
        <v>213.93562899999998</v>
      </c>
      <c r="G29" s="111">
        <v>167.05387999999999</v>
      </c>
      <c r="H29" s="111">
        <v>74.857657000000003</v>
      </c>
      <c r="I29" s="111">
        <v>128.86355800000001</v>
      </c>
      <c r="J29" s="111">
        <v>85.086353000000003</v>
      </c>
      <c r="K29" s="111">
        <v>163.75191599999999</v>
      </c>
      <c r="L29" s="111">
        <v>353.81289900000002</v>
      </c>
      <c r="M29" s="111">
        <v>72.182125999999997</v>
      </c>
      <c r="N29" s="111">
        <v>33.518905000000004</v>
      </c>
      <c r="O29" s="111">
        <v>42.359465999999998</v>
      </c>
      <c r="P29" s="111">
        <v>65.270858000000004</v>
      </c>
      <c r="Q29" s="111">
        <v>39.422962999999996</v>
      </c>
      <c r="R29" s="111">
        <v>952.89348500000006</v>
      </c>
      <c r="S29" s="111"/>
      <c r="T29" s="112"/>
      <c r="U29" s="111">
        <v>164.52472299999999</v>
      </c>
      <c r="V29" s="111">
        <v>167.17715699999997</v>
      </c>
      <c r="W29" s="111">
        <v>144.704803</v>
      </c>
      <c r="X29" s="111">
        <v>366.61421600000006</v>
      </c>
      <c r="Y29" s="111">
        <v>514.25768399999993</v>
      </c>
      <c r="Z29" s="111">
        <v>59.833061000000001</v>
      </c>
      <c r="AA29" s="111">
        <v>155.372423</v>
      </c>
      <c r="AB29" s="111">
        <v>285.91935699999999</v>
      </c>
      <c r="AC29" s="111">
        <v>86.841018999999989</v>
      </c>
      <c r="AD29" s="111">
        <v>489.12544300000002</v>
      </c>
      <c r="AE29" s="111">
        <v>80.194091999999998</v>
      </c>
      <c r="AF29" s="111">
        <v>7.3795609999999998</v>
      </c>
      <c r="AG29" s="111">
        <v>82.075762999999995</v>
      </c>
      <c r="AH29" s="111">
        <v>118.118301</v>
      </c>
      <c r="AI29" s="111">
        <v>468.67801900000006</v>
      </c>
      <c r="AJ29" s="111">
        <v>189.912736</v>
      </c>
      <c r="AK29" s="111">
        <v>25.539410000000004</v>
      </c>
      <c r="AL29" s="111">
        <v>113.845234</v>
      </c>
      <c r="AM29" s="33" t="str">
        <f t="shared" si="0"/>
        <v>　　南区</v>
      </c>
    </row>
    <row r="30" spans="1:39" ht="26.15" customHeight="1">
      <c r="A30" s="33" t="s">
        <v>86</v>
      </c>
      <c r="B30" s="111">
        <v>7787.6622170000001</v>
      </c>
      <c r="C30" s="111">
        <v>11.809511999999998</v>
      </c>
      <c r="D30" s="111">
        <v>2219.3056729999998</v>
      </c>
      <c r="E30" s="111">
        <v>69.661254</v>
      </c>
      <c r="F30" s="111">
        <v>265.118967</v>
      </c>
      <c r="G30" s="111">
        <v>207.06474900000001</v>
      </c>
      <c r="H30" s="111">
        <v>93.787384999999986</v>
      </c>
      <c r="I30" s="111">
        <v>159.403277</v>
      </c>
      <c r="J30" s="111">
        <v>104.575828</v>
      </c>
      <c r="K30" s="111">
        <v>203.53269600000002</v>
      </c>
      <c r="L30" s="111">
        <v>438.03442899999999</v>
      </c>
      <c r="M30" s="111">
        <v>92.293150999999995</v>
      </c>
      <c r="N30" s="111">
        <v>43.130275000000005</v>
      </c>
      <c r="O30" s="111">
        <v>53.06738</v>
      </c>
      <c r="P30" s="111">
        <v>80.651160000000004</v>
      </c>
      <c r="Q30" s="111">
        <v>48.204187000000005</v>
      </c>
      <c r="R30" s="111">
        <v>1168.4255860000001</v>
      </c>
      <c r="S30" s="111"/>
      <c r="T30" s="112"/>
      <c r="U30" s="111">
        <v>203.30445600000002</v>
      </c>
      <c r="V30" s="111">
        <v>206.50578999999999</v>
      </c>
      <c r="W30" s="111">
        <v>177.76299200000003</v>
      </c>
      <c r="X30" s="111">
        <v>445.96837099999993</v>
      </c>
      <c r="Y30" s="111">
        <v>631.55206499999997</v>
      </c>
      <c r="Z30" s="111">
        <v>75.466984999999994</v>
      </c>
      <c r="AA30" s="111">
        <v>192.78755500000003</v>
      </c>
      <c r="AB30" s="111">
        <v>347.14383199999997</v>
      </c>
      <c r="AC30" s="111">
        <v>107.07598899999999</v>
      </c>
      <c r="AD30" s="111">
        <v>593.48179200000004</v>
      </c>
      <c r="AE30" s="111">
        <v>97.692414999999997</v>
      </c>
      <c r="AF30" s="111">
        <v>9.0646060000000013</v>
      </c>
      <c r="AG30" s="111">
        <v>104.08247600000001</v>
      </c>
      <c r="AH30" s="111">
        <v>143.91022100000001</v>
      </c>
      <c r="AI30" s="111">
        <v>565.98118299999999</v>
      </c>
      <c r="AJ30" s="111">
        <v>236.44242399999999</v>
      </c>
      <c r="AK30" s="111">
        <v>32.930806000000004</v>
      </c>
      <c r="AL30" s="111">
        <v>151.292224</v>
      </c>
      <c r="AM30" s="33" t="str">
        <f t="shared" si="0"/>
        <v>　　西区</v>
      </c>
    </row>
    <row r="31" spans="1:39" ht="26.15" customHeight="1">
      <c r="A31" s="33" t="s">
        <v>87</v>
      </c>
      <c r="B31" s="111">
        <v>8819.7562300000009</v>
      </c>
      <c r="C31" s="111">
        <v>13.075280000000001</v>
      </c>
      <c r="D31" s="111">
        <v>2564.3502899999999</v>
      </c>
      <c r="E31" s="111">
        <v>81.589055000000002</v>
      </c>
      <c r="F31" s="111">
        <v>305.62330500000007</v>
      </c>
      <c r="G31" s="111">
        <v>237.520284</v>
      </c>
      <c r="H31" s="111">
        <v>108.987534</v>
      </c>
      <c r="I31" s="111">
        <v>183.570268</v>
      </c>
      <c r="J31" s="111">
        <v>119.004901</v>
      </c>
      <c r="K31" s="111">
        <v>235.88526999999999</v>
      </c>
      <c r="L31" s="111">
        <v>507.09830299999999</v>
      </c>
      <c r="M31" s="111">
        <v>108.20682900000001</v>
      </c>
      <c r="N31" s="111">
        <v>49.899887</v>
      </c>
      <c r="O31" s="111">
        <v>62.357935999999995</v>
      </c>
      <c r="P31" s="111">
        <v>91.962716999999998</v>
      </c>
      <c r="Q31" s="111">
        <v>53.503223000000006</v>
      </c>
      <c r="R31" s="111">
        <v>1308.6239639999999</v>
      </c>
      <c r="S31" s="111"/>
      <c r="T31" s="112"/>
      <c r="U31" s="111">
        <v>231.21928500000001</v>
      </c>
      <c r="V31" s="111">
        <v>235.31185500000001</v>
      </c>
      <c r="W31" s="111">
        <v>199.700379</v>
      </c>
      <c r="X31" s="111">
        <v>491.02810099999999</v>
      </c>
      <c r="Y31" s="111">
        <v>710.62793699999997</v>
      </c>
      <c r="Z31" s="111">
        <v>87.954051000000007</v>
      </c>
      <c r="AA31" s="111">
        <v>220.29021300000002</v>
      </c>
      <c r="AB31" s="111">
        <v>384.14250699999997</v>
      </c>
      <c r="AC31" s="111">
        <v>121.609459</v>
      </c>
      <c r="AD31" s="111">
        <v>655.10689100000013</v>
      </c>
      <c r="AE31" s="111">
        <v>109.69286500000001</v>
      </c>
      <c r="AF31" s="111">
        <v>10.172077999999999</v>
      </c>
      <c r="AG31" s="111">
        <v>121.632943</v>
      </c>
      <c r="AH31" s="111">
        <v>159.97734700000001</v>
      </c>
      <c r="AI31" s="111">
        <v>609.56774799999994</v>
      </c>
      <c r="AJ31" s="111">
        <v>272.486625</v>
      </c>
      <c r="AK31" s="111">
        <v>39.980044999999997</v>
      </c>
      <c r="AL31" s="111">
        <v>186.330377</v>
      </c>
      <c r="AM31" s="33" t="str">
        <f t="shared" si="0"/>
        <v>　　安佐南区</v>
      </c>
    </row>
    <row r="32" spans="1:39" ht="26.15" customHeight="1">
      <c r="A32" s="33" t="s">
        <v>88</v>
      </c>
      <c r="B32" s="111">
        <v>7952.8121719999999</v>
      </c>
      <c r="C32" s="111">
        <v>12.164287</v>
      </c>
      <c r="D32" s="111">
        <v>2296.4543309999999</v>
      </c>
      <c r="E32" s="111">
        <v>73.286677999999995</v>
      </c>
      <c r="F32" s="111">
        <v>275.95334999999994</v>
      </c>
      <c r="G32" s="111">
        <v>213.819152</v>
      </c>
      <c r="H32" s="111">
        <v>96.487385999999987</v>
      </c>
      <c r="I32" s="111">
        <v>167.08077</v>
      </c>
      <c r="J32" s="111">
        <v>109.493629</v>
      </c>
      <c r="K32" s="111">
        <v>212.78498100000002</v>
      </c>
      <c r="L32" s="111">
        <v>461.63295299999999</v>
      </c>
      <c r="M32" s="111">
        <v>88.228774999999999</v>
      </c>
      <c r="N32" s="111">
        <v>40.366292999999999</v>
      </c>
      <c r="O32" s="111">
        <v>53.775093999999996</v>
      </c>
      <c r="P32" s="111">
        <v>83.026244000000005</v>
      </c>
      <c r="Q32" s="111">
        <v>49.447912000000009</v>
      </c>
      <c r="R32" s="111">
        <v>1196.4844579999999</v>
      </c>
      <c r="S32" s="111"/>
      <c r="T32" s="112"/>
      <c r="U32" s="111">
        <v>208.16261299999999</v>
      </c>
      <c r="V32" s="111">
        <v>212.14261200000001</v>
      </c>
      <c r="W32" s="111">
        <v>181.23509200000001</v>
      </c>
      <c r="X32" s="111">
        <v>457.70297600000004</v>
      </c>
      <c r="Y32" s="111">
        <v>645.26254200000005</v>
      </c>
      <c r="Z32" s="111">
        <v>73.300365999999997</v>
      </c>
      <c r="AA32" s="111">
        <v>195.48814100000001</v>
      </c>
      <c r="AB32" s="111">
        <v>359.90068600000001</v>
      </c>
      <c r="AC32" s="111">
        <v>110.151386</v>
      </c>
      <c r="AD32" s="111">
        <v>612.77220199999999</v>
      </c>
      <c r="AE32" s="111">
        <v>102.36644699999999</v>
      </c>
      <c r="AF32" s="111">
        <v>9.174195000000001</v>
      </c>
      <c r="AG32" s="111">
        <v>101.82985500000001</v>
      </c>
      <c r="AH32" s="111">
        <v>148.988778</v>
      </c>
      <c r="AI32" s="111">
        <v>578.33164599999998</v>
      </c>
      <c r="AJ32" s="111">
        <v>234.72417100000001</v>
      </c>
      <c r="AK32" s="111">
        <v>29.681910000000002</v>
      </c>
      <c r="AL32" s="111">
        <v>120.835071</v>
      </c>
      <c r="AM32" s="33" t="str">
        <f t="shared" si="0"/>
        <v>　　安佐北区</v>
      </c>
    </row>
    <row r="33" spans="1:39" ht="26.15" customHeight="1">
      <c r="A33" s="33" t="s">
        <v>89</v>
      </c>
      <c r="B33" s="111">
        <v>3558.4947899999997</v>
      </c>
      <c r="C33" s="111">
        <v>5.3793699999999998</v>
      </c>
      <c r="D33" s="111">
        <v>1027.856499</v>
      </c>
      <c r="E33" s="111">
        <v>32.644721000000004</v>
      </c>
      <c r="F33" s="111">
        <v>123.05471299999999</v>
      </c>
      <c r="G33" s="111">
        <v>95.512675999999999</v>
      </c>
      <c r="H33" s="111">
        <v>43.285077999999999</v>
      </c>
      <c r="I33" s="111">
        <v>74.288741000000002</v>
      </c>
      <c r="J33" s="111">
        <v>48.526764</v>
      </c>
      <c r="K33" s="111">
        <v>94.868517999999995</v>
      </c>
      <c r="L33" s="111">
        <v>205.027863</v>
      </c>
      <c r="M33" s="111">
        <v>41.156995999999999</v>
      </c>
      <c r="N33" s="111">
        <v>18.655857000000001</v>
      </c>
      <c r="O33" s="111">
        <v>24.499261999999998</v>
      </c>
      <c r="P33" s="111">
        <v>37.099746000000003</v>
      </c>
      <c r="Q33" s="111">
        <v>21.906033000000001</v>
      </c>
      <c r="R33" s="111">
        <v>532.38627199999996</v>
      </c>
      <c r="S33" s="111"/>
      <c r="T33" s="112"/>
      <c r="U33" s="111">
        <v>93.091658999999993</v>
      </c>
      <c r="V33" s="111">
        <v>94.877940999999993</v>
      </c>
      <c r="W33" s="111">
        <v>80.899190000000004</v>
      </c>
      <c r="X33" s="111">
        <v>202.21056599999997</v>
      </c>
      <c r="Y33" s="111">
        <v>287.96916900000002</v>
      </c>
      <c r="Z33" s="111">
        <v>33.948729999999998</v>
      </c>
      <c r="AA33" s="111">
        <v>88.030203999999998</v>
      </c>
      <c r="AB33" s="111">
        <v>158.603016</v>
      </c>
      <c r="AC33" s="111">
        <v>49.162519000000003</v>
      </c>
      <c r="AD33" s="111">
        <v>270.08614299999999</v>
      </c>
      <c r="AE33" s="111">
        <v>45.229889</v>
      </c>
      <c r="AF33" s="111">
        <v>4.108981</v>
      </c>
      <c r="AG33" s="111">
        <v>46.993307999999999</v>
      </c>
      <c r="AH33" s="111">
        <v>65.810723999999993</v>
      </c>
      <c r="AI33" s="111">
        <v>253.81607900000003</v>
      </c>
      <c r="AJ33" s="111">
        <v>107.33397000000001</v>
      </c>
      <c r="AK33" s="111">
        <v>14.589567000000001</v>
      </c>
      <c r="AL33" s="111">
        <v>63.842784999999992</v>
      </c>
      <c r="AM33" s="33" t="str">
        <f t="shared" si="0"/>
        <v>　　安芸区</v>
      </c>
    </row>
    <row r="34" spans="1:39" ht="26.15" customHeight="1">
      <c r="A34" s="33" t="s">
        <v>90</v>
      </c>
      <c r="B34" s="111">
        <v>6182.9067290000003</v>
      </c>
      <c r="C34" s="111">
        <v>9.3023950000000006</v>
      </c>
      <c r="D34" s="111">
        <v>1794.967627</v>
      </c>
      <c r="E34" s="111">
        <v>57.466150999999996</v>
      </c>
      <c r="F34" s="111">
        <v>214.61145499999995</v>
      </c>
      <c r="G34" s="111">
        <v>166.81657999999999</v>
      </c>
      <c r="H34" s="111">
        <v>76.412285999999995</v>
      </c>
      <c r="I34" s="111">
        <v>129.407017</v>
      </c>
      <c r="J34" s="111">
        <v>84.174762999999999</v>
      </c>
      <c r="K34" s="111">
        <v>165.81196999999997</v>
      </c>
      <c r="L34" s="111">
        <v>357.09433300000006</v>
      </c>
      <c r="M34" s="111">
        <v>73.259276</v>
      </c>
      <c r="N34" s="111">
        <v>33.503127999999997</v>
      </c>
      <c r="O34" s="111">
        <v>42.647187000000002</v>
      </c>
      <c r="P34" s="111">
        <v>64.579374000000001</v>
      </c>
      <c r="Q34" s="111">
        <v>38.031285999999994</v>
      </c>
      <c r="R34" s="111">
        <v>924.48827900000015</v>
      </c>
      <c r="S34" s="111"/>
      <c r="T34" s="112"/>
      <c r="U34" s="111">
        <v>162.445153</v>
      </c>
      <c r="V34" s="111">
        <v>165.049995</v>
      </c>
      <c r="W34" s="111">
        <v>140.51531599999998</v>
      </c>
      <c r="X34" s="111">
        <v>350.09982600000001</v>
      </c>
      <c r="Y34" s="111">
        <v>499.90983699999998</v>
      </c>
      <c r="Z34" s="111">
        <v>59.418375000000005</v>
      </c>
      <c r="AA34" s="111">
        <v>153.555136</v>
      </c>
      <c r="AB34" s="111">
        <v>274.08153399999998</v>
      </c>
      <c r="AC34" s="111">
        <v>85.460062999999991</v>
      </c>
      <c r="AD34" s="111">
        <v>467.79158500000005</v>
      </c>
      <c r="AE34" s="111">
        <v>77.727589999999992</v>
      </c>
      <c r="AF34" s="111">
        <v>7.1179240000000004</v>
      </c>
      <c r="AG34" s="111">
        <v>83.031040000000004</v>
      </c>
      <c r="AH34" s="111">
        <v>113.858231</v>
      </c>
      <c r="AI34" s="111">
        <v>439.25816100000003</v>
      </c>
      <c r="AJ34" s="111">
        <v>186.08959199999998</v>
      </c>
      <c r="AK34" s="111">
        <v>25.281994000000001</v>
      </c>
      <c r="AL34" s="111">
        <v>110.94656200000001</v>
      </c>
      <c r="AM34" s="33" t="str">
        <f t="shared" si="0"/>
        <v>　　佐伯区</v>
      </c>
    </row>
    <row r="35" spans="1:39" ht="26.15" customHeight="1">
      <c r="A35" s="33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3"/>
      <c r="O35" s="111"/>
      <c r="P35" s="111"/>
      <c r="Q35" s="111"/>
      <c r="R35" s="111"/>
      <c r="S35" s="111"/>
      <c r="T35" s="112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33"/>
    </row>
    <row r="36" spans="1:39" ht="26.15" customHeight="1">
      <c r="A36" s="33" t="s">
        <v>91</v>
      </c>
      <c r="B36" s="111">
        <v>23701.587170999999</v>
      </c>
      <c r="C36" s="111">
        <v>36.739604</v>
      </c>
      <c r="D36" s="111">
        <v>6678.7706289999996</v>
      </c>
      <c r="E36" s="111">
        <v>208.43835099999998</v>
      </c>
      <c r="F36" s="111">
        <v>802.90945199999987</v>
      </c>
      <c r="G36" s="111">
        <v>625.67314099999999</v>
      </c>
      <c r="H36" s="111">
        <v>278.15262100000001</v>
      </c>
      <c r="I36" s="111">
        <v>485.26413699999995</v>
      </c>
      <c r="J36" s="111">
        <v>321.74468400000001</v>
      </c>
      <c r="K36" s="111">
        <v>613.95102099999997</v>
      </c>
      <c r="L36" s="111">
        <v>1332.6072789999998</v>
      </c>
      <c r="M36" s="111">
        <v>258.42143399999998</v>
      </c>
      <c r="N36" s="111">
        <v>119.311329</v>
      </c>
      <c r="O36" s="111">
        <v>156.71603999999999</v>
      </c>
      <c r="P36" s="111">
        <v>244.705276</v>
      </c>
      <c r="Q36" s="111">
        <v>148.93331799999999</v>
      </c>
      <c r="R36" s="111">
        <v>3587.827828</v>
      </c>
      <c r="S36" s="111"/>
      <c r="T36" s="112"/>
      <c r="U36" s="111">
        <v>615.647065</v>
      </c>
      <c r="V36" s="111">
        <v>626.31085399999995</v>
      </c>
      <c r="W36" s="111">
        <v>543.48797999999988</v>
      </c>
      <c r="X36" s="111">
        <v>1389.5099310000001</v>
      </c>
      <c r="Y36" s="111">
        <v>1931.415855</v>
      </c>
      <c r="Z36" s="111">
        <v>217.13800700000002</v>
      </c>
      <c r="AA36" s="111">
        <v>578.25123300000007</v>
      </c>
      <c r="AB36" s="111">
        <v>1086.659085</v>
      </c>
      <c r="AC36" s="111">
        <v>325.84682600000008</v>
      </c>
      <c r="AD36" s="111">
        <v>1857.0622229999999</v>
      </c>
      <c r="AE36" s="111">
        <v>305.02430299999997</v>
      </c>
      <c r="AF36" s="111">
        <v>27.660737000000001</v>
      </c>
      <c r="AG36" s="111">
        <v>297.65297300000003</v>
      </c>
      <c r="AH36" s="111">
        <v>448.02899400000007</v>
      </c>
      <c r="AI36" s="111">
        <v>1784.790958</v>
      </c>
      <c r="AJ36" s="111">
        <v>701.85976700000003</v>
      </c>
      <c r="AK36" s="111">
        <v>89.362076999999999</v>
      </c>
      <c r="AL36" s="111">
        <v>375.80262300000004</v>
      </c>
      <c r="AM36" s="33" t="str">
        <f t="shared" si="0"/>
        <v>福山市</v>
      </c>
    </row>
    <row r="37" spans="1:39" ht="26.15" customHeight="1">
      <c r="A37" s="31" t="s">
        <v>2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31" t="str">
        <f t="shared" si="0"/>
        <v/>
      </c>
    </row>
    <row r="38" spans="1:39" ht="26.15" customHeight="1">
      <c r="A38" s="33" t="s">
        <v>92</v>
      </c>
      <c r="B38" s="111">
        <v>14952.278753999999</v>
      </c>
      <c r="C38" s="111">
        <v>23.939438000000003</v>
      </c>
      <c r="D38" s="111">
        <v>4091.8690129999995</v>
      </c>
      <c r="E38" s="111">
        <v>124.523944</v>
      </c>
      <c r="F38" s="111">
        <v>495.40645200000006</v>
      </c>
      <c r="G38" s="111">
        <v>386.58916199999999</v>
      </c>
      <c r="H38" s="111">
        <v>166.11369200000001</v>
      </c>
      <c r="I38" s="111">
        <v>300.43940200000003</v>
      </c>
      <c r="J38" s="111">
        <v>203.26991199999998</v>
      </c>
      <c r="K38" s="111">
        <v>374.986514</v>
      </c>
      <c r="L38" s="111">
        <v>822.25839799999994</v>
      </c>
      <c r="M38" s="111">
        <v>146.56642099999999</v>
      </c>
      <c r="N38" s="111">
        <v>68.296729999999997</v>
      </c>
      <c r="O38" s="111">
        <v>94.063058000000012</v>
      </c>
      <c r="P38" s="111">
        <v>152.79518099999999</v>
      </c>
      <c r="Q38" s="111">
        <v>96.194732000000016</v>
      </c>
      <c r="R38" s="111">
        <v>2294.8986500000001</v>
      </c>
      <c r="S38" s="111"/>
      <c r="T38" s="112"/>
      <c r="U38" s="111">
        <v>384.27794200000005</v>
      </c>
      <c r="V38" s="111">
        <v>391.57824600000004</v>
      </c>
      <c r="W38" s="111">
        <v>346.03502299999997</v>
      </c>
      <c r="X38" s="111">
        <v>909.36324000000002</v>
      </c>
      <c r="Y38" s="111">
        <v>1229.3400279999998</v>
      </c>
      <c r="Z38" s="111">
        <v>128.77079700000002</v>
      </c>
      <c r="AA38" s="111">
        <v>357.64940299999995</v>
      </c>
      <c r="AB38" s="111">
        <v>711.6762920000001</v>
      </c>
      <c r="AC38" s="111">
        <v>204.87654499999999</v>
      </c>
      <c r="AD38" s="111">
        <v>1217.066695</v>
      </c>
      <c r="AE38" s="111">
        <v>197.94438400000001</v>
      </c>
      <c r="AF38" s="111">
        <v>17.672711</v>
      </c>
      <c r="AG38" s="111">
        <v>172.866007</v>
      </c>
      <c r="AH38" s="111">
        <v>291.09931699999999</v>
      </c>
      <c r="AI38" s="111">
        <v>1194.163765</v>
      </c>
      <c r="AJ38" s="111">
        <v>431.96203100000002</v>
      </c>
      <c r="AK38" s="111">
        <v>49.683251999999996</v>
      </c>
      <c r="AL38" s="111">
        <v>190.88652900000002</v>
      </c>
      <c r="AM38" s="33" t="str">
        <f t="shared" si="0"/>
        <v>呉市</v>
      </c>
    </row>
    <row r="39" spans="1:39" ht="26.15" customHeight="1">
      <c r="A39" s="37" t="s">
        <v>2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5"/>
      <c r="O39" s="114"/>
      <c r="P39" s="114"/>
      <c r="Q39" s="114"/>
      <c r="R39" s="114"/>
      <c r="S39" s="116"/>
      <c r="T39" s="116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37" t="str">
        <f t="shared" si="0"/>
        <v/>
      </c>
    </row>
    <row r="40" spans="1:39" ht="26.15" customHeight="1">
      <c r="A40" s="40" t="s">
        <v>93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8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</row>
    <row r="41" spans="1:39" ht="7.5" customHeight="1">
      <c r="A41" s="40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8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</row>
    <row r="42" spans="1:39" ht="7.5" customHeight="1">
      <c r="A42" s="40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8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</row>
    <row r="43" spans="1:39" s="4" customFormat="1" ht="40.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140</v>
      </c>
      <c r="Q43" s="5"/>
      <c r="S43" s="6"/>
      <c r="T43" s="7"/>
      <c r="U43" s="5"/>
      <c r="V43" s="5"/>
      <c r="W43" s="8" t="s">
        <v>130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43.5" customHeight="1">
      <c r="A44" s="9"/>
      <c r="AH44" s="10"/>
      <c r="AI44" s="10"/>
      <c r="AJ44" s="10"/>
      <c r="AK44" s="10"/>
      <c r="AL44" s="10"/>
      <c r="AM44" s="63" t="str">
        <f>[1]ＳＭＲ!AM44</f>
        <v>平成27年～令和元年</v>
      </c>
    </row>
    <row r="45" spans="1:39" ht="19.899999999999999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128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111">
        <v>59967.576762999997</v>
      </c>
      <c r="C48" s="111">
        <v>96.42836299999999</v>
      </c>
      <c r="D48" s="111">
        <v>16248.968401</v>
      </c>
      <c r="E48" s="111">
        <v>490.76351499999998</v>
      </c>
      <c r="F48" s="111">
        <v>1966.0355299999999</v>
      </c>
      <c r="G48" s="111">
        <v>1540.4901150000001</v>
      </c>
      <c r="H48" s="111">
        <v>660.98056300000007</v>
      </c>
      <c r="I48" s="111">
        <v>1190.1665360000002</v>
      </c>
      <c r="J48" s="111">
        <v>808.48961199999997</v>
      </c>
      <c r="K48" s="111">
        <v>1483.6413539999999</v>
      </c>
      <c r="L48" s="111">
        <v>3247.0833870000001</v>
      </c>
      <c r="M48" s="111">
        <v>592.07621399999994</v>
      </c>
      <c r="N48" s="111">
        <v>273.73794600000002</v>
      </c>
      <c r="O48" s="111">
        <v>373.021252</v>
      </c>
      <c r="P48" s="111">
        <v>610.01214400000003</v>
      </c>
      <c r="Q48" s="111">
        <v>387.91517500000003</v>
      </c>
      <c r="R48" s="111">
        <v>9231.2260839999999</v>
      </c>
      <c r="S48" s="111"/>
      <c r="T48" s="112"/>
      <c r="U48" s="111">
        <v>1538.881676</v>
      </c>
      <c r="V48" s="111">
        <v>1564.1207790000001</v>
      </c>
      <c r="W48" s="111">
        <v>1391.9533029999998</v>
      </c>
      <c r="X48" s="111">
        <v>3674.6717429999999</v>
      </c>
      <c r="Y48" s="111">
        <v>4938.5537970000005</v>
      </c>
      <c r="Z48" s="111">
        <v>517.12097299999994</v>
      </c>
      <c r="AA48" s="111">
        <v>1432.2095409999999</v>
      </c>
      <c r="AB48" s="111">
        <v>2863.846207</v>
      </c>
      <c r="AC48" s="111">
        <v>818.95893899999999</v>
      </c>
      <c r="AD48" s="111">
        <v>4910.9546369999998</v>
      </c>
      <c r="AE48" s="111">
        <v>788.9556540000001</v>
      </c>
      <c r="AF48" s="111">
        <v>71.168915999999996</v>
      </c>
      <c r="AG48" s="111">
        <v>693.69790399999999</v>
      </c>
      <c r="AH48" s="111">
        <v>1170.172425</v>
      </c>
      <c r="AI48" s="111">
        <v>4863.4961789999998</v>
      </c>
      <c r="AJ48" s="111">
        <v>1732.8080759999998</v>
      </c>
      <c r="AK48" s="111">
        <v>200.18058299999998</v>
      </c>
      <c r="AL48" s="111">
        <v>782.72388799999999</v>
      </c>
      <c r="AM48" s="41" t="str">
        <f>A48</f>
        <v>県立保健所　　計</v>
      </c>
    </row>
    <row r="49" spans="1:39" ht="26.15" customHeight="1">
      <c r="A49" s="31" t="s">
        <v>2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3"/>
      <c r="O49" s="111"/>
      <c r="P49" s="111"/>
      <c r="Q49" s="111"/>
      <c r="R49" s="111"/>
      <c r="S49" s="111"/>
      <c r="T49" s="112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31" t="str">
        <f>A49</f>
        <v/>
      </c>
    </row>
    <row r="50" spans="1:39" ht="26.15" customHeight="1">
      <c r="A50" s="33" t="s">
        <v>97</v>
      </c>
      <c r="B50" s="111">
        <v>20291.197831999998</v>
      </c>
      <c r="C50" s="111">
        <v>32.208801000000001</v>
      </c>
      <c r="D50" s="111">
        <v>5584.843605</v>
      </c>
      <c r="E50" s="111">
        <v>171.00506199999998</v>
      </c>
      <c r="F50" s="111">
        <v>674.29964600000005</v>
      </c>
      <c r="G50" s="111">
        <v>527.00578699999994</v>
      </c>
      <c r="H50" s="111">
        <v>229.17546999999999</v>
      </c>
      <c r="I50" s="111">
        <v>408.08491700000002</v>
      </c>
      <c r="J50" s="111">
        <v>274.664222</v>
      </c>
      <c r="K50" s="111">
        <v>511.63889999999998</v>
      </c>
      <c r="L50" s="111">
        <v>1116.6329420000002</v>
      </c>
      <c r="M50" s="111">
        <v>207.32936999999998</v>
      </c>
      <c r="N50" s="111">
        <v>95.564053000000001</v>
      </c>
      <c r="O50" s="111">
        <v>129.08595299999999</v>
      </c>
      <c r="P50" s="111">
        <v>207.67605300000002</v>
      </c>
      <c r="Q50" s="111">
        <v>129.93085500000001</v>
      </c>
      <c r="R50" s="111">
        <v>3104.795259</v>
      </c>
      <c r="S50" s="111"/>
      <c r="T50" s="112"/>
      <c r="U50" s="111">
        <v>523.11772699999995</v>
      </c>
      <c r="V50" s="111">
        <v>532.07457399999998</v>
      </c>
      <c r="W50" s="111">
        <v>468.81004000000001</v>
      </c>
      <c r="X50" s="111">
        <v>1223.7943090000001</v>
      </c>
      <c r="Y50" s="111">
        <v>1664.454054</v>
      </c>
      <c r="Z50" s="111">
        <v>178.51583099999999</v>
      </c>
      <c r="AA50" s="111">
        <v>488.33775700000001</v>
      </c>
      <c r="AB50" s="111">
        <v>955.22930700000006</v>
      </c>
      <c r="AC50" s="111">
        <v>277.96829000000002</v>
      </c>
      <c r="AD50" s="111">
        <v>1635.280209</v>
      </c>
      <c r="AE50" s="111">
        <v>265.18822399999999</v>
      </c>
      <c r="AF50" s="111">
        <v>23.923021000000002</v>
      </c>
      <c r="AG50" s="111">
        <v>241.640975</v>
      </c>
      <c r="AH50" s="111">
        <v>391.63257199999998</v>
      </c>
      <c r="AI50" s="111">
        <v>1602.2208659999999</v>
      </c>
      <c r="AJ50" s="111">
        <v>590.504504</v>
      </c>
      <c r="AK50" s="111">
        <v>70.244730000000004</v>
      </c>
      <c r="AL50" s="111">
        <v>280.816733</v>
      </c>
      <c r="AM50" s="33" t="str">
        <f>A50</f>
        <v>西部</v>
      </c>
    </row>
    <row r="51" spans="1:39" ht="26.15" customHeight="1">
      <c r="A51" s="33" t="s">
        <v>98</v>
      </c>
      <c r="B51" s="111">
        <v>7997.0575760000002</v>
      </c>
      <c r="C51" s="111">
        <v>12.509094000000001</v>
      </c>
      <c r="D51" s="111">
        <v>2237.093871</v>
      </c>
      <c r="E51" s="111">
        <v>69.551548999999994</v>
      </c>
      <c r="F51" s="111">
        <v>269.28932099999997</v>
      </c>
      <c r="G51" s="111">
        <v>210.208494</v>
      </c>
      <c r="H51" s="111">
        <v>93.017061000000012</v>
      </c>
      <c r="I51" s="111">
        <v>162.810315</v>
      </c>
      <c r="J51" s="111">
        <v>108.44217900000001</v>
      </c>
      <c r="K51" s="111">
        <v>205.56978000000001</v>
      </c>
      <c r="L51" s="111">
        <v>446.53067099999998</v>
      </c>
      <c r="M51" s="111">
        <v>85.621922000000012</v>
      </c>
      <c r="N51" s="111">
        <v>39.430061000000002</v>
      </c>
      <c r="O51" s="111">
        <v>52.029666999999989</v>
      </c>
      <c r="P51" s="111">
        <v>82.363629000000003</v>
      </c>
      <c r="Q51" s="111">
        <v>50.693249000000002</v>
      </c>
      <c r="R51" s="111">
        <v>1216.1668159999999</v>
      </c>
      <c r="S51" s="111"/>
      <c r="T51" s="112"/>
      <c r="U51" s="111">
        <v>207.412251</v>
      </c>
      <c r="V51" s="111">
        <v>210.82791799999998</v>
      </c>
      <c r="W51" s="111">
        <v>183.92471300000003</v>
      </c>
      <c r="X51" s="111">
        <v>474.19860600000004</v>
      </c>
      <c r="Y51" s="111">
        <v>653.21391700000004</v>
      </c>
      <c r="Z51" s="111">
        <v>72.108657999999991</v>
      </c>
      <c r="AA51" s="111">
        <v>194.28234500000002</v>
      </c>
      <c r="AB51" s="111">
        <v>370.137473</v>
      </c>
      <c r="AC51" s="111">
        <v>109.86452500000001</v>
      </c>
      <c r="AD51" s="111">
        <v>633.15508999999997</v>
      </c>
      <c r="AE51" s="111">
        <v>103.26051899999999</v>
      </c>
      <c r="AF51" s="111">
        <v>9.3600940000000001</v>
      </c>
      <c r="AG51" s="111">
        <v>98.848660999999993</v>
      </c>
      <c r="AH51" s="111">
        <v>152.35725299999999</v>
      </c>
      <c r="AI51" s="111">
        <v>614.30374299999994</v>
      </c>
      <c r="AJ51" s="111">
        <v>234.56490899999997</v>
      </c>
      <c r="AK51" s="111">
        <v>28.91037</v>
      </c>
      <c r="AL51" s="111">
        <v>118.59732400000001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111">
        <v>1819.9919120000002</v>
      </c>
      <c r="C52" s="111">
        <v>2.9217120000000003</v>
      </c>
      <c r="D52" s="111">
        <v>495.5160909999999</v>
      </c>
      <c r="E52" s="111">
        <v>15.02863</v>
      </c>
      <c r="F52" s="111">
        <v>59.996675999999994</v>
      </c>
      <c r="G52" s="111">
        <v>46.909009999999995</v>
      </c>
      <c r="H52" s="111">
        <v>20.144560999999996</v>
      </c>
      <c r="I52" s="111">
        <v>36.368594999999999</v>
      </c>
      <c r="J52" s="111">
        <v>24.655373999999998</v>
      </c>
      <c r="K52" s="111">
        <v>45.328336</v>
      </c>
      <c r="L52" s="111">
        <v>99.311215000000004</v>
      </c>
      <c r="M52" s="111">
        <v>17.860989</v>
      </c>
      <c r="N52" s="111">
        <v>8.2181730000000002</v>
      </c>
      <c r="O52" s="111">
        <v>11.363240000000001</v>
      </c>
      <c r="P52" s="111">
        <v>18.558657</v>
      </c>
      <c r="Q52" s="111">
        <v>11.736132000000001</v>
      </c>
      <c r="R52" s="111">
        <v>279.87850200000003</v>
      </c>
      <c r="S52" s="111"/>
      <c r="T52" s="112"/>
      <c r="U52" s="111">
        <v>46.783820000000006</v>
      </c>
      <c r="V52" s="111">
        <v>47.577789999999993</v>
      </c>
      <c r="W52" s="111">
        <v>42.200674999999997</v>
      </c>
      <c r="X52" s="111">
        <v>111.162588</v>
      </c>
      <c r="Y52" s="111">
        <v>149.86200500000001</v>
      </c>
      <c r="Z52" s="111">
        <v>15.647771000000001</v>
      </c>
      <c r="AA52" s="111">
        <v>43.494184999999995</v>
      </c>
      <c r="AB52" s="111">
        <v>86.912955000000011</v>
      </c>
      <c r="AC52" s="111">
        <v>24.887495999999999</v>
      </c>
      <c r="AD52" s="111">
        <v>148.971903</v>
      </c>
      <c r="AE52" s="111">
        <v>24.024452999999998</v>
      </c>
      <c r="AF52" s="111">
        <v>2.1545899999999998</v>
      </c>
      <c r="AG52" s="111">
        <v>21.012499000000002</v>
      </c>
      <c r="AH52" s="111">
        <v>35.505749999999999</v>
      </c>
      <c r="AI52" s="111">
        <v>146.51873499999999</v>
      </c>
      <c r="AJ52" s="111">
        <v>52.486030999999997</v>
      </c>
      <c r="AK52" s="111">
        <v>6.0072129999999992</v>
      </c>
      <c r="AL52" s="111">
        <v>23.209016999999999</v>
      </c>
      <c r="AM52" s="33" t="str">
        <f t="shared" si="2"/>
        <v>　　大竹市</v>
      </c>
    </row>
    <row r="53" spans="1:39" ht="26.15" customHeight="1">
      <c r="A53" s="33" t="s">
        <v>100</v>
      </c>
      <c r="B53" s="111">
        <v>6177.0656639999997</v>
      </c>
      <c r="C53" s="111">
        <v>9.5873820000000016</v>
      </c>
      <c r="D53" s="111">
        <v>1741.5777800000001</v>
      </c>
      <c r="E53" s="111">
        <v>54.522919000000002</v>
      </c>
      <c r="F53" s="111">
        <v>209.29264499999999</v>
      </c>
      <c r="G53" s="111">
        <v>163.29948400000001</v>
      </c>
      <c r="H53" s="111">
        <v>72.872500000000002</v>
      </c>
      <c r="I53" s="111">
        <v>126.44171999999999</v>
      </c>
      <c r="J53" s="111">
        <v>83.786805000000001</v>
      </c>
      <c r="K53" s="111">
        <v>160.241444</v>
      </c>
      <c r="L53" s="111">
        <v>347.21945599999998</v>
      </c>
      <c r="M53" s="111">
        <v>67.760932999999994</v>
      </c>
      <c r="N53" s="111">
        <v>31.211887999999998</v>
      </c>
      <c r="O53" s="111">
        <v>40.666426999999999</v>
      </c>
      <c r="P53" s="111">
        <v>63.804972000000006</v>
      </c>
      <c r="Q53" s="111">
        <v>38.957117000000004</v>
      </c>
      <c r="R53" s="111">
        <v>936.28831400000013</v>
      </c>
      <c r="S53" s="111"/>
      <c r="T53" s="112"/>
      <c r="U53" s="111">
        <v>160.62843099999998</v>
      </c>
      <c r="V53" s="111">
        <v>163.25012799999999</v>
      </c>
      <c r="W53" s="111">
        <v>141.72403799999998</v>
      </c>
      <c r="X53" s="111">
        <v>363.03601800000001</v>
      </c>
      <c r="Y53" s="111">
        <v>503.35191200000003</v>
      </c>
      <c r="Z53" s="111">
        <v>56.460887</v>
      </c>
      <c r="AA53" s="111">
        <v>150.78815999999998</v>
      </c>
      <c r="AB53" s="111">
        <v>283.22451799999999</v>
      </c>
      <c r="AC53" s="111">
        <v>84.977029000000002</v>
      </c>
      <c r="AD53" s="111">
        <v>484.18318699999998</v>
      </c>
      <c r="AE53" s="111">
        <v>79.236065999999994</v>
      </c>
      <c r="AF53" s="111">
        <v>7.2055039999999995</v>
      </c>
      <c r="AG53" s="111">
        <v>77.836162000000002</v>
      </c>
      <c r="AH53" s="111">
        <v>116.85150299999998</v>
      </c>
      <c r="AI53" s="111">
        <v>467.78500799999995</v>
      </c>
      <c r="AJ53" s="111">
        <v>182.078878</v>
      </c>
      <c r="AK53" s="111">
        <v>22.903157</v>
      </c>
      <c r="AL53" s="111">
        <v>95.388306999999998</v>
      </c>
      <c r="AM53" s="33" t="str">
        <f t="shared" si="2"/>
        <v>　　廿日市市</v>
      </c>
    </row>
    <row r="54" spans="1:39" ht="26.15" customHeight="1">
      <c r="A54" s="33" t="s">
        <v>131</v>
      </c>
      <c r="B54" s="111">
        <v>10252.405535</v>
      </c>
      <c r="C54" s="111">
        <v>16.340548000000002</v>
      </c>
      <c r="D54" s="111">
        <v>2804.703579</v>
      </c>
      <c r="E54" s="111">
        <v>85.310997999999998</v>
      </c>
      <c r="F54" s="111">
        <v>338.87481200000002</v>
      </c>
      <c r="G54" s="111">
        <v>265.01064799999995</v>
      </c>
      <c r="H54" s="111">
        <v>114.50909299999999</v>
      </c>
      <c r="I54" s="111">
        <v>205.09079600000001</v>
      </c>
      <c r="J54" s="111">
        <v>138.541156</v>
      </c>
      <c r="K54" s="111">
        <v>256.51273900000001</v>
      </c>
      <c r="L54" s="111">
        <v>560.65389500000003</v>
      </c>
      <c r="M54" s="111">
        <v>103.40860099999999</v>
      </c>
      <c r="N54" s="111">
        <v>47.646775999999996</v>
      </c>
      <c r="O54" s="111">
        <v>64.830962</v>
      </c>
      <c r="P54" s="111">
        <v>104.665172</v>
      </c>
      <c r="Q54" s="111">
        <v>65.813292000000004</v>
      </c>
      <c r="R54" s="111">
        <v>1571.2439730000001</v>
      </c>
      <c r="S54" s="111"/>
      <c r="T54" s="112"/>
      <c r="U54" s="111">
        <v>263.68490199999997</v>
      </c>
      <c r="V54" s="111">
        <v>268.28669300000001</v>
      </c>
      <c r="W54" s="111">
        <v>237.20083899999997</v>
      </c>
      <c r="X54" s="111">
        <v>621.30126899999993</v>
      </c>
      <c r="Y54" s="111">
        <v>842.09138399999995</v>
      </c>
      <c r="Z54" s="111">
        <v>89.762135999999998</v>
      </c>
      <c r="AA54" s="111">
        <v>246.05321699999999</v>
      </c>
      <c r="AB54" s="111">
        <v>484.87105999999994</v>
      </c>
      <c r="AC54" s="111">
        <v>140.25593499999999</v>
      </c>
      <c r="AD54" s="111">
        <v>830.27814999999998</v>
      </c>
      <c r="AE54" s="111">
        <v>134.428686</v>
      </c>
      <c r="AF54" s="111">
        <v>12.121824999999998</v>
      </c>
      <c r="AG54" s="111">
        <v>120.817143</v>
      </c>
      <c r="AH54" s="111">
        <v>198.54544499999997</v>
      </c>
      <c r="AI54" s="111">
        <v>815.90981699999998</v>
      </c>
      <c r="AJ54" s="111">
        <v>298.27842899999996</v>
      </c>
      <c r="AK54" s="111">
        <v>35.347223999999997</v>
      </c>
      <c r="AL54" s="111">
        <v>141.291077</v>
      </c>
      <c r="AM54" s="33" t="str">
        <f t="shared" si="2"/>
        <v>　広島支所</v>
      </c>
    </row>
    <row r="55" spans="1:39" ht="26.15" customHeight="1">
      <c r="A55" s="33" t="s">
        <v>102</v>
      </c>
      <c r="B55" s="111">
        <v>2246.4568140000001</v>
      </c>
      <c r="C55" s="111">
        <v>3.408245</v>
      </c>
      <c r="D55" s="111">
        <v>642.98947399999997</v>
      </c>
      <c r="E55" s="111">
        <v>20.266784000000001</v>
      </c>
      <c r="F55" s="111">
        <v>76.886829000000006</v>
      </c>
      <c r="G55" s="111">
        <v>59.902845999999997</v>
      </c>
      <c r="H55" s="111">
        <v>27.090148000000003</v>
      </c>
      <c r="I55" s="111">
        <v>46.365152000000002</v>
      </c>
      <c r="J55" s="111">
        <v>30.386812000000006</v>
      </c>
      <c r="K55" s="111">
        <v>59.134202000000002</v>
      </c>
      <c r="L55" s="111">
        <v>127.49735199999998</v>
      </c>
      <c r="M55" s="111">
        <v>26.220308000000003</v>
      </c>
      <c r="N55" s="111">
        <v>12.003111000000001</v>
      </c>
      <c r="O55" s="111">
        <v>15.335721999999999</v>
      </c>
      <c r="P55" s="111">
        <v>23.320748999999999</v>
      </c>
      <c r="Q55" s="111">
        <v>13.886807000000001</v>
      </c>
      <c r="R55" s="111">
        <v>336.83010000000002</v>
      </c>
      <c r="S55" s="111"/>
      <c r="T55" s="112"/>
      <c r="U55" s="111">
        <v>58.668766000000005</v>
      </c>
      <c r="V55" s="111">
        <v>59.692137999999993</v>
      </c>
      <c r="W55" s="111">
        <v>51.195393000000003</v>
      </c>
      <c r="X55" s="111">
        <v>128.42255800000001</v>
      </c>
      <c r="Y55" s="111">
        <v>182.08369999999999</v>
      </c>
      <c r="Z55" s="111">
        <v>21.546590999999999</v>
      </c>
      <c r="AA55" s="111">
        <v>55.560017000000002</v>
      </c>
      <c r="AB55" s="111">
        <v>100.31398799999999</v>
      </c>
      <c r="AC55" s="111">
        <v>30.945487</v>
      </c>
      <c r="AD55" s="111">
        <v>171.18151399999999</v>
      </c>
      <c r="AE55" s="111">
        <v>28.415427999999999</v>
      </c>
      <c r="AF55" s="111">
        <v>2.6061749999999995</v>
      </c>
      <c r="AG55" s="111">
        <v>29.790284000000003</v>
      </c>
      <c r="AH55" s="111">
        <v>41.587743000000003</v>
      </c>
      <c r="AI55" s="111">
        <v>162.30212499999999</v>
      </c>
      <c r="AJ55" s="111">
        <v>67.886088999999998</v>
      </c>
      <c r="AK55" s="111">
        <v>9.2589750000000013</v>
      </c>
      <c r="AL55" s="111">
        <v>41.388345999999999</v>
      </c>
      <c r="AM55" s="33" t="str">
        <f t="shared" si="2"/>
        <v>　　府中町</v>
      </c>
    </row>
    <row r="56" spans="1:39" ht="26.15" customHeight="1">
      <c r="A56" s="33" t="s">
        <v>103</v>
      </c>
      <c r="B56" s="111">
        <v>1204.6936350000001</v>
      </c>
      <c r="C56" s="111">
        <v>1.8036730000000001</v>
      </c>
      <c r="D56" s="111">
        <v>350.10981900000002</v>
      </c>
      <c r="E56" s="111">
        <v>11.176129</v>
      </c>
      <c r="F56" s="111">
        <v>41.852901999999993</v>
      </c>
      <c r="G56" s="111">
        <v>32.469771000000001</v>
      </c>
      <c r="H56" s="111">
        <v>14.826189000000003</v>
      </c>
      <c r="I56" s="111">
        <v>25.233067999999999</v>
      </c>
      <c r="J56" s="111">
        <v>16.400751</v>
      </c>
      <c r="K56" s="111">
        <v>32.320931000000002</v>
      </c>
      <c r="L56" s="111">
        <v>69.694525999999996</v>
      </c>
      <c r="M56" s="111">
        <v>14.248077</v>
      </c>
      <c r="N56" s="111">
        <v>6.547428</v>
      </c>
      <c r="O56" s="111">
        <v>8.4040730000000003</v>
      </c>
      <c r="P56" s="111">
        <v>12.577014000000002</v>
      </c>
      <c r="Q56" s="111">
        <v>7.3673559999999991</v>
      </c>
      <c r="R56" s="111">
        <v>179.43070500000002</v>
      </c>
      <c r="S56" s="111"/>
      <c r="T56" s="112"/>
      <c r="U56" s="111">
        <v>31.538661000000001</v>
      </c>
      <c r="V56" s="111">
        <v>32.146645999999997</v>
      </c>
      <c r="W56" s="111">
        <v>27.310386000000001</v>
      </c>
      <c r="X56" s="111">
        <v>67.741600000000005</v>
      </c>
      <c r="Y56" s="111">
        <v>97.125218000000004</v>
      </c>
      <c r="Z56" s="111">
        <v>11.655127</v>
      </c>
      <c r="AA56" s="111">
        <v>29.908850000000001</v>
      </c>
      <c r="AB56" s="111">
        <v>53.066141999999999</v>
      </c>
      <c r="AC56" s="111">
        <v>16.638853999999998</v>
      </c>
      <c r="AD56" s="111">
        <v>90.311201999999994</v>
      </c>
      <c r="AE56" s="111">
        <v>15.183882999999998</v>
      </c>
      <c r="AF56" s="111">
        <v>1.3870120000000001</v>
      </c>
      <c r="AG56" s="111">
        <v>16.187690000000003</v>
      </c>
      <c r="AH56" s="111">
        <v>22.080237</v>
      </c>
      <c r="AI56" s="111">
        <v>84.502578</v>
      </c>
      <c r="AJ56" s="111">
        <v>36.651316000000001</v>
      </c>
      <c r="AK56" s="111">
        <v>5.1152049999999996</v>
      </c>
      <c r="AL56" s="111">
        <v>23.051932999999998</v>
      </c>
      <c r="AM56" s="33" t="str">
        <f t="shared" si="2"/>
        <v>　　海田町</v>
      </c>
    </row>
    <row r="57" spans="1:39" ht="26.15" customHeight="1">
      <c r="A57" s="33" t="s">
        <v>104</v>
      </c>
      <c r="B57" s="111">
        <v>1344.770366</v>
      </c>
      <c r="C57" s="111">
        <v>2.0316000000000001</v>
      </c>
      <c r="D57" s="111">
        <v>396.30047499999995</v>
      </c>
      <c r="E57" s="111">
        <v>12.810794000000001</v>
      </c>
      <c r="F57" s="111">
        <v>47.661817999999997</v>
      </c>
      <c r="G57" s="111">
        <v>36.633231000000002</v>
      </c>
      <c r="H57" s="111">
        <v>16.580373000000002</v>
      </c>
      <c r="I57" s="111">
        <v>28.967515000000002</v>
      </c>
      <c r="J57" s="111">
        <v>18.828697000000002</v>
      </c>
      <c r="K57" s="111">
        <v>36.956606000000001</v>
      </c>
      <c r="L57" s="111">
        <v>80.435753000000005</v>
      </c>
      <c r="M57" s="111">
        <v>14.783804</v>
      </c>
      <c r="N57" s="111">
        <v>6.6744399999999997</v>
      </c>
      <c r="O57" s="111">
        <v>9.3383289999999999</v>
      </c>
      <c r="P57" s="111">
        <v>14.170977999999998</v>
      </c>
      <c r="Q57" s="111">
        <v>8.2383509999999998</v>
      </c>
      <c r="R57" s="111">
        <v>200.715013</v>
      </c>
      <c r="S57" s="111"/>
      <c r="T57" s="112"/>
      <c r="U57" s="111">
        <v>35.286056000000002</v>
      </c>
      <c r="V57" s="111">
        <v>36.169999000000004</v>
      </c>
      <c r="W57" s="111">
        <v>30.421047999999999</v>
      </c>
      <c r="X57" s="111">
        <v>75.843951000000004</v>
      </c>
      <c r="Y57" s="111">
        <v>108.59920700000001</v>
      </c>
      <c r="Z57" s="111">
        <v>12.415576</v>
      </c>
      <c r="AA57" s="111">
        <v>33.188929000000002</v>
      </c>
      <c r="AB57" s="111">
        <v>60.198408000000001</v>
      </c>
      <c r="AC57" s="111">
        <v>18.738402000000001</v>
      </c>
      <c r="AD57" s="111">
        <v>101.834057</v>
      </c>
      <c r="AE57" s="111">
        <v>17.520388000000001</v>
      </c>
      <c r="AF57" s="111">
        <v>1.535736</v>
      </c>
      <c r="AG57" s="111">
        <v>17.277225999999999</v>
      </c>
      <c r="AH57" s="111">
        <v>25.007635999999998</v>
      </c>
      <c r="AI57" s="111">
        <v>93.773949999999985</v>
      </c>
      <c r="AJ57" s="111">
        <v>39.808906</v>
      </c>
      <c r="AK57" s="111">
        <v>5.027372999999999</v>
      </c>
      <c r="AL57" s="111">
        <v>19.922955000000002</v>
      </c>
      <c r="AM57" s="33" t="str">
        <f t="shared" si="2"/>
        <v>　　熊野町</v>
      </c>
    </row>
    <row r="58" spans="1:39" ht="26.15" customHeight="1">
      <c r="A58" s="33" t="s">
        <v>105</v>
      </c>
      <c r="B58" s="111">
        <v>729.00244800000007</v>
      </c>
      <c r="C58" s="111">
        <v>1.149861</v>
      </c>
      <c r="D58" s="111">
        <v>201.92623500000002</v>
      </c>
      <c r="E58" s="111">
        <v>6.2014209999999999</v>
      </c>
      <c r="F58" s="111">
        <v>24.366225</v>
      </c>
      <c r="G58" s="111">
        <v>18.998297000000001</v>
      </c>
      <c r="H58" s="111">
        <v>8.2752049999999997</v>
      </c>
      <c r="I58" s="111">
        <v>14.744617999999999</v>
      </c>
      <c r="J58" s="111">
        <v>9.8957840000000008</v>
      </c>
      <c r="K58" s="111">
        <v>18.519953999999998</v>
      </c>
      <c r="L58" s="111">
        <v>40.451045000000001</v>
      </c>
      <c r="M58" s="111">
        <v>7.4909439999999998</v>
      </c>
      <c r="N58" s="111">
        <v>3.5203480000000003</v>
      </c>
      <c r="O58" s="111">
        <v>4.7007440000000003</v>
      </c>
      <c r="P58" s="111">
        <v>7.4781549999999992</v>
      </c>
      <c r="Q58" s="111">
        <v>4.6372640000000001</v>
      </c>
      <c r="R58" s="111">
        <v>111.13999</v>
      </c>
      <c r="S58" s="111"/>
      <c r="T58" s="112"/>
      <c r="U58" s="111">
        <v>18.800115999999999</v>
      </c>
      <c r="V58" s="111">
        <v>19.156780999999999</v>
      </c>
      <c r="W58" s="111">
        <v>16.798442000000001</v>
      </c>
      <c r="X58" s="111">
        <v>43.596253000000004</v>
      </c>
      <c r="Y58" s="111">
        <v>59.680120000000002</v>
      </c>
      <c r="Z58" s="111">
        <v>6.4686279999999989</v>
      </c>
      <c r="AA58" s="111">
        <v>17.580528000000001</v>
      </c>
      <c r="AB58" s="111">
        <v>34.111245999999994</v>
      </c>
      <c r="AC58" s="111">
        <v>10.001035</v>
      </c>
      <c r="AD58" s="111">
        <v>58.306518999999994</v>
      </c>
      <c r="AE58" s="111">
        <v>9.5367630000000005</v>
      </c>
      <c r="AF58" s="111">
        <v>0.85707299999999997</v>
      </c>
      <c r="AG58" s="111">
        <v>8.7397239999999989</v>
      </c>
      <c r="AH58" s="111">
        <v>14.001393</v>
      </c>
      <c r="AI58" s="111">
        <v>56.687522999999999</v>
      </c>
      <c r="AJ58" s="111">
        <v>21.351832999999999</v>
      </c>
      <c r="AK58" s="111">
        <v>2.5946210000000001</v>
      </c>
      <c r="AL58" s="111">
        <v>10.486842000000001</v>
      </c>
      <c r="AM58" s="33" t="str">
        <f t="shared" si="2"/>
        <v>　　坂町</v>
      </c>
    </row>
    <row r="59" spans="1:39" ht="26.15" customHeight="1">
      <c r="A59" s="33" t="s">
        <v>106</v>
      </c>
      <c r="B59" s="111">
        <v>2411.5950339999999</v>
      </c>
      <c r="C59" s="111">
        <v>4.020829</v>
      </c>
      <c r="D59" s="111">
        <v>625.91746799999999</v>
      </c>
      <c r="E59" s="111">
        <v>18.188631999999998</v>
      </c>
      <c r="F59" s="111">
        <v>76.300916999999998</v>
      </c>
      <c r="G59" s="111">
        <v>60.154641999999996</v>
      </c>
      <c r="H59" s="111">
        <v>24.800553000000001</v>
      </c>
      <c r="I59" s="111">
        <v>46.239637999999999</v>
      </c>
      <c r="J59" s="111">
        <v>32.250107</v>
      </c>
      <c r="K59" s="111">
        <v>56.667886000000003</v>
      </c>
      <c r="L59" s="111">
        <v>125.23088199999999</v>
      </c>
      <c r="M59" s="111">
        <v>21.263607</v>
      </c>
      <c r="N59" s="111">
        <v>9.8532089999999997</v>
      </c>
      <c r="O59" s="111">
        <v>14.014657</v>
      </c>
      <c r="P59" s="111">
        <v>24.135622000000001</v>
      </c>
      <c r="Q59" s="111">
        <v>16.050176</v>
      </c>
      <c r="R59" s="111">
        <v>377.68521199999998</v>
      </c>
      <c r="S59" s="111"/>
      <c r="T59" s="112"/>
      <c r="U59" s="111">
        <v>61.139415</v>
      </c>
      <c r="V59" s="111">
        <v>62.013309</v>
      </c>
      <c r="W59" s="111">
        <v>56.70638000000001</v>
      </c>
      <c r="X59" s="111">
        <v>154.418184</v>
      </c>
      <c r="Y59" s="111">
        <v>200.86328500000002</v>
      </c>
      <c r="Z59" s="111">
        <v>19.474105999999999</v>
      </c>
      <c r="AA59" s="111">
        <v>56.299855000000001</v>
      </c>
      <c r="AB59" s="111">
        <v>120.02477999999999</v>
      </c>
      <c r="AC59" s="111">
        <v>32.676282999999998</v>
      </c>
      <c r="AD59" s="111">
        <v>206.73685600000002</v>
      </c>
      <c r="AE59" s="111">
        <v>32.385237999999994</v>
      </c>
      <c r="AF59" s="111">
        <v>2.912344</v>
      </c>
      <c r="AG59" s="111">
        <v>25.413335000000004</v>
      </c>
      <c r="AH59" s="111">
        <v>48.584361999999999</v>
      </c>
      <c r="AI59" s="111">
        <v>210.13367900000003</v>
      </c>
      <c r="AJ59" s="111">
        <v>67.898651000000001</v>
      </c>
      <c r="AK59" s="111">
        <v>6.9900819999999992</v>
      </c>
      <c r="AL59" s="111">
        <v>24.749355000000001</v>
      </c>
      <c r="AM59" s="33" t="str">
        <f>A59</f>
        <v>　　安芸高田市</v>
      </c>
    </row>
    <row r="60" spans="1:39" ht="26.15" customHeight="1">
      <c r="A60" s="33" t="s">
        <v>107</v>
      </c>
      <c r="B60" s="111">
        <v>737.55340200000001</v>
      </c>
      <c r="C60" s="111">
        <v>1.26922</v>
      </c>
      <c r="D60" s="111">
        <v>183.92508499999997</v>
      </c>
      <c r="E60" s="111">
        <v>5.1262819999999998</v>
      </c>
      <c r="F60" s="111">
        <v>22.571049000000002</v>
      </c>
      <c r="G60" s="111">
        <v>17.891086999999999</v>
      </c>
      <c r="H60" s="111">
        <v>7.0645570000000006</v>
      </c>
      <c r="I60" s="111">
        <v>13.713632</v>
      </c>
      <c r="J60" s="111">
        <v>9.8044270000000004</v>
      </c>
      <c r="K60" s="111">
        <v>16.524934999999999</v>
      </c>
      <c r="L60" s="111">
        <v>36.861566999999994</v>
      </c>
      <c r="M60" s="111">
        <v>5.7742370000000003</v>
      </c>
      <c r="N60" s="111">
        <v>2.676078</v>
      </c>
      <c r="O60" s="111">
        <v>4.0320259999999992</v>
      </c>
      <c r="P60" s="111">
        <v>7.2767660000000003</v>
      </c>
      <c r="Q60" s="111">
        <v>5.0326110000000002</v>
      </c>
      <c r="R60" s="111">
        <v>117.153871</v>
      </c>
      <c r="S60" s="111"/>
      <c r="T60" s="112"/>
      <c r="U60" s="111">
        <v>18.447230999999999</v>
      </c>
      <c r="V60" s="111">
        <v>18.731038999999999</v>
      </c>
      <c r="W60" s="111">
        <v>17.522144000000001</v>
      </c>
      <c r="X60" s="111">
        <v>48.984307999999999</v>
      </c>
      <c r="Y60" s="111">
        <v>61.975089999999994</v>
      </c>
      <c r="Z60" s="111">
        <v>5.5972689999999998</v>
      </c>
      <c r="AA60" s="111">
        <v>16.865943000000001</v>
      </c>
      <c r="AB60" s="111">
        <v>37.959603000000001</v>
      </c>
      <c r="AC60" s="111">
        <v>9.9323619999999995</v>
      </c>
      <c r="AD60" s="111">
        <v>65.448633000000001</v>
      </c>
      <c r="AE60" s="111">
        <v>10.132478000000001</v>
      </c>
      <c r="AF60" s="111">
        <v>0.90485099999999996</v>
      </c>
      <c r="AG60" s="111">
        <v>7.089284000000001</v>
      </c>
      <c r="AH60" s="111">
        <v>15.265521999999999</v>
      </c>
      <c r="AI60" s="111">
        <v>68.072628999999992</v>
      </c>
      <c r="AJ60" s="111">
        <v>20.345296999999995</v>
      </c>
      <c r="AK60" s="111">
        <v>1.862053</v>
      </c>
      <c r="AL60" s="111">
        <v>5.8130750000000004</v>
      </c>
      <c r="AM60" s="33" t="str">
        <f>A60</f>
        <v>　　安芸太田町</v>
      </c>
    </row>
    <row r="61" spans="1:39" ht="26.15" customHeight="1">
      <c r="A61" s="33" t="s">
        <v>108</v>
      </c>
      <c r="B61" s="111">
        <v>1578.333836</v>
      </c>
      <c r="C61" s="111">
        <v>2.6571199999999999</v>
      </c>
      <c r="D61" s="111">
        <v>403.53502300000002</v>
      </c>
      <c r="E61" s="111">
        <v>11.540956</v>
      </c>
      <c r="F61" s="111">
        <v>49.235072000000002</v>
      </c>
      <c r="G61" s="111">
        <v>38.960774000000001</v>
      </c>
      <c r="H61" s="111">
        <v>15.872068000000001</v>
      </c>
      <c r="I61" s="111">
        <v>29.827173000000002</v>
      </c>
      <c r="J61" s="111">
        <v>20.974577999999998</v>
      </c>
      <c r="K61" s="111">
        <v>36.388224999999998</v>
      </c>
      <c r="L61" s="111">
        <v>80.482770000000016</v>
      </c>
      <c r="M61" s="111">
        <v>13.627623999999999</v>
      </c>
      <c r="N61" s="111">
        <v>6.3721619999999994</v>
      </c>
      <c r="O61" s="111">
        <v>9.0054109999999987</v>
      </c>
      <c r="P61" s="111">
        <v>15.705888000000002</v>
      </c>
      <c r="Q61" s="111">
        <v>10.600726999999999</v>
      </c>
      <c r="R61" s="111">
        <v>248.28908199999998</v>
      </c>
      <c r="S61" s="111"/>
      <c r="T61" s="112"/>
      <c r="U61" s="111">
        <v>39.804656999999999</v>
      </c>
      <c r="V61" s="111">
        <v>40.376781000000001</v>
      </c>
      <c r="W61" s="111">
        <v>37.247045999999997</v>
      </c>
      <c r="X61" s="111">
        <v>102.29441500000001</v>
      </c>
      <c r="Y61" s="111">
        <v>131.76476400000001</v>
      </c>
      <c r="Z61" s="111">
        <v>12.604839</v>
      </c>
      <c r="AA61" s="111">
        <v>36.649094999999996</v>
      </c>
      <c r="AB61" s="111">
        <v>79.196893000000003</v>
      </c>
      <c r="AC61" s="111">
        <v>21.323512000000001</v>
      </c>
      <c r="AD61" s="111">
        <v>136.45936899999998</v>
      </c>
      <c r="AE61" s="111">
        <v>21.254507999999998</v>
      </c>
      <c r="AF61" s="111">
        <v>1.918634</v>
      </c>
      <c r="AG61" s="111">
        <v>16.319600000000001</v>
      </c>
      <c r="AH61" s="111">
        <v>32.018552</v>
      </c>
      <c r="AI61" s="111">
        <v>140.437333</v>
      </c>
      <c r="AJ61" s="111">
        <v>44.336337000000007</v>
      </c>
      <c r="AK61" s="111">
        <v>4.4989149999999993</v>
      </c>
      <c r="AL61" s="111">
        <v>15.878571000000001</v>
      </c>
      <c r="AM61" s="33" t="str">
        <f>A61</f>
        <v xml:space="preserve">    北広島町</v>
      </c>
    </row>
    <row r="62" spans="1:39" ht="26.15" customHeight="1">
      <c r="A62" s="33" t="s">
        <v>132</v>
      </c>
      <c r="B62" s="111">
        <v>2041.734721</v>
      </c>
      <c r="C62" s="111">
        <v>3.359159</v>
      </c>
      <c r="D62" s="111">
        <v>543.046155</v>
      </c>
      <c r="E62" s="111">
        <v>16.142515</v>
      </c>
      <c r="F62" s="111">
        <v>66.135513000000003</v>
      </c>
      <c r="G62" s="111">
        <v>51.786645</v>
      </c>
      <c r="H62" s="111">
        <v>21.649315999999999</v>
      </c>
      <c r="I62" s="111">
        <v>40.183805999999997</v>
      </c>
      <c r="J62" s="111">
        <v>27.680886999999995</v>
      </c>
      <c r="K62" s="111">
        <v>49.556381000000002</v>
      </c>
      <c r="L62" s="111">
        <v>109.448376</v>
      </c>
      <c r="M62" s="111">
        <v>18.298846999999999</v>
      </c>
      <c r="N62" s="111">
        <v>8.4872160000000001</v>
      </c>
      <c r="O62" s="111">
        <v>12.225323999999999</v>
      </c>
      <c r="P62" s="111">
        <v>20.647252000000005</v>
      </c>
      <c r="Q62" s="111">
        <v>13.424313999999999</v>
      </c>
      <c r="R62" s="111">
        <v>317.38446999999996</v>
      </c>
      <c r="S62" s="111"/>
      <c r="T62" s="112"/>
      <c r="U62" s="111">
        <v>52.020573999999996</v>
      </c>
      <c r="V62" s="111">
        <v>52.959962999999995</v>
      </c>
      <c r="W62" s="111">
        <v>47.684488000000002</v>
      </c>
      <c r="X62" s="111">
        <v>128.294434</v>
      </c>
      <c r="Y62" s="111">
        <v>169.148753</v>
      </c>
      <c r="Z62" s="111">
        <v>16.645037000000002</v>
      </c>
      <c r="AA62" s="111">
        <v>48.002195</v>
      </c>
      <c r="AB62" s="111">
        <v>100.22077400000001</v>
      </c>
      <c r="AC62" s="111">
        <v>27.847829999999998</v>
      </c>
      <c r="AD62" s="111">
        <v>171.846969</v>
      </c>
      <c r="AE62" s="111">
        <v>27.499019000000001</v>
      </c>
      <c r="AF62" s="111">
        <v>2.4411020000000003</v>
      </c>
      <c r="AG62" s="111">
        <v>21.975171</v>
      </c>
      <c r="AH62" s="111">
        <v>40.729873999999995</v>
      </c>
      <c r="AI62" s="111">
        <v>172.007306</v>
      </c>
      <c r="AJ62" s="111">
        <v>57.661166000000001</v>
      </c>
      <c r="AK62" s="111">
        <v>5.9871360000000005</v>
      </c>
      <c r="AL62" s="111">
        <v>20.928331999999997</v>
      </c>
      <c r="AM62" s="33" t="str">
        <f t="shared" si="2"/>
        <v>　呉支所</v>
      </c>
    </row>
    <row r="63" spans="1:39" ht="26.15" customHeight="1">
      <c r="A63" s="33" t="s">
        <v>110</v>
      </c>
      <c r="B63" s="111">
        <v>2041.734721</v>
      </c>
      <c r="C63" s="111">
        <v>3.359159</v>
      </c>
      <c r="D63" s="111">
        <v>543.046155</v>
      </c>
      <c r="E63" s="111">
        <v>16.142515</v>
      </c>
      <c r="F63" s="111">
        <v>66.135513000000003</v>
      </c>
      <c r="G63" s="111">
        <v>51.786645</v>
      </c>
      <c r="H63" s="111">
        <v>21.649315999999999</v>
      </c>
      <c r="I63" s="111">
        <v>40.183805999999997</v>
      </c>
      <c r="J63" s="111">
        <v>27.680886999999995</v>
      </c>
      <c r="K63" s="111">
        <v>49.556381000000002</v>
      </c>
      <c r="L63" s="111">
        <v>109.448376</v>
      </c>
      <c r="M63" s="111">
        <v>18.298846999999999</v>
      </c>
      <c r="N63" s="111">
        <v>8.4872160000000001</v>
      </c>
      <c r="O63" s="111">
        <v>12.225323999999999</v>
      </c>
      <c r="P63" s="111">
        <v>20.647252000000005</v>
      </c>
      <c r="Q63" s="111">
        <v>13.424313999999999</v>
      </c>
      <c r="R63" s="111">
        <v>317.38446999999996</v>
      </c>
      <c r="S63" s="111"/>
      <c r="T63" s="112"/>
      <c r="U63" s="111">
        <v>52.020573999999996</v>
      </c>
      <c r="V63" s="111">
        <v>52.959962999999995</v>
      </c>
      <c r="W63" s="111">
        <v>47.684488000000002</v>
      </c>
      <c r="X63" s="111">
        <v>128.294434</v>
      </c>
      <c r="Y63" s="111">
        <v>169.148753</v>
      </c>
      <c r="Z63" s="111">
        <v>16.645037000000002</v>
      </c>
      <c r="AA63" s="111">
        <v>48.002195</v>
      </c>
      <c r="AB63" s="111">
        <v>100.22077400000001</v>
      </c>
      <c r="AC63" s="111">
        <v>27.847829999999998</v>
      </c>
      <c r="AD63" s="111">
        <v>171.846969</v>
      </c>
      <c r="AE63" s="111">
        <v>27.499019000000001</v>
      </c>
      <c r="AF63" s="111">
        <v>2.4411020000000003</v>
      </c>
      <c r="AG63" s="111">
        <v>21.975171</v>
      </c>
      <c r="AH63" s="111">
        <v>40.729873999999995</v>
      </c>
      <c r="AI63" s="111">
        <v>172.007306</v>
      </c>
      <c r="AJ63" s="111">
        <v>57.661166000000001</v>
      </c>
      <c r="AK63" s="111">
        <v>5.9871360000000005</v>
      </c>
      <c r="AL63" s="111">
        <v>20.928331999999997</v>
      </c>
      <c r="AM63" s="33" t="str">
        <f t="shared" si="2"/>
        <v>　　江田島市</v>
      </c>
    </row>
    <row r="64" spans="1:39" ht="26.15" customHeight="1">
      <c r="A64" s="31" t="s">
        <v>2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2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33"/>
    </row>
    <row r="65" spans="1:39" ht="26.15" customHeight="1">
      <c r="A65" s="33" t="s">
        <v>111</v>
      </c>
      <c r="B65" s="111">
        <v>10812.197158999999</v>
      </c>
      <c r="C65" s="111">
        <v>16.826519999999999</v>
      </c>
      <c r="D65" s="111">
        <v>3023.6338639999999</v>
      </c>
      <c r="E65" s="111">
        <v>93.768688999999995</v>
      </c>
      <c r="F65" s="111">
        <v>363.49566200000004</v>
      </c>
      <c r="G65" s="111">
        <v>283.80958900000002</v>
      </c>
      <c r="H65" s="111">
        <v>125.66158299999998</v>
      </c>
      <c r="I65" s="111">
        <v>219.42977499999998</v>
      </c>
      <c r="J65" s="111">
        <v>146.02892200000002</v>
      </c>
      <c r="K65" s="111">
        <v>277.29227400000002</v>
      </c>
      <c r="L65" s="111">
        <v>602.05848600000002</v>
      </c>
      <c r="M65" s="111">
        <v>117.386167</v>
      </c>
      <c r="N65" s="111">
        <v>53.675231000000004</v>
      </c>
      <c r="O65" s="111">
        <v>70.970821999999998</v>
      </c>
      <c r="P65" s="111">
        <v>111.22900199999999</v>
      </c>
      <c r="Q65" s="111">
        <v>68.194399000000004</v>
      </c>
      <c r="R65" s="111">
        <v>1640.047628</v>
      </c>
      <c r="S65" s="111"/>
      <c r="T65" s="112"/>
      <c r="U65" s="111">
        <v>280.23988799999995</v>
      </c>
      <c r="V65" s="111">
        <v>284.844201</v>
      </c>
      <c r="W65" s="111">
        <v>248.39661000000001</v>
      </c>
      <c r="X65" s="111">
        <v>637.69200000000001</v>
      </c>
      <c r="Y65" s="111">
        <v>882.19784000000004</v>
      </c>
      <c r="Z65" s="111">
        <v>98.831422000000003</v>
      </c>
      <c r="AA65" s="111">
        <v>263.07848300000001</v>
      </c>
      <c r="AB65" s="111">
        <v>497.77006799999998</v>
      </c>
      <c r="AC65" s="111">
        <v>148.340304</v>
      </c>
      <c r="AD65" s="111">
        <v>851.90978299999995</v>
      </c>
      <c r="AE65" s="111">
        <v>138.98055099999999</v>
      </c>
      <c r="AF65" s="111">
        <v>12.657855999999999</v>
      </c>
      <c r="AG65" s="111">
        <v>134.970416</v>
      </c>
      <c r="AH65" s="111">
        <v>204.92605800000001</v>
      </c>
      <c r="AI65" s="111">
        <v>823.74345500000004</v>
      </c>
      <c r="AJ65" s="111">
        <v>320.71533299999999</v>
      </c>
      <c r="AK65" s="111">
        <v>41.243786</v>
      </c>
      <c r="AL65" s="111">
        <v>174.461534</v>
      </c>
      <c r="AM65" s="33" t="str">
        <f t="shared" si="2"/>
        <v>西部東</v>
      </c>
    </row>
    <row r="66" spans="1:39" ht="26.15" customHeight="1">
      <c r="A66" s="33" t="s">
        <v>112</v>
      </c>
      <c r="B66" s="111">
        <v>2011.1784180000002</v>
      </c>
      <c r="C66" s="111">
        <v>3.2653219999999998</v>
      </c>
      <c r="D66" s="111">
        <v>543.04550900000004</v>
      </c>
      <c r="E66" s="111">
        <v>16.353740999999999</v>
      </c>
      <c r="F66" s="111">
        <v>65.914083999999988</v>
      </c>
      <c r="G66" s="111">
        <v>51.556142000000001</v>
      </c>
      <c r="H66" s="111">
        <v>21.895531999999996</v>
      </c>
      <c r="I66" s="111">
        <v>40.014357000000004</v>
      </c>
      <c r="J66" s="111">
        <v>27.305200000000003</v>
      </c>
      <c r="K66" s="111">
        <v>49.670455000000004</v>
      </c>
      <c r="L66" s="111">
        <v>109.20132599999999</v>
      </c>
      <c r="M66" s="111">
        <v>18.987595999999996</v>
      </c>
      <c r="N66" s="111">
        <v>8.7934079999999994</v>
      </c>
      <c r="O66" s="111">
        <v>12.332639</v>
      </c>
      <c r="P66" s="111">
        <v>20.460001999999999</v>
      </c>
      <c r="Q66" s="111">
        <v>13.088270999999999</v>
      </c>
      <c r="R66" s="111">
        <v>310.80891100000002</v>
      </c>
      <c r="S66" s="111"/>
      <c r="T66" s="112"/>
      <c r="U66" s="111">
        <v>51.534208</v>
      </c>
      <c r="V66" s="111">
        <v>52.457537000000002</v>
      </c>
      <c r="W66" s="111">
        <v>46.771376000000004</v>
      </c>
      <c r="X66" s="111">
        <v>124.379971</v>
      </c>
      <c r="Y66" s="111">
        <v>166.08485400000001</v>
      </c>
      <c r="Z66" s="111">
        <v>16.891700999999998</v>
      </c>
      <c r="AA66" s="111">
        <v>47.762631999999996</v>
      </c>
      <c r="AB66" s="111">
        <v>97.217536999999993</v>
      </c>
      <c r="AC66" s="111">
        <v>27.501132000000005</v>
      </c>
      <c r="AD66" s="111">
        <v>166.51486599999998</v>
      </c>
      <c r="AE66" s="111">
        <v>26.826001999999995</v>
      </c>
      <c r="AF66" s="111">
        <v>2.3900490000000003</v>
      </c>
      <c r="AG66" s="111">
        <v>22.551393999999998</v>
      </c>
      <c r="AH66" s="111">
        <v>39.642324000000002</v>
      </c>
      <c r="AI66" s="111">
        <v>165.11120299999999</v>
      </c>
      <c r="AJ66" s="111">
        <v>57.347665999999997</v>
      </c>
      <c r="AK66" s="111">
        <v>6.2411579999999995</v>
      </c>
      <c r="AL66" s="111">
        <v>22.755786999999998</v>
      </c>
      <c r="AM66" s="33" t="str">
        <f t="shared" si="2"/>
        <v>　　竹原市</v>
      </c>
    </row>
    <row r="67" spans="1:39" ht="26.15" customHeight="1">
      <c r="A67" s="33" t="s">
        <v>113</v>
      </c>
      <c r="B67" s="111">
        <v>8019.4657300000008</v>
      </c>
      <c r="C67" s="111">
        <v>12.24056</v>
      </c>
      <c r="D67" s="111">
        <v>2279.7823990000002</v>
      </c>
      <c r="E67" s="111">
        <v>71.646445</v>
      </c>
      <c r="F67" s="111">
        <v>273.003624</v>
      </c>
      <c r="G67" s="111">
        <v>212.91349300000002</v>
      </c>
      <c r="H67" s="111">
        <v>95.959587999999997</v>
      </c>
      <c r="I67" s="111">
        <v>164.46378799999997</v>
      </c>
      <c r="J67" s="111">
        <v>108.207796</v>
      </c>
      <c r="K67" s="111">
        <v>209.42787899999999</v>
      </c>
      <c r="L67" s="111">
        <v>452.36201799999998</v>
      </c>
      <c r="M67" s="111">
        <v>92.017499999999998</v>
      </c>
      <c r="N67" s="111">
        <v>41.855428000000003</v>
      </c>
      <c r="O67" s="111">
        <v>54.178458000000006</v>
      </c>
      <c r="P67" s="111">
        <v>82.97020599999999</v>
      </c>
      <c r="Q67" s="111">
        <v>49.857211000000007</v>
      </c>
      <c r="R67" s="111">
        <v>1206.304922</v>
      </c>
      <c r="S67" s="111"/>
      <c r="T67" s="112"/>
      <c r="U67" s="111">
        <v>209.03597299999998</v>
      </c>
      <c r="V67" s="111">
        <v>212.34834799999999</v>
      </c>
      <c r="W67" s="111">
        <v>183.21288199999998</v>
      </c>
      <c r="X67" s="111">
        <v>462.62056200000006</v>
      </c>
      <c r="Y67" s="111">
        <v>650.89766099999997</v>
      </c>
      <c r="Z67" s="111">
        <v>75.868159000000006</v>
      </c>
      <c r="AA67" s="111">
        <v>197.26351199999999</v>
      </c>
      <c r="AB67" s="111">
        <v>361.10208999999998</v>
      </c>
      <c r="AC67" s="111">
        <v>110.24597</v>
      </c>
      <c r="AD67" s="111">
        <v>617.66837599999997</v>
      </c>
      <c r="AE67" s="111">
        <v>101.448607</v>
      </c>
      <c r="AF67" s="111">
        <v>9.3204860000000007</v>
      </c>
      <c r="AG67" s="111">
        <v>104.60551799999999</v>
      </c>
      <c r="AH67" s="111">
        <v>149.34116699999998</v>
      </c>
      <c r="AI67" s="111">
        <v>589.28865699999994</v>
      </c>
      <c r="AJ67" s="111">
        <v>241.570243</v>
      </c>
      <c r="AK67" s="111">
        <v>32.882805999999995</v>
      </c>
      <c r="AL67" s="111">
        <v>144.96955400000002</v>
      </c>
      <c r="AM67" s="33" t="str">
        <f t="shared" si="2"/>
        <v>　　東広島市</v>
      </c>
    </row>
    <row r="68" spans="1:39" ht="26.15" customHeight="1">
      <c r="A68" s="33" t="s">
        <v>114</v>
      </c>
      <c r="B68" s="111">
        <v>781.55301100000008</v>
      </c>
      <c r="C68" s="111">
        <v>1.3206380000000002</v>
      </c>
      <c r="D68" s="111">
        <v>200.80595600000001</v>
      </c>
      <c r="E68" s="111">
        <v>5.7685029999999999</v>
      </c>
      <c r="F68" s="111">
        <v>24.577953999999998</v>
      </c>
      <c r="G68" s="111">
        <v>19.339953999999999</v>
      </c>
      <c r="H68" s="111">
        <v>7.8064630000000008</v>
      </c>
      <c r="I68" s="111">
        <v>14.951629999999998</v>
      </c>
      <c r="J68" s="111">
        <v>10.515926</v>
      </c>
      <c r="K68" s="111">
        <v>18.193940000000001</v>
      </c>
      <c r="L68" s="111">
        <v>40.495141999999994</v>
      </c>
      <c r="M68" s="111">
        <v>6.3810709999999986</v>
      </c>
      <c r="N68" s="111">
        <v>3.0263949999999999</v>
      </c>
      <c r="O68" s="111">
        <v>4.4597249999999997</v>
      </c>
      <c r="P68" s="111">
        <v>7.7987940000000009</v>
      </c>
      <c r="Q68" s="111">
        <v>5.2489169999999996</v>
      </c>
      <c r="R68" s="111">
        <v>122.933795</v>
      </c>
      <c r="S68" s="111"/>
      <c r="T68" s="112"/>
      <c r="U68" s="111">
        <v>19.669706999999999</v>
      </c>
      <c r="V68" s="111">
        <v>20.038316000000002</v>
      </c>
      <c r="W68" s="111">
        <v>18.412352000000002</v>
      </c>
      <c r="X68" s="111">
        <v>50.691467000000003</v>
      </c>
      <c r="Y68" s="111">
        <v>65.215325000000007</v>
      </c>
      <c r="Z68" s="111">
        <v>6.0715620000000001</v>
      </c>
      <c r="AA68" s="111">
        <v>18.052339000000003</v>
      </c>
      <c r="AB68" s="111">
        <v>39.450440999999998</v>
      </c>
      <c r="AC68" s="111">
        <v>10.593201999999998</v>
      </c>
      <c r="AD68" s="111">
        <v>67.726540999999997</v>
      </c>
      <c r="AE68" s="111">
        <v>10.705941999999999</v>
      </c>
      <c r="AF68" s="111">
        <v>0.94732100000000008</v>
      </c>
      <c r="AG68" s="111">
        <v>7.8135040000000009</v>
      </c>
      <c r="AH68" s="111">
        <v>15.942566999999999</v>
      </c>
      <c r="AI68" s="111">
        <v>69.343595000000008</v>
      </c>
      <c r="AJ68" s="111">
        <v>21.797423999999999</v>
      </c>
      <c r="AK68" s="111">
        <v>2.1198219999999997</v>
      </c>
      <c r="AL68" s="111">
        <v>6.7361930000000001</v>
      </c>
      <c r="AM68" s="33" t="str">
        <f t="shared" si="2"/>
        <v>　　大崎上島町</v>
      </c>
    </row>
    <row r="69" spans="1:39" ht="26.15" customHeight="1">
      <c r="A69" s="33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33"/>
    </row>
    <row r="70" spans="1:39" ht="26.15" customHeight="1">
      <c r="A70" s="33" t="s">
        <v>115</v>
      </c>
      <c r="B70" s="111">
        <v>21391.412036000002</v>
      </c>
      <c r="C70" s="111">
        <v>34.836008</v>
      </c>
      <c r="D70" s="111">
        <v>5725.6540189999996</v>
      </c>
      <c r="E70" s="111">
        <v>171.09690000000003</v>
      </c>
      <c r="F70" s="111">
        <v>694.63777599999992</v>
      </c>
      <c r="G70" s="111">
        <v>544.97653300000002</v>
      </c>
      <c r="H70" s="111">
        <v>230.799567</v>
      </c>
      <c r="I70" s="111">
        <v>421.08031399999993</v>
      </c>
      <c r="J70" s="111">
        <v>288.36292200000003</v>
      </c>
      <c r="K70" s="111">
        <v>521.94689000000005</v>
      </c>
      <c r="L70" s="111">
        <v>1146.2682239999999</v>
      </c>
      <c r="M70" s="111">
        <v>202.750225</v>
      </c>
      <c r="N70" s="111">
        <v>94.18298200000001</v>
      </c>
      <c r="O70" s="111">
        <v>130.17673100000002</v>
      </c>
      <c r="P70" s="111">
        <v>216.69417500000003</v>
      </c>
      <c r="Q70" s="111">
        <v>139.720947</v>
      </c>
      <c r="R70" s="111">
        <v>3311.9667090000003</v>
      </c>
      <c r="S70" s="111"/>
      <c r="T70" s="112"/>
      <c r="U70" s="111">
        <v>546.90916600000003</v>
      </c>
      <c r="V70" s="111">
        <v>555.88722699999994</v>
      </c>
      <c r="W70" s="111">
        <v>498.517788</v>
      </c>
      <c r="X70" s="111">
        <v>1330.042209</v>
      </c>
      <c r="Y70" s="111">
        <v>1768.2506039999998</v>
      </c>
      <c r="Z70" s="111">
        <v>180.01819699999999</v>
      </c>
      <c r="AA70" s="111">
        <v>507.15335699999997</v>
      </c>
      <c r="AB70" s="111">
        <v>1036.28179</v>
      </c>
      <c r="AC70" s="111">
        <v>291.68111600000003</v>
      </c>
      <c r="AD70" s="111">
        <v>1778.244455</v>
      </c>
      <c r="AE70" s="111">
        <v>284.13353499999999</v>
      </c>
      <c r="AF70" s="111">
        <v>25.517530000000001</v>
      </c>
      <c r="AG70" s="111">
        <v>239.65761800000001</v>
      </c>
      <c r="AH70" s="111">
        <v>422.19710399999997</v>
      </c>
      <c r="AI70" s="111">
        <v>1775.6054869999998</v>
      </c>
      <c r="AJ70" s="111">
        <v>611.465418</v>
      </c>
      <c r="AK70" s="111">
        <v>67.302773999999999</v>
      </c>
      <c r="AL70" s="111">
        <v>251.753727</v>
      </c>
      <c r="AM70" s="33" t="str">
        <f t="shared" si="2"/>
        <v>東部</v>
      </c>
    </row>
    <row r="71" spans="1:39" ht="26.15" customHeight="1">
      <c r="A71" s="33" t="s">
        <v>116</v>
      </c>
      <c r="B71" s="111">
        <v>17459.613728</v>
      </c>
      <c r="C71" s="111">
        <v>28.334962000000001</v>
      </c>
      <c r="D71" s="111">
        <v>4692.9312890000001</v>
      </c>
      <c r="E71" s="111">
        <v>140.78822099999999</v>
      </c>
      <c r="F71" s="111">
        <v>569.00161700000001</v>
      </c>
      <c r="G71" s="111">
        <v>446.11256700000007</v>
      </c>
      <c r="H71" s="111">
        <v>189.66565600000001</v>
      </c>
      <c r="I71" s="111">
        <v>344.87250499999999</v>
      </c>
      <c r="J71" s="111">
        <v>235.57437300000001</v>
      </c>
      <c r="K71" s="111">
        <v>428.17806899999999</v>
      </c>
      <c r="L71" s="111">
        <v>939.58849299999997</v>
      </c>
      <c r="M71" s="111">
        <v>167.14040400000002</v>
      </c>
      <c r="N71" s="111">
        <v>77.772463999999985</v>
      </c>
      <c r="O71" s="111">
        <v>106.91292900000001</v>
      </c>
      <c r="P71" s="111">
        <v>177.14215200000004</v>
      </c>
      <c r="Q71" s="111">
        <v>113.73361199999999</v>
      </c>
      <c r="R71" s="111">
        <v>2698.872429</v>
      </c>
      <c r="S71" s="111"/>
      <c r="T71" s="112"/>
      <c r="U71" s="111">
        <v>446.93951199999998</v>
      </c>
      <c r="V71" s="111">
        <v>454.32218599999999</v>
      </c>
      <c r="W71" s="111">
        <v>406.38730300000003</v>
      </c>
      <c r="X71" s="111">
        <v>1081.0698990000001</v>
      </c>
      <c r="Y71" s="111">
        <v>1441.6749869999999</v>
      </c>
      <c r="Z71" s="111">
        <v>147.74745300000001</v>
      </c>
      <c r="AA71" s="111">
        <v>414.77109300000006</v>
      </c>
      <c r="AB71" s="111">
        <v>842.60459300000002</v>
      </c>
      <c r="AC71" s="111">
        <v>238.25340300000002</v>
      </c>
      <c r="AD71" s="111">
        <v>1445.4088120000001</v>
      </c>
      <c r="AE71" s="111">
        <v>231.44349999999997</v>
      </c>
      <c r="AF71" s="111">
        <v>20.790412000000003</v>
      </c>
      <c r="AG71" s="111">
        <v>197.21366399999999</v>
      </c>
      <c r="AH71" s="111">
        <v>343.57871999999998</v>
      </c>
      <c r="AI71" s="111">
        <v>1439.375</v>
      </c>
      <c r="AJ71" s="111">
        <v>500.11627699999997</v>
      </c>
      <c r="AK71" s="111">
        <v>55.576332000000001</v>
      </c>
      <c r="AL71" s="111">
        <v>209.46573499999997</v>
      </c>
      <c r="AM71" s="33" t="str">
        <f t="shared" si="2"/>
        <v>　東部</v>
      </c>
    </row>
    <row r="72" spans="1:39" ht="26.15" customHeight="1">
      <c r="A72" s="33" t="s">
        <v>117</v>
      </c>
      <c r="B72" s="111">
        <v>6399.5436170000003</v>
      </c>
      <c r="C72" s="111">
        <v>10.358592000000002</v>
      </c>
      <c r="D72" s="111">
        <v>1723.3312420000002</v>
      </c>
      <c r="E72" s="111">
        <v>51.781548999999998</v>
      </c>
      <c r="F72" s="111">
        <v>208.79336199999997</v>
      </c>
      <c r="G72" s="111">
        <v>163.73868899999999</v>
      </c>
      <c r="H72" s="111">
        <v>69.841064000000003</v>
      </c>
      <c r="I72" s="111">
        <v>126.462852</v>
      </c>
      <c r="J72" s="111">
        <v>86.247861000000015</v>
      </c>
      <c r="K72" s="111">
        <v>157.20471500000002</v>
      </c>
      <c r="L72" s="111">
        <v>344.57250699999997</v>
      </c>
      <c r="M72" s="111">
        <v>62.030615999999995</v>
      </c>
      <c r="N72" s="111">
        <v>28.888521999999995</v>
      </c>
      <c r="O72" s="111">
        <v>39.347932999999998</v>
      </c>
      <c r="P72" s="111">
        <v>64.963014000000015</v>
      </c>
      <c r="Q72" s="111">
        <v>41.614078000000006</v>
      </c>
      <c r="R72" s="111">
        <v>988.20544099999995</v>
      </c>
      <c r="S72" s="111"/>
      <c r="T72" s="112"/>
      <c r="U72" s="111">
        <v>163.97219999999999</v>
      </c>
      <c r="V72" s="111">
        <v>166.60689000000002</v>
      </c>
      <c r="W72" s="111">
        <v>148.86947699999999</v>
      </c>
      <c r="X72" s="111">
        <v>395.16038600000002</v>
      </c>
      <c r="Y72" s="111">
        <v>528.09387499999991</v>
      </c>
      <c r="Z72" s="111">
        <v>54.547973999999996</v>
      </c>
      <c r="AA72" s="111">
        <v>152.31753399999999</v>
      </c>
      <c r="AB72" s="111">
        <v>307.83402100000001</v>
      </c>
      <c r="AC72" s="111">
        <v>87.322552000000002</v>
      </c>
      <c r="AD72" s="111">
        <v>528.16061300000001</v>
      </c>
      <c r="AE72" s="111">
        <v>84.532716000000008</v>
      </c>
      <c r="AF72" s="111">
        <v>7.6160059999999987</v>
      </c>
      <c r="AG72" s="111">
        <v>72.934497000000007</v>
      </c>
      <c r="AH72" s="111">
        <v>125.601129</v>
      </c>
      <c r="AI72" s="111">
        <v>525.50847099999999</v>
      </c>
      <c r="AJ72" s="111">
        <v>183.803832</v>
      </c>
      <c r="AK72" s="111">
        <v>20.691647</v>
      </c>
      <c r="AL72" s="111">
        <v>79.086948000000007</v>
      </c>
      <c r="AM72" s="33" t="str">
        <f t="shared" si="2"/>
        <v>　　三原市</v>
      </c>
    </row>
    <row r="73" spans="1:39" ht="26.15" customHeight="1">
      <c r="A73" s="33" t="s">
        <v>118</v>
      </c>
      <c r="B73" s="111">
        <v>9596.0255739999993</v>
      </c>
      <c r="C73" s="111">
        <v>15.510882000000001</v>
      </c>
      <c r="D73" s="111">
        <v>2594.5821569999998</v>
      </c>
      <c r="E73" s="111">
        <v>78.252678000000003</v>
      </c>
      <c r="F73" s="111">
        <v>314.44203100000004</v>
      </c>
      <c r="G73" s="111">
        <v>246.18424399999998</v>
      </c>
      <c r="H73" s="111">
        <v>105.07798500000001</v>
      </c>
      <c r="I73" s="111">
        <v>190.65156999999996</v>
      </c>
      <c r="J73" s="111">
        <v>129.81609799999998</v>
      </c>
      <c r="K73" s="111">
        <v>237.10641499999997</v>
      </c>
      <c r="L73" s="111">
        <v>520.09796000000006</v>
      </c>
      <c r="M73" s="111">
        <v>92.548912999999999</v>
      </c>
      <c r="N73" s="111">
        <v>43.056084999999996</v>
      </c>
      <c r="O73" s="111">
        <v>59.218456000000003</v>
      </c>
      <c r="P73" s="111">
        <v>97.595005</v>
      </c>
      <c r="Q73" s="111">
        <v>62.286624000000003</v>
      </c>
      <c r="R73" s="111">
        <v>1480.3437550000001</v>
      </c>
      <c r="S73" s="111"/>
      <c r="T73" s="112"/>
      <c r="U73" s="111">
        <v>246.02364699999998</v>
      </c>
      <c r="V73" s="111">
        <v>250.227171</v>
      </c>
      <c r="W73" s="111">
        <v>222.97847200000001</v>
      </c>
      <c r="X73" s="111">
        <v>591.04122099999995</v>
      </c>
      <c r="Y73" s="111">
        <v>791.35512199999994</v>
      </c>
      <c r="Z73" s="111">
        <v>81.567649000000003</v>
      </c>
      <c r="AA73" s="111">
        <v>228.46122199999999</v>
      </c>
      <c r="AB73" s="111">
        <v>461.244394</v>
      </c>
      <c r="AC73" s="111">
        <v>131.13439199999999</v>
      </c>
      <c r="AD73" s="111">
        <v>790.60575700000004</v>
      </c>
      <c r="AE73" s="111">
        <v>127.142461</v>
      </c>
      <c r="AF73" s="111">
        <v>11.397027999999999</v>
      </c>
      <c r="AG73" s="111">
        <v>109.18691499999998</v>
      </c>
      <c r="AH73" s="111">
        <v>188.251204</v>
      </c>
      <c r="AI73" s="111">
        <v>783.75806899999998</v>
      </c>
      <c r="AJ73" s="111">
        <v>275.32409200000001</v>
      </c>
      <c r="AK73" s="111">
        <v>30.806198999999999</v>
      </c>
      <c r="AL73" s="111">
        <v>116.327411</v>
      </c>
      <c r="AM73" s="33" t="str">
        <f t="shared" si="2"/>
        <v>　　尾道市</v>
      </c>
    </row>
    <row r="74" spans="1:39" ht="26.15" customHeight="1">
      <c r="A74" s="33" t="s">
        <v>119</v>
      </c>
      <c r="B74" s="111">
        <v>1464.0445369999998</v>
      </c>
      <c r="C74" s="111">
        <v>2.4654879999999997</v>
      </c>
      <c r="D74" s="111">
        <v>375.01788999999997</v>
      </c>
      <c r="E74" s="111">
        <v>10.753994</v>
      </c>
      <c r="F74" s="111">
        <v>45.766224000000001</v>
      </c>
      <c r="G74" s="111">
        <v>36.189633999999998</v>
      </c>
      <c r="H74" s="111">
        <v>14.746606999999999</v>
      </c>
      <c r="I74" s="111">
        <v>27.758082999999999</v>
      </c>
      <c r="J74" s="111">
        <v>19.510414000000001</v>
      </c>
      <c r="K74" s="111">
        <v>33.866938999999995</v>
      </c>
      <c r="L74" s="111">
        <v>74.918025999999998</v>
      </c>
      <c r="M74" s="111">
        <v>12.560874999999999</v>
      </c>
      <c r="N74" s="111">
        <v>5.8278569999999998</v>
      </c>
      <c r="O74" s="111">
        <v>8.3465399999999992</v>
      </c>
      <c r="P74" s="111">
        <v>14.584133000000001</v>
      </c>
      <c r="Q74" s="111">
        <v>9.8329099999999983</v>
      </c>
      <c r="R74" s="111">
        <v>230.32323300000002</v>
      </c>
      <c r="S74" s="111"/>
      <c r="T74" s="112"/>
      <c r="U74" s="111">
        <v>36.943664999999996</v>
      </c>
      <c r="V74" s="111">
        <v>37.488124999999997</v>
      </c>
      <c r="W74" s="111">
        <v>34.539354000000003</v>
      </c>
      <c r="X74" s="111">
        <v>94.868292000000011</v>
      </c>
      <c r="Y74" s="111">
        <v>122.22598999999998</v>
      </c>
      <c r="Z74" s="111">
        <v>11.631830000000001</v>
      </c>
      <c r="AA74" s="111">
        <v>33.992336999999999</v>
      </c>
      <c r="AB74" s="111">
        <v>73.526178000000002</v>
      </c>
      <c r="AC74" s="111">
        <v>19.796459000000002</v>
      </c>
      <c r="AD74" s="111">
        <v>126.64244200000002</v>
      </c>
      <c r="AE74" s="111">
        <v>19.768322999999999</v>
      </c>
      <c r="AF74" s="111">
        <v>1.7773780000000001</v>
      </c>
      <c r="AG74" s="111">
        <v>15.092252</v>
      </c>
      <c r="AH74" s="111">
        <v>29.726386999999999</v>
      </c>
      <c r="AI74" s="111">
        <v>130.10846000000001</v>
      </c>
      <c r="AJ74" s="111">
        <v>40.988353000000004</v>
      </c>
      <c r="AK74" s="111">
        <v>4.0784859999999998</v>
      </c>
      <c r="AL74" s="111">
        <v>14.051375999999999</v>
      </c>
      <c r="AM74" s="33" t="str">
        <f t="shared" si="2"/>
        <v>　　世羅町</v>
      </c>
    </row>
    <row r="75" spans="1:39" ht="26.15" customHeight="1">
      <c r="A75" s="33" t="s">
        <v>133</v>
      </c>
      <c r="B75" s="111">
        <v>3931.7983079999999</v>
      </c>
      <c r="C75" s="111">
        <v>6.5010460000000005</v>
      </c>
      <c r="D75" s="111">
        <v>1032.72273</v>
      </c>
      <c r="E75" s="111">
        <v>30.308678999999998</v>
      </c>
      <c r="F75" s="111">
        <v>125.63615899999999</v>
      </c>
      <c r="G75" s="111">
        <v>98.863966000000005</v>
      </c>
      <c r="H75" s="111">
        <v>41.133910999999998</v>
      </c>
      <c r="I75" s="111">
        <v>76.207808999999997</v>
      </c>
      <c r="J75" s="111">
        <v>52.788548999999996</v>
      </c>
      <c r="K75" s="111">
        <v>93.768821000000003</v>
      </c>
      <c r="L75" s="111">
        <v>206.67973100000003</v>
      </c>
      <c r="M75" s="111">
        <v>35.609820999999997</v>
      </c>
      <c r="N75" s="111">
        <v>16.410518</v>
      </c>
      <c r="O75" s="111">
        <v>23.263801999999998</v>
      </c>
      <c r="P75" s="111">
        <v>39.552022999999998</v>
      </c>
      <c r="Q75" s="111">
        <v>25.987334999999998</v>
      </c>
      <c r="R75" s="111">
        <v>613.09427999999991</v>
      </c>
      <c r="S75" s="111"/>
      <c r="T75" s="112"/>
      <c r="U75" s="111">
        <v>99.969654000000006</v>
      </c>
      <c r="V75" s="111">
        <v>101.56504100000001</v>
      </c>
      <c r="W75" s="111">
        <v>92.130484999999993</v>
      </c>
      <c r="X75" s="111">
        <v>248.97230999999999</v>
      </c>
      <c r="Y75" s="111">
        <v>326.57561699999997</v>
      </c>
      <c r="Z75" s="111">
        <v>32.270744000000001</v>
      </c>
      <c r="AA75" s="111">
        <v>92.382263999999992</v>
      </c>
      <c r="AB75" s="111">
        <v>193.67719699999998</v>
      </c>
      <c r="AC75" s="111">
        <v>53.427713000000011</v>
      </c>
      <c r="AD75" s="111">
        <v>332.835643</v>
      </c>
      <c r="AE75" s="111">
        <v>52.690035000000002</v>
      </c>
      <c r="AF75" s="111">
        <v>4.7271179999999999</v>
      </c>
      <c r="AG75" s="111">
        <v>42.443954000000005</v>
      </c>
      <c r="AH75" s="111">
        <v>78.618383999999992</v>
      </c>
      <c r="AI75" s="111">
        <v>336.23048700000004</v>
      </c>
      <c r="AJ75" s="111">
        <v>111.349141</v>
      </c>
      <c r="AK75" s="111">
        <v>11.726441999999999</v>
      </c>
      <c r="AL75" s="111">
        <v>42.287992000000003</v>
      </c>
      <c r="AM75" s="33" t="str">
        <f t="shared" si="2"/>
        <v>　福山支所</v>
      </c>
    </row>
    <row r="76" spans="1:39" ht="26.15" customHeight="1">
      <c r="A76" s="33" t="s">
        <v>121</v>
      </c>
      <c r="B76" s="111">
        <v>2887.9737340000001</v>
      </c>
      <c r="C76" s="111">
        <v>4.6921879999999998</v>
      </c>
      <c r="D76" s="111">
        <v>776.10475199999996</v>
      </c>
      <c r="E76" s="111">
        <v>23.260797999999998</v>
      </c>
      <c r="F76" s="111">
        <v>94.131845999999996</v>
      </c>
      <c r="G76" s="111">
        <v>73.778661999999997</v>
      </c>
      <c r="H76" s="111">
        <v>31.309575999999996</v>
      </c>
      <c r="I76" s="111">
        <v>57.094165000000004</v>
      </c>
      <c r="J76" s="111">
        <v>39.020302999999998</v>
      </c>
      <c r="K76" s="111">
        <v>70.817453</v>
      </c>
      <c r="L76" s="111">
        <v>155.495994</v>
      </c>
      <c r="M76" s="111">
        <v>27.510216</v>
      </c>
      <c r="N76" s="111">
        <v>12.712876999999999</v>
      </c>
      <c r="O76" s="111">
        <v>17.661391999999999</v>
      </c>
      <c r="P76" s="111">
        <v>29.311731999999996</v>
      </c>
      <c r="Q76" s="111">
        <v>18.812750000000001</v>
      </c>
      <c r="R76" s="111">
        <v>446.61592699999994</v>
      </c>
      <c r="S76" s="111"/>
      <c r="T76" s="112"/>
      <c r="U76" s="111">
        <v>73.951679999999996</v>
      </c>
      <c r="V76" s="111">
        <v>75.189541999999989</v>
      </c>
      <c r="W76" s="111">
        <v>67.239234999999994</v>
      </c>
      <c r="X76" s="111">
        <v>178.93266700000004</v>
      </c>
      <c r="Y76" s="111">
        <v>238.664523</v>
      </c>
      <c r="Z76" s="111">
        <v>24.401278999999999</v>
      </c>
      <c r="AA76" s="111">
        <v>68.608364999999992</v>
      </c>
      <c r="AB76" s="111">
        <v>139.60667799999999</v>
      </c>
      <c r="AC76" s="111">
        <v>39.420850000000002</v>
      </c>
      <c r="AD76" s="111">
        <v>239.42741100000001</v>
      </c>
      <c r="AE76" s="111">
        <v>38.380342999999996</v>
      </c>
      <c r="AF76" s="111">
        <v>3.4401579999999994</v>
      </c>
      <c r="AG76" s="111">
        <v>32.531556999999999</v>
      </c>
      <c r="AH76" s="111">
        <v>56.901002999999996</v>
      </c>
      <c r="AI76" s="111">
        <v>238.10571299999998</v>
      </c>
      <c r="AJ76" s="111">
        <v>82.613084999999998</v>
      </c>
      <c r="AK76" s="111">
        <v>9.1167639999999999</v>
      </c>
      <c r="AL76" s="111">
        <v>34.039276000000001</v>
      </c>
      <c r="AM76" s="33" t="str">
        <f t="shared" si="2"/>
        <v>　　府中市</v>
      </c>
    </row>
    <row r="77" spans="1:39" ht="26.15" customHeight="1">
      <c r="A77" s="33" t="s">
        <v>122</v>
      </c>
      <c r="B77" s="111">
        <v>1043.8245740000002</v>
      </c>
      <c r="C77" s="111">
        <v>1.8088580000000001</v>
      </c>
      <c r="D77" s="111">
        <v>256.61797799999999</v>
      </c>
      <c r="E77" s="111">
        <v>7.0478810000000003</v>
      </c>
      <c r="F77" s="111">
        <v>31.504312999999996</v>
      </c>
      <c r="G77" s="111">
        <v>25.085304000000001</v>
      </c>
      <c r="H77" s="111">
        <v>9.8243349999999996</v>
      </c>
      <c r="I77" s="111">
        <v>19.113644000000001</v>
      </c>
      <c r="J77" s="111">
        <v>13.768246000000001</v>
      </c>
      <c r="K77" s="111">
        <v>22.951368000000002</v>
      </c>
      <c r="L77" s="111">
        <v>51.183736999999994</v>
      </c>
      <c r="M77" s="111">
        <v>8.0996050000000004</v>
      </c>
      <c r="N77" s="111">
        <v>3.697641</v>
      </c>
      <c r="O77" s="111">
        <v>5.6024099999999999</v>
      </c>
      <c r="P77" s="111">
        <v>10.240290999999999</v>
      </c>
      <c r="Q77" s="111">
        <v>7.1745849999999987</v>
      </c>
      <c r="R77" s="111">
        <v>166.478353</v>
      </c>
      <c r="S77" s="111"/>
      <c r="T77" s="112"/>
      <c r="U77" s="111">
        <v>26.017973999999995</v>
      </c>
      <c r="V77" s="111">
        <v>26.375498999999998</v>
      </c>
      <c r="W77" s="111">
        <v>24.891249999999999</v>
      </c>
      <c r="X77" s="111">
        <v>70.039642999999998</v>
      </c>
      <c r="Y77" s="111">
        <v>87.911093999999991</v>
      </c>
      <c r="Z77" s="111">
        <v>7.8694649999999999</v>
      </c>
      <c r="AA77" s="111">
        <v>23.773899000000004</v>
      </c>
      <c r="AB77" s="111">
        <v>54.070518999999997</v>
      </c>
      <c r="AC77" s="111">
        <v>14.006862999999999</v>
      </c>
      <c r="AD77" s="111">
        <v>93.408232000000012</v>
      </c>
      <c r="AE77" s="111">
        <v>14.309692</v>
      </c>
      <c r="AF77" s="111">
        <v>1.2869600000000001</v>
      </c>
      <c r="AG77" s="111">
        <v>9.9123970000000003</v>
      </c>
      <c r="AH77" s="111">
        <v>21.717381</v>
      </c>
      <c r="AI77" s="111">
        <v>98.124774000000002</v>
      </c>
      <c r="AJ77" s="111">
        <v>28.736056000000001</v>
      </c>
      <c r="AK77" s="111">
        <v>2.6096779999999997</v>
      </c>
      <c r="AL77" s="111">
        <v>8.2487159999999982</v>
      </c>
      <c r="AM77" s="33" t="str">
        <f t="shared" si="2"/>
        <v>　　神石高原町</v>
      </c>
    </row>
    <row r="78" spans="1:39" ht="26.15" customHeight="1">
      <c r="A78" s="31" t="s">
        <v>2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2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33"/>
    </row>
    <row r="79" spans="1:39" ht="26.15" customHeight="1">
      <c r="A79" s="33" t="s">
        <v>123</v>
      </c>
      <c r="B79" s="111">
        <v>7472.7697360000002</v>
      </c>
      <c r="C79" s="111">
        <v>12.557034000000002</v>
      </c>
      <c r="D79" s="111">
        <v>1914.8369130000001</v>
      </c>
      <c r="E79" s="111">
        <v>54.892863999999996</v>
      </c>
      <c r="F79" s="111">
        <v>233.60244599999999</v>
      </c>
      <c r="G79" s="111">
        <v>184.69820600000003</v>
      </c>
      <c r="H79" s="111">
        <v>75.34394300000001</v>
      </c>
      <c r="I79" s="111">
        <v>141.57153</v>
      </c>
      <c r="J79" s="111">
        <v>99.433546000000007</v>
      </c>
      <c r="K79" s="111">
        <v>172.76328999999998</v>
      </c>
      <c r="L79" s="111">
        <v>382.12373500000001</v>
      </c>
      <c r="M79" s="111">
        <v>64.610452000000009</v>
      </c>
      <c r="N79" s="111">
        <v>30.315679999999997</v>
      </c>
      <c r="O79" s="111">
        <v>42.787745999999999</v>
      </c>
      <c r="P79" s="111">
        <v>74.412914000000001</v>
      </c>
      <c r="Q79" s="111">
        <v>50.068974000000004</v>
      </c>
      <c r="R79" s="111">
        <v>1174.4164879999998</v>
      </c>
      <c r="S79" s="111"/>
      <c r="T79" s="112"/>
      <c r="U79" s="111">
        <v>188.61489500000002</v>
      </c>
      <c r="V79" s="111">
        <v>191.31477699999999</v>
      </c>
      <c r="W79" s="111">
        <v>176.22886499999998</v>
      </c>
      <c r="X79" s="111">
        <v>483.14322499999997</v>
      </c>
      <c r="Y79" s="111">
        <v>623.65129899999999</v>
      </c>
      <c r="Z79" s="111">
        <v>59.755522999999997</v>
      </c>
      <c r="AA79" s="111">
        <v>173.63994399999999</v>
      </c>
      <c r="AB79" s="111">
        <v>374.56504200000006</v>
      </c>
      <c r="AC79" s="111">
        <v>100.969229</v>
      </c>
      <c r="AD79" s="111">
        <v>645.52019000000007</v>
      </c>
      <c r="AE79" s="111">
        <v>100.653344</v>
      </c>
      <c r="AF79" s="111">
        <v>9.0705089999999995</v>
      </c>
      <c r="AG79" s="111">
        <v>77.428895000000011</v>
      </c>
      <c r="AH79" s="111">
        <v>151.41669100000001</v>
      </c>
      <c r="AI79" s="111">
        <v>661.92637100000002</v>
      </c>
      <c r="AJ79" s="111">
        <v>210.12282099999999</v>
      </c>
      <c r="AK79" s="111">
        <v>21.389292999999999</v>
      </c>
      <c r="AL79" s="111">
        <v>75.691894000000005</v>
      </c>
      <c r="AM79" s="33" t="str">
        <f t="shared" si="2"/>
        <v>北部</v>
      </c>
    </row>
    <row r="80" spans="1:39" ht="26.15" customHeight="1">
      <c r="A80" s="33" t="s">
        <v>124</v>
      </c>
      <c r="B80" s="111">
        <v>4042.3734979999999</v>
      </c>
      <c r="C80" s="111">
        <v>6.7228380000000003</v>
      </c>
      <c r="D80" s="111">
        <v>1048.178805</v>
      </c>
      <c r="E80" s="111">
        <v>30.396811</v>
      </c>
      <c r="F80" s="111">
        <v>127.585943</v>
      </c>
      <c r="G80" s="111">
        <v>100.731348</v>
      </c>
      <c r="H80" s="111">
        <v>41.621408000000002</v>
      </c>
      <c r="I80" s="111">
        <v>77.249762000000004</v>
      </c>
      <c r="J80" s="111">
        <v>53.849085000000002</v>
      </c>
      <c r="K80" s="111">
        <v>94.744503000000009</v>
      </c>
      <c r="L80" s="111">
        <v>208.940988</v>
      </c>
      <c r="M80" s="111">
        <v>36.309824999999996</v>
      </c>
      <c r="N80" s="111">
        <v>17.098728999999999</v>
      </c>
      <c r="O80" s="111">
        <v>23.588055000000004</v>
      </c>
      <c r="P80" s="111">
        <v>40.425359999999998</v>
      </c>
      <c r="Q80" s="111">
        <v>26.858880000000003</v>
      </c>
      <c r="R80" s="111">
        <v>632.43174599999998</v>
      </c>
      <c r="S80" s="111"/>
      <c r="T80" s="112"/>
      <c r="U80" s="111">
        <v>102.486935</v>
      </c>
      <c r="V80" s="111">
        <v>103.89178599999998</v>
      </c>
      <c r="W80" s="111">
        <v>95.034881999999982</v>
      </c>
      <c r="X80" s="111">
        <v>258.24750200000005</v>
      </c>
      <c r="Y80" s="111">
        <v>336.53119300000003</v>
      </c>
      <c r="Z80" s="111">
        <v>33.027330999999997</v>
      </c>
      <c r="AA80" s="111">
        <v>94.576299000000006</v>
      </c>
      <c r="AB80" s="111">
        <v>200.444973</v>
      </c>
      <c r="AC80" s="111">
        <v>54.721559999999997</v>
      </c>
      <c r="AD80" s="111">
        <v>345.45653100000004</v>
      </c>
      <c r="AE80" s="111">
        <v>54.032304000000003</v>
      </c>
      <c r="AF80" s="111">
        <v>4.8846959999999999</v>
      </c>
      <c r="AG80" s="111">
        <v>43.143971000000001</v>
      </c>
      <c r="AH80" s="111">
        <v>81.175168000000014</v>
      </c>
      <c r="AI80" s="111">
        <v>351.29931800000003</v>
      </c>
      <c r="AJ80" s="111">
        <v>114.49711000000001</v>
      </c>
      <c r="AK80" s="111">
        <v>12.102605000000001</v>
      </c>
      <c r="AL80" s="111">
        <v>44.492435</v>
      </c>
      <c r="AM80" s="33" t="str">
        <f t="shared" si="2"/>
        <v>　　三次市</v>
      </c>
    </row>
    <row r="81" spans="1:39" ht="26.15" customHeight="1">
      <c r="A81" s="33" t="s">
        <v>125</v>
      </c>
      <c r="B81" s="111">
        <v>3430.3962379999998</v>
      </c>
      <c r="C81" s="111">
        <v>5.8341959999999995</v>
      </c>
      <c r="D81" s="111">
        <v>866.65810799999997</v>
      </c>
      <c r="E81" s="111">
        <v>24.496053</v>
      </c>
      <c r="F81" s="111">
        <v>106.016503</v>
      </c>
      <c r="G81" s="111">
        <v>83.966858000000002</v>
      </c>
      <c r="H81" s="111">
        <v>33.722535000000001</v>
      </c>
      <c r="I81" s="111">
        <v>64.321768000000006</v>
      </c>
      <c r="J81" s="111">
        <v>45.584460999999997</v>
      </c>
      <c r="K81" s="111">
        <v>78.018787000000003</v>
      </c>
      <c r="L81" s="111">
        <v>173.18274700000001</v>
      </c>
      <c r="M81" s="111">
        <v>28.300626999999999</v>
      </c>
      <c r="N81" s="111">
        <v>13.216951000000002</v>
      </c>
      <c r="O81" s="111">
        <v>19.199691000000001</v>
      </c>
      <c r="P81" s="111">
        <v>33.987553999999996</v>
      </c>
      <c r="Q81" s="111">
        <v>23.210093999999998</v>
      </c>
      <c r="R81" s="111">
        <v>541.9847420000001</v>
      </c>
      <c r="S81" s="111"/>
      <c r="T81" s="112"/>
      <c r="U81" s="111">
        <v>86.127960000000002</v>
      </c>
      <c r="V81" s="111">
        <v>87.422990999999996</v>
      </c>
      <c r="W81" s="111">
        <v>81.193983000000003</v>
      </c>
      <c r="X81" s="111">
        <v>224.895723</v>
      </c>
      <c r="Y81" s="111">
        <v>287.12010599999996</v>
      </c>
      <c r="Z81" s="111">
        <v>26.728192</v>
      </c>
      <c r="AA81" s="111">
        <v>79.063645000000008</v>
      </c>
      <c r="AB81" s="111">
        <v>174.120069</v>
      </c>
      <c r="AC81" s="111">
        <v>46.247669000000002</v>
      </c>
      <c r="AD81" s="111">
        <v>300.06365900000003</v>
      </c>
      <c r="AE81" s="111">
        <v>46.621040000000001</v>
      </c>
      <c r="AF81" s="111">
        <v>4.1858130000000005</v>
      </c>
      <c r="AG81" s="111">
        <v>34.284923999999997</v>
      </c>
      <c r="AH81" s="111">
        <v>70.241522999999987</v>
      </c>
      <c r="AI81" s="111">
        <v>310.62705299999999</v>
      </c>
      <c r="AJ81" s="111">
        <v>95.625710999999995</v>
      </c>
      <c r="AK81" s="111">
        <v>9.2866879999999998</v>
      </c>
      <c r="AL81" s="111">
        <v>31.199458999999997</v>
      </c>
      <c r="AM81" s="33" t="str">
        <f t="shared" si="2"/>
        <v>　　庄原市</v>
      </c>
    </row>
    <row r="82" spans="1:39" ht="26.15" customHeight="1">
      <c r="A82" s="43"/>
      <c r="B82" s="119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1"/>
      <c r="O82" s="120"/>
      <c r="P82" s="120"/>
      <c r="Q82" s="120"/>
      <c r="R82" s="120"/>
      <c r="S82" s="112"/>
      <c r="T82" s="112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45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38" man="1"/>
  </rowBreaks>
  <colBreaks count="1" manualBreakCount="1">
    <brk id="19" max="8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zoomScale="65" zoomScaleNormal="100" zoomScaleSheetLayoutView="65" workbookViewId="0">
      <selection activeCell="B48" sqref="B48:AL82"/>
    </sheetView>
  </sheetViews>
  <sheetFormatPr defaultColWidth="7.58203125" defaultRowHeight="16.5"/>
  <cols>
    <col min="1" max="1" width="24.5" style="1" customWidth="1"/>
    <col min="2" max="2" width="11" style="1" customWidth="1"/>
    <col min="3" max="3" width="7.58203125" style="1" customWidth="1"/>
    <col min="4" max="4" width="8.58203125" style="1" customWidth="1"/>
    <col min="5" max="17" width="7.58203125" style="1" customWidth="1"/>
    <col min="18" max="18" width="8.58203125" style="1" customWidth="1"/>
    <col min="19" max="19" width="7.58203125" style="2" customWidth="1"/>
    <col min="20" max="20" width="4.33203125" style="2" customWidth="1"/>
    <col min="21" max="24" width="7.58203125" style="1" customWidth="1"/>
    <col min="25" max="25" width="8.58203125" style="1" customWidth="1"/>
    <col min="26" max="29" width="7.58203125" style="1" customWidth="1"/>
    <col min="30" max="30" width="8.58203125" style="1" customWidth="1"/>
    <col min="31" max="38" width="7.58203125" style="1" customWidth="1"/>
    <col min="39" max="39" width="22.58203125" style="1" customWidth="1"/>
    <col min="40" max="16384" width="7.58203125" style="3"/>
  </cols>
  <sheetData>
    <row r="1" spans="1:39" ht="9" customHeight="1"/>
    <row r="2" spans="1:39" ht="9" customHeight="1"/>
    <row r="3" spans="1:39" s="4" customFormat="1" ht="40.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141</v>
      </c>
      <c r="S3" s="122"/>
      <c r="T3" s="7"/>
      <c r="U3" s="5"/>
      <c r="V3" s="5"/>
      <c r="W3" s="8" t="s">
        <v>127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20.149999999999999" customHeight="1">
      <c r="A4" s="9"/>
      <c r="AH4" s="10"/>
      <c r="AI4" s="10"/>
      <c r="AJ4" s="10"/>
      <c r="AK4" s="10"/>
      <c r="AL4" s="10"/>
      <c r="AM4" s="11" t="str">
        <f>[1]ＳＭＲ!AM4</f>
        <v>平成27年～令和元年</v>
      </c>
    </row>
    <row r="5" spans="1:39" ht="19.899999999999999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128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129</v>
      </c>
      <c r="B8" s="123">
        <v>75877.057308000003</v>
      </c>
      <c r="C8" s="123">
        <v>136.09432800000002</v>
      </c>
      <c r="D8" s="123">
        <v>24301.264651000001</v>
      </c>
      <c r="E8" s="123">
        <v>1059.9161900000001</v>
      </c>
      <c r="F8" s="123">
        <v>3258.7030770000001</v>
      </c>
      <c r="G8" s="123">
        <v>1917.8507999999999</v>
      </c>
      <c r="H8" s="123">
        <v>1084.5662689999999</v>
      </c>
      <c r="I8" s="123">
        <v>1971.2265689999999</v>
      </c>
      <c r="J8" s="123">
        <v>1016.3073750000001</v>
      </c>
      <c r="K8" s="123">
        <v>1918.094122</v>
      </c>
      <c r="L8" s="123">
        <v>5851.6779430000006</v>
      </c>
      <c r="M8" s="123">
        <v>11.647262999999999</v>
      </c>
      <c r="N8" s="124" t="s">
        <v>144</v>
      </c>
      <c r="O8" s="123">
        <v>583.66069700000003</v>
      </c>
      <c r="P8" s="123">
        <v>828.70105699999999</v>
      </c>
      <c r="Q8" s="123">
        <v>378.14599399999997</v>
      </c>
      <c r="R8" s="123">
        <v>10544.682892000001</v>
      </c>
      <c r="S8" s="125"/>
      <c r="T8" s="125"/>
      <c r="U8" s="123">
        <v>2183.0980749999999</v>
      </c>
      <c r="V8" s="123">
        <v>2282.459026</v>
      </c>
      <c r="W8" s="123">
        <v>1645.498593</v>
      </c>
      <c r="X8" s="123">
        <v>3358.081729</v>
      </c>
      <c r="Y8" s="123">
        <v>5812.1558490000007</v>
      </c>
      <c r="Z8" s="123">
        <v>493.04975400000001</v>
      </c>
      <c r="AA8" s="123">
        <v>1960.3974950000002</v>
      </c>
      <c r="AB8" s="123">
        <v>3216.3292709999996</v>
      </c>
      <c r="AC8" s="123">
        <v>1027.198183</v>
      </c>
      <c r="AD8" s="123">
        <v>6392.1862110000002</v>
      </c>
      <c r="AE8" s="123">
        <v>1557.5578370000001</v>
      </c>
      <c r="AF8" s="123">
        <v>65.07260500000001</v>
      </c>
      <c r="AG8" s="123">
        <v>1178.6777890000001</v>
      </c>
      <c r="AH8" s="123">
        <v>1400.4690259999998</v>
      </c>
      <c r="AI8" s="123">
        <v>2855.3441439999997</v>
      </c>
      <c r="AJ8" s="123">
        <v>2498.9265270000001</v>
      </c>
      <c r="AK8" s="123">
        <v>376.78951900000004</v>
      </c>
      <c r="AL8" s="123">
        <v>1594.0166509999999</v>
      </c>
      <c r="AM8" s="28" t="str">
        <f t="shared" si="0"/>
        <v>総数</v>
      </c>
    </row>
    <row r="9" spans="1:39" ht="25.5" customHeight="1">
      <c r="A9" s="31" t="s">
        <v>2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4"/>
      <c r="O9" s="123"/>
      <c r="P9" s="123"/>
      <c r="Q9" s="123"/>
      <c r="R9" s="123"/>
      <c r="S9" s="125"/>
      <c r="T9" s="125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31" t="str">
        <f t="shared" si="0"/>
        <v/>
      </c>
    </row>
    <row r="10" spans="1:39" ht="33" customHeight="1">
      <c r="A10" s="33" t="s">
        <v>74</v>
      </c>
      <c r="B10" s="123">
        <v>32053.147838000001</v>
      </c>
      <c r="C10" s="123">
        <v>55.88220900000001</v>
      </c>
      <c r="D10" s="123">
        <v>10362.841336</v>
      </c>
      <c r="E10" s="123">
        <v>458.39213000000001</v>
      </c>
      <c r="F10" s="123">
        <v>1386.8556140000001</v>
      </c>
      <c r="G10" s="123">
        <v>818.68783299999996</v>
      </c>
      <c r="H10" s="123">
        <v>470.59663000000006</v>
      </c>
      <c r="I10" s="123">
        <v>840.63970499999994</v>
      </c>
      <c r="J10" s="123">
        <v>427.69905699999993</v>
      </c>
      <c r="K10" s="123">
        <v>826.60826500000007</v>
      </c>
      <c r="L10" s="123">
        <v>2489.8935799999999</v>
      </c>
      <c r="M10" s="123">
        <v>4.9406100000000004</v>
      </c>
      <c r="N10" s="124" t="s">
        <v>144</v>
      </c>
      <c r="O10" s="123">
        <v>252.69277299999999</v>
      </c>
      <c r="P10" s="123">
        <v>354.15364899999997</v>
      </c>
      <c r="Q10" s="123">
        <v>158.756844</v>
      </c>
      <c r="R10" s="123">
        <v>4439.255666</v>
      </c>
      <c r="S10" s="125"/>
      <c r="T10" s="125"/>
      <c r="U10" s="123">
        <v>932.93900199999996</v>
      </c>
      <c r="V10" s="123">
        <v>972.83105499999988</v>
      </c>
      <c r="W10" s="123">
        <v>694.46957899999995</v>
      </c>
      <c r="X10" s="123">
        <v>1384.4622319999999</v>
      </c>
      <c r="Y10" s="123">
        <v>2448.5636119999999</v>
      </c>
      <c r="Z10" s="123">
        <v>221.08105399999999</v>
      </c>
      <c r="AA10" s="123">
        <v>843.14055199999996</v>
      </c>
      <c r="AB10" s="123">
        <v>1324.0244820000003</v>
      </c>
      <c r="AC10" s="123">
        <v>436.72741000000002</v>
      </c>
      <c r="AD10" s="123">
        <v>2613.0587499999997</v>
      </c>
      <c r="AE10" s="123">
        <v>640.25722599999995</v>
      </c>
      <c r="AF10" s="123">
        <v>27.344797000000003</v>
      </c>
      <c r="AG10" s="123">
        <v>524.86993000000007</v>
      </c>
      <c r="AH10" s="123">
        <v>577.93108400000006</v>
      </c>
      <c r="AI10" s="123">
        <v>1144.7803449999999</v>
      </c>
      <c r="AJ10" s="123">
        <v>1075.1664970000002</v>
      </c>
      <c r="AK10" s="123">
        <v>172.18064000000001</v>
      </c>
      <c r="AL10" s="123">
        <v>757.13399400000003</v>
      </c>
      <c r="AM10" s="33" t="str">
        <f t="shared" si="0"/>
        <v>広島二次保健医療圏</v>
      </c>
    </row>
    <row r="11" spans="1:39" ht="26.15" customHeight="1">
      <c r="A11" s="3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4"/>
      <c r="O11" s="123"/>
      <c r="P11" s="123"/>
      <c r="Q11" s="123"/>
      <c r="R11" s="123"/>
      <c r="S11" s="125"/>
      <c r="T11" s="125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33"/>
    </row>
    <row r="12" spans="1:39" ht="33" customHeight="1">
      <c r="A12" s="33" t="s">
        <v>75</v>
      </c>
      <c r="B12" s="123">
        <v>4080.9902230000007</v>
      </c>
      <c r="C12" s="123">
        <v>7.3347260000000007</v>
      </c>
      <c r="D12" s="123">
        <v>1312.4054569999998</v>
      </c>
      <c r="E12" s="123">
        <v>57.475460999999996</v>
      </c>
      <c r="F12" s="123">
        <v>175.98203799999999</v>
      </c>
      <c r="G12" s="123">
        <v>103.52620700000001</v>
      </c>
      <c r="H12" s="123">
        <v>58.740048999999999</v>
      </c>
      <c r="I12" s="123">
        <v>106.55938200000001</v>
      </c>
      <c r="J12" s="123">
        <v>54.855642999999993</v>
      </c>
      <c r="K12" s="123">
        <v>103.757233</v>
      </c>
      <c r="L12" s="123">
        <v>316.31292199999996</v>
      </c>
      <c r="M12" s="123">
        <v>0.63033000000000006</v>
      </c>
      <c r="N12" s="124" t="s">
        <v>144</v>
      </c>
      <c r="O12" s="123">
        <v>31.330383000000001</v>
      </c>
      <c r="P12" s="123">
        <v>44.653615999999992</v>
      </c>
      <c r="Q12" s="123">
        <v>20.399846</v>
      </c>
      <c r="R12" s="123">
        <v>567.47845399999994</v>
      </c>
      <c r="S12" s="125"/>
      <c r="T12" s="125"/>
      <c r="U12" s="123">
        <v>117.55309400000002</v>
      </c>
      <c r="V12" s="123">
        <v>122.90599</v>
      </c>
      <c r="W12" s="123">
        <v>88.453871000000007</v>
      </c>
      <c r="X12" s="123">
        <v>180.81774799999999</v>
      </c>
      <c r="Y12" s="123">
        <v>312.30008099999998</v>
      </c>
      <c r="Z12" s="123">
        <v>26.145077000000001</v>
      </c>
      <c r="AA12" s="123">
        <v>105.344553</v>
      </c>
      <c r="AB12" s="123">
        <v>173.13751200000004</v>
      </c>
      <c r="AC12" s="123">
        <v>55.266314999999992</v>
      </c>
      <c r="AD12" s="123">
        <v>344.06742199999997</v>
      </c>
      <c r="AE12" s="123">
        <v>83.852863000000013</v>
      </c>
      <c r="AF12" s="123">
        <v>3.4880750000000003</v>
      </c>
      <c r="AG12" s="123">
        <v>63.225836999999999</v>
      </c>
      <c r="AH12" s="123">
        <v>75.458201000000003</v>
      </c>
      <c r="AI12" s="123">
        <v>153.88418300000001</v>
      </c>
      <c r="AJ12" s="123">
        <v>133.30248700000001</v>
      </c>
      <c r="AK12" s="123">
        <v>19.612856999999998</v>
      </c>
      <c r="AL12" s="123">
        <v>81.400536000000002</v>
      </c>
      <c r="AM12" s="33" t="str">
        <f t="shared" si="0"/>
        <v>広島西二次保健医療圏</v>
      </c>
    </row>
    <row r="13" spans="1:39" ht="26.15" customHeight="1">
      <c r="A13" s="3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O13" s="123"/>
      <c r="P13" s="123"/>
      <c r="Q13" s="123"/>
      <c r="R13" s="123"/>
      <c r="S13" s="125"/>
      <c r="T13" s="125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33"/>
    </row>
    <row r="14" spans="1:39" ht="33" customHeight="1">
      <c r="A14" s="33" t="s">
        <v>76</v>
      </c>
      <c r="B14" s="123">
        <v>8290.9147090000006</v>
      </c>
      <c r="C14" s="123">
        <v>15.304321999999999</v>
      </c>
      <c r="D14" s="123">
        <v>2637.6574070000001</v>
      </c>
      <c r="E14" s="123">
        <v>113.28231000000001</v>
      </c>
      <c r="F14" s="123">
        <v>354.72191999999995</v>
      </c>
      <c r="G14" s="123">
        <v>207.58912899999999</v>
      </c>
      <c r="H14" s="123">
        <v>114.74295900000001</v>
      </c>
      <c r="I14" s="123">
        <v>213.83560100000003</v>
      </c>
      <c r="J14" s="123">
        <v>112.09417899999998</v>
      </c>
      <c r="K14" s="123">
        <v>205.564471</v>
      </c>
      <c r="L14" s="123">
        <v>638.28464699999995</v>
      </c>
      <c r="M14" s="123">
        <v>1.2670950000000001</v>
      </c>
      <c r="N14" s="124" t="s">
        <v>144</v>
      </c>
      <c r="O14" s="123">
        <v>62.172598999999998</v>
      </c>
      <c r="P14" s="123">
        <v>89.438573000000005</v>
      </c>
      <c r="Q14" s="123">
        <v>41.492508999999998</v>
      </c>
      <c r="R14" s="123">
        <v>1154.7717319999999</v>
      </c>
      <c r="S14" s="125"/>
      <c r="T14" s="125"/>
      <c r="U14" s="123">
        <v>234.89041300000002</v>
      </c>
      <c r="V14" s="123">
        <v>246.933504</v>
      </c>
      <c r="W14" s="123">
        <v>179.528302</v>
      </c>
      <c r="X14" s="123">
        <v>376.19401499999998</v>
      </c>
      <c r="Y14" s="123">
        <v>637.01946100000009</v>
      </c>
      <c r="Z14" s="123">
        <v>49.607418999999993</v>
      </c>
      <c r="AA14" s="123">
        <v>209.377137</v>
      </c>
      <c r="AB14" s="123">
        <v>362.55324999999993</v>
      </c>
      <c r="AC14" s="123">
        <v>111.34084899999999</v>
      </c>
      <c r="AD14" s="123">
        <v>722.72836300000006</v>
      </c>
      <c r="AE14" s="123">
        <v>176.13714999999999</v>
      </c>
      <c r="AF14" s="123">
        <v>7.1446050000000003</v>
      </c>
      <c r="AG14" s="123">
        <v>119.67062900000002</v>
      </c>
      <c r="AH14" s="123">
        <v>157.07334800000001</v>
      </c>
      <c r="AI14" s="123">
        <v>327.73255699999999</v>
      </c>
      <c r="AJ14" s="123">
        <v>266.315719</v>
      </c>
      <c r="AK14" s="123">
        <v>36.851513999999995</v>
      </c>
      <c r="AL14" s="123">
        <v>146.37309999999999</v>
      </c>
      <c r="AM14" s="31" t="str">
        <f t="shared" si="0"/>
        <v>呉二次保健医療圏</v>
      </c>
    </row>
    <row r="15" spans="1:39" ht="26.15" customHeight="1">
      <c r="A15" s="3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O15" s="123"/>
      <c r="P15" s="123"/>
      <c r="Q15" s="123"/>
      <c r="R15" s="123"/>
      <c r="S15" s="125"/>
      <c r="T15" s="125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33"/>
    </row>
    <row r="16" spans="1:39" ht="33" customHeight="1">
      <c r="A16" s="34" t="s">
        <v>77</v>
      </c>
      <c r="B16" s="123">
        <v>5502.3471949999994</v>
      </c>
      <c r="C16" s="123">
        <v>9.7486880000000014</v>
      </c>
      <c r="D16" s="123">
        <v>1767.2915149999999</v>
      </c>
      <c r="E16" s="123">
        <v>77.548344999999998</v>
      </c>
      <c r="F16" s="123">
        <v>236.72256099999998</v>
      </c>
      <c r="G16" s="123">
        <v>139.537195</v>
      </c>
      <c r="H16" s="123">
        <v>79.503107</v>
      </c>
      <c r="I16" s="123">
        <v>143.315113</v>
      </c>
      <c r="J16" s="123">
        <v>73.449434999999994</v>
      </c>
      <c r="K16" s="123">
        <v>140.08798400000001</v>
      </c>
      <c r="L16" s="123">
        <v>425.04686600000002</v>
      </c>
      <c r="M16" s="123">
        <v>0.84624699999999997</v>
      </c>
      <c r="N16" s="124" t="s">
        <v>144</v>
      </c>
      <c r="O16" s="123">
        <v>42.810896999999997</v>
      </c>
      <c r="P16" s="123">
        <v>60.322058999999996</v>
      </c>
      <c r="Q16" s="123">
        <v>27.335725000000004</v>
      </c>
      <c r="R16" s="123">
        <v>763.16400700000008</v>
      </c>
      <c r="S16" s="125"/>
      <c r="T16" s="125"/>
      <c r="U16" s="123">
        <v>158.99427699999998</v>
      </c>
      <c r="V16" s="123">
        <v>165.98222699999999</v>
      </c>
      <c r="W16" s="123">
        <v>119.26804399999999</v>
      </c>
      <c r="X16" s="123">
        <v>240.91838100000001</v>
      </c>
      <c r="Y16" s="123">
        <v>420.54475100000002</v>
      </c>
      <c r="Z16" s="123">
        <v>36.675829</v>
      </c>
      <c r="AA16" s="123">
        <v>143.10534200000001</v>
      </c>
      <c r="AB16" s="123">
        <v>230.434079</v>
      </c>
      <c r="AC16" s="123">
        <v>74.629958000000002</v>
      </c>
      <c r="AD16" s="123">
        <v>457.22804100000002</v>
      </c>
      <c r="AE16" s="123">
        <v>111.47306500000002</v>
      </c>
      <c r="AF16" s="123">
        <v>4.7049079999999996</v>
      </c>
      <c r="AG16" s="123">
        <v>87.411407999999994</v>
      </c>
      <c r="AH16" s="123">
        <v>100.46399700000002</v>
      </c>
      <c r="AI16" s="123">
        <v>202.65413699999999</v>
      </c>
      <c r="AJ16" s="123">
        <v>183.590339</v>
      </c>
      <c r="AK16" s="123">
        <v>28.948301000000001</v>
      </c>
      <c r="AL16" s="123">
        <v>124.39864399999999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4"/>
      <c r="O17" s="123"/>
      <c r="P17" s="123"/>
      <c r="Q17" s="123"/>
      <c r="R17" s="123"/>
      <c r="S17" s="125"/>
      <c r="T17" s="125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31" t="str">
        <f t="shared" si="0"/>
        <v/>
      </c>
    </row>
    <row r="18" spans="1:39" ht="33" customHeight="1">
      <c r="A18" s="33" t="s">
        <v>78</v>
      </c>
      <c r="B18" s="123">
        <v>8485.4860910000007</v>
      </c>
      <c r="C18" s="123">
        <v>15.927679999999999</v>
      </c>
      <c r="D18" s="123">
        <v>2671.9753259999998</v>
      </c>
      <c r="E18" s="123">
        <v>113.695019</v>
      </c>
      <c r="F18" s="123">
        <v>359.44228600000002</v>
      </c>
      <c r="G18" s="123">
        <v>210.63549700000002</v>
      </c>
      <c r="H18" s="123">
        <v>115.92670699999999</v>
      </c>
      <c r="I18" s="123">
        <v>216.73686599999999</v>
      </c>
      <c r="J18" s="123">
        <v>114.14229</v>
      </c>
      <c r="K18" s="123">
        <v>207.24068</v>
      </c>
      <c r="L18" s="123">
        <v>645.22953899999993</v>
      </c>
      <c r="M18" s="123">
        <v>1.2928109999999999</v>
      </c>
      <c r="N18" s="124" t="s">
        <v>144</v>
      </c>
      <c r="O18" s="123">
        <v>62.549705000000003</v>
      </c>
      <c r="P18" s="123">
        <v>90.940612999999999</v>
      </c>
      <c r="Q18" s="123">
        <v>42.763598999999999</v>
      </c>
      <c r="R18" s="123">
        <v>1186.832735</v>
      </c>
      <c r="S18" s="125"/>
      <c r="T18" s="125"/>
      <c r="U18" s="123">
        <v>239.86388499999998</v>
      </c>
      <c r="V18" s="123">
        <v>251.68452900000003</v>
      </c>
      <c r="W18" s="123">
        <v>184.48920200000001</v>
      </c>
      <c r="X18" s="123">
        <v>390.47473400000007</v>
      </c>
      <c r="Y18" s="123">
        <v>653.35765800000001</v>
      </c>
      <c r="Z18" s="123">
        <v>50.032665000000001</v>
      </c>
      <c r="AA18" s="123">
        <v>213.17904399999998</v>
      </c>
      <c r="AB18" s="123">
        <v>374.28968300000003</v>
      </c>
      <c r="AC18" s="123">
        <v>113.80562399999999</v>
      </c>
      <c r="AD18" s="123">
        <v>752.62836100000004</v>
      </c>
      <c r="AE18" s="123">
        <v>181.58067199999999</v>
      </c>
      <c r="AF18" s="123">
        <v>7.349431</v>
      </c>
      <c r="AG18" s="123">
        <v>120.94387900000001</v>
      </c>
      <c r="AH18" s="123">
        <v>162.47921200000002</v>
      </c>
      <c r="AI18" s="123">
        <v>346.41960499999999</v>
      </c>
      <c r="AJ18" s="123">
        <v>271.16224599999998</v>
      </c>
      <c r="AK18" s="123">
        <v>36.534683000000001</v>
      </c>
      <c r="AL18" s="123">
        <v>142.99512800000002</v>
      </c>
      <c r="AM18" s="33" t="str">
        <f t="shared" si="0"/>
        <v>尾三二次保健医療圏</v>
      </c>
    </row>
    <row r="19" spans="1:39" ht="26.15" customHeight="1">
      <c r="A19" s="3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4"/>
      <c r="O19" s="123"/>
      <c r="P19" s="123"/>
      <c r="Q19" s="123"/>
      <c r="R19" s="123"/>
      <c r="S19" s="125"/>
      <c r="T19" s="125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33"/>
    </row>
    <row r="20" spans="1:39" ht="32.25" customHeight="1">
      <c r="A20" s="35" t="s">
        <v>79</v>
      </c>
      <c r="B20" s="123">
        <v>14002.683586000001</v>
      </c>
      <c r="C20" s="123">
        <v>25.097002</v>
      </c>
      <c r="D20" s="123">
        <v>4491.8810899999999</v>
      </c>
      <c r="E20" s="123">
        <v>196.133972</v>
      </c>
      <c r="F20" s="123">
        <v>602.42945699999996</v>
      </c>
      <c r="G20" s="123">
        <v>354.36893099999998</v>
      </c>
      <c r="H20" s="123">
        <v>200.45350400000001</v>
      </c>
      <c r="I20" s="123">
        <v>364.54158900000004</v>
      </c>
      <c r="J20" s="123">
        <v>187.91616799999997</v>
      </c>
      <c r="K20" s="123">
        <v>354.53621499999997</v>
      </c>
      <c r="L20" s="123">
        <v>1082.0601700000002</v>
      </c>
      <c r="M20" s="123">
        <v>2.1532589999999998</v>
      </c>
      <c r="N20" s="124" t="s">
        <v>144</v>
      </c>
      <c r="O20" s="123">
        <v>107.77414800000001</v>
      </c>
      <c r="P20" s="123">
        <v>152.989487</v>
      </c>
      <c r="Q20" s="123">
        <v>69.738252000000003</v>
      </c>
      <c r="R20" s="123">
        <v>1945.1695050000001</v>
      </c>
      <c r="S20" s="125"/>
      <c r="T20" s="125"/>
      <c r="U20" s="123">
        <v>402.75193200000001</v>
      </c>
      <c r="V20" s="123">
        <v>421.18047000000001</v>
      </c>
      <c r="W20" s="123">
        <v>303.50352199999998</v>
      </c>
      <c r="X20" s="123">
        <v>619.397651</v>
      </c>
      <c r="Y20" s="123">
        <v>1072.2306570000001</v>
      </c>
      <c r="Z20" s="123">
        <v>90.459931999999981</v>
      </c>
      <c r="AA20" s="123">
        <v>361.49150300000002</v>
      </c>
      <c r="AB20" s="123">
        <v>593.99384699999996</v>
      </c>
      <c r="AC20" s="123">
        <v>189.436463</v>
      </c>
      <c r="AD20" s="123">
        <v>1179.6095129999999</v>
      </c>
      <c r="AE20" s="123">
        <v>287.65573000000001</v>
      </c>
      <c r="AF20" s="123">
        <v>11.991846000000001</v>
      </c>
      <c r="AG20" s="123">
        <v>216.85493199999999</v>
      </c>
      <c r="AH20" s="123">
        <v>258.51686100000001</v>
      </c>
      <c r="AI20" s="123">
        <v>525.99333999999999</v>
      </c>
      <c r="AJ20" s="123">
        <v>460.22899499999994</v>
      </c>
      <c r="AK20" s="123">
        <v>68.94300100000001</v>
      </c>
      <c r="AL20" s="123">
        <v>290.09411599999999</v>
      </c>
      <c r="AM20" s="35" t="str">
        <f t="shared" si="0"/>
        <v>福山・府中二次
保健医療圏</v>
      </c>
    </row>
    <row r="21" spans="1:39" ht="26.15" customHeight="1">
      <c r="A21" s="3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4"/>
      <c r="O21" s="123"/>
      <c r="P21" s="123"/>
      <c r="Q21" s="123"/>
      <c r="R21" s="123"/>
      <c r="S21" s="125"/>
      <c r="T21" s="125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33"/>
    </row>
    <row r="22" spans="1:39" ht="33" customHeight="1">
      <c r="A22" s="33" t="s">
        <v>80</v>
      </c>
      <c r="B22" s="123">
        <v>3461.487666</v>
      </c>
      <c r="C22" s="123">
        <v>6.7997009999999998</v>
      </c>
      <c r="D22" s="123">
        <v>1057.21252</v>
      </c>
      <c r="E22" s="123">
        <v>43.388953000000001</v>
      </c>
      <c r="F22" s="123">
        <v>142.54920100000001</v>
      </c>
      <c r="G22" s="123">
        <v>83.506007999999994</v>
      </c>
      <c r="H22" s="123">
        <v>44.603312999999993</v>
      </c>
      <c r="I22" s="123">
        <v>85.598313000000005</v>
      </c>
      <c r="J22" s="123">
        <v>46.150603000000004</v>
      </c>
      <c r="K22" s="123">
        <v>80.299273999999997</v>
      </c>
      <c r="L22" s="123">
        <v>254.85021900000001</v>
      </c>
      <c r="M22" s="123">
        <v>0.5169109999999999</v>
      </c>
      <c r="N22" s="124" t="s">
        <v>144</v>
      </c>
      <c r="O22" s="123">
        <v>24.330192</v>
      </c>
      <c r="P22" s="123">
        <v>36.203060000000001</v>
      </c>
      <c r="Q22" s="123">
        <v>17.659219</v>
      </c>
      <c r="R22" s="123">
        <v>488.01079299999998</v>
      </c>
      <c r="S22" s="125"/>
      <c r="T22" s="125"/>
      <c r="U22" s="123">
        <v>96.105471999999992</v>
      </c>
      <c r="V22" s="123">
        <v>100.94125099999999</v>
      </c>
      <c r="W22" s="123">
        <v>75.786073000000002</v>
      </c>
      <c r="X22" s="123">
        <v>165.816968</v>
      </c>
      <c r="Y22" s="123">
        <v>268.13962900000001</v>
      </c>
      <c r="Z22" s="123">
        <v>19.047778000000001</v>
      </c>
      <c r="AA22" s="123">
        <v>84.759364000000005</v>
      </c>
      <c r="AB22" s="123">
        <v>157.89641800000001</v>
      </c>
      <c r="AC22" s="123">
        <v>45.991563999999997</v>
      </c>
      <c r="AD22" s="123">
        <v>322.86576099999996</v>
      </c>
      <c r="AE22" s="123">
        <v>76.601130999999995</v>
      </c>
      <c r="AF22" s="123">
        <v>3.048943</v>
      </c>
      <c r="AG22" s="123">
        <v>45.701173999999995</v>
      </c>
      <c r="AH22" s="123">
        <v>68.546323000000001</v>
      </c>
      <c r="AI22" s="123">
        <v>153.879977</v>
      </c>
      <c r="AJ22" s="123">
        <v>109.16024400000001</v>
      </c>
      <c r="AK22" s="123">
        <v>13.718523000000001</v>
      </c>
      <c r="AL22" s="123">
        <v>51.621133</v>
      </c>
      <c r="AM22" s="33" t="str">
        <f t="shared" si="0"/>
        <v>備北二次保健医療圏</v>
      </c>
    </row>
    <row r="23" spans="1:39" ht="26.15" customHeight="1">
      <c r="A23" s="3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4"/>
      <c r="O23" s="123"/>
      <c r="P23" s="123"/>
      <c r="Q23" s="123"/>
      <c r="R23" s="123"/>
      <c r="S23" s="125"/>
      <c r="T23" s="125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33"/>
    </row>
    <row r="24" spans="1:39" ht="26.15" customHeight="1">
      <c r="A24" s="33" t="s">
        <v>81</v>
      </c>
      <c r="B24" s="123">
        <v>46302.053218000001</v>
      </c>
      <c r="C24" s="123">
        <v>81.250941999999995</v>
      </c>
      <c r="D24" s="123">
        <v>14961.156538000001</v>
      </c>
      <c r="E24" s="123">
        <v>660.16322200000002</v>
      </c>
      <c r="F24" s="123">
        <v>2003.5790109999998</v>
      </c>
      <c r="G24" s="123">
        <v>1181.053944</v>
      </c>
      <c r="H24" s="123">
        <v>675.97186499999998</v>
      </c>
      <c r="I24" s="123">
        <v>1213.862539</v>
      </c>
      <c r="J24" s="123">
        <v>619.68366199999991</v>
      </c>
      <c r="K24" s="123">
        <v>1190.3045749999999</v>
      </c>
      <c r="L24" s="123">
        <v>3599.2820659999998</v>
      </c>
      <c r="M24" s="123">
        <v>7.1406170000000007</v>
      </c>
      <c r="N24" s="124" t="s">
        <v>144</v>
      </c>
      <c r="O24" s="123">
        <v>363.077088</v>
      </c>
      <c r="P24" s="123">
        <v>510.33784400000002</v>
      </c>
      <c r="Q24" s="123">
        <v>229.53574499999999</v>
      </c>
      <c r="R24" s="123">
        <v>6415.0996050000003</v>
      </c>
      <c r="S24" s="125"/>
      <c r="T24" s="125"/>
      <c r="U24" s="123">
        <v>1343.1859990000003</v>
      </c>
      <c r="V24" s="123">
        <v>1402.2639760000002</v>
      </c>
      <c r="W24" s="123">
        <v>1002.6319570000001</v>
      </c>
      <c r="X24" s="123">
        <v>2011.0515739999998</v>
      </c>
      <c r="Y24" s="123">
        <v>3538.4873010000001</v>
      </c>
      <c r="Z24" s="123">
        <v>313.06707900000004</v>
      </c>
      <c r="AA24" s="123">
        <v>1211.491055</v>
      </c>
      <c r="AB24" s="123">
        <v>1926.862584</v>
      </c>
      <c r="AC24" s="123">
        <v>629.59190000000001</v>
      </c>
      <c r="AD24" s="123">
        <v>3805.2031189999998</v>
      </c>
      <c r="AE24" s="123">
        <v>932.40734099999997</v>
      </c>
      <c r="AF24" s="123">
        <v>39.506123000000002</v>
      </c>
      <c r="AG24" s="123">
        <v>745.97797100000003</v>
      </c>
      <c r="AH24" s="123">
        <v>839.99398199999996</v>
      </c>
      <c r="AI24" s="123">
        <v>1672.2374159999999</v>
      </c>
      <c r="AJ24" s="123">
        <v>1543.0672239999999</v>
      </c>
      <c r="AK24" s="123">
        <v>242.369282</v>
      </c>
      <c r="AL24" s="123">
        <v>1051.3054299999999</v>
      </c>
      <c r="AM24" s="33" t="str">
        <f t="shared" si="0"/>
        <v>保健所設置市計</v>
      </c>
    </row>
    <row r="25" spans="1:39" ht="26.15" customHeight="1">
      <c r="A25" s="31" t="s">
        <v>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4"/>
      <c r="O25" s="123"/>
      <c r="P25" s="123"/>
      <c r="Q25" s="123"/>
      <c r="R25" s="123"/>
      <c r="S25" s="125"/>
      <c r="T25" s="125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31" t="str">
        <f t="shared" si="0"/>
        <v/>
      </c>
    </row>
    <row r="26" spans="1:39" ht="26.15" customHeight="1">
      <c r="A26" s="33" t="s">
        <v>82</v>
      </c>
      <c r="B26" s="123">
        <v>26921.017058000001</v>
      </c>
      <c r="C26" s="123">
        <v>46.465115999999995</v>
      </c>
      <c r="D26" s="123">
        <v>8735.6197429999993</v>
      </c>
      <c r="E26" s="123">
        <v>388.44021700000002</v>
      </c>
      <c r="F26" s="123">
        <v>1168.2787639999999</v>
      </c>
      <c r="G26" s="123">
        <v>690.34226100000001</v>
      </c>
      <c r="H26" s="123">
        <v>399.16393900000003</v>
      </c>
      <c r="I26" s="123">
        <v>708.7281109999999</v>
      </c>
      <c r="J26" s="123">
        <v>358.854375</v>
      </c>
      <c r="K26" s="123">
        <v>699.41129699999999</v>
      </c>
      <c r="L26" s="123">
        <v>2097.5160430000001</v>
      </c>
      <c r="M26" s="123">
        <v>4.1592549999999999</v>
      </c>
      <c r="N26" s="124" t="s">
        <v>144</v>
      </c>
      <c r="O26" s="123">
        <v>214.02227400000001</v>
      </c>
      <c r="P26" s="123">
        <v>298.69254999999998</v>
      </c>
      <c r="Q26" s="123">
        <v>133.063287</v>
      </c>
      <c r="R26" s="123">
        <v>3724.0481830000003</v>
      </c>
      <c r="S26" s="125"/>
      <c r="T26" s="125"/>
      <c r="U26" s="123">
        <v>786.8376760000001</v>
      </c>
      <c r="V26" s="123">
        <v>819.67437999999993</v>
      </c>
      <c r="W26" s="123">
        <v>583.06004399999995</v>
      </c>
      <c r="X26" s="123">
        <v>1152.7162520000002</v>
      </c>
      <c r="Y26" s="123">
        <v>2054.388751</v>
      </c>
      <c r="Z26" s="123">
        <v>189.23764299999999</v>
      </c>
      <c r="AA26" s="123">
        <v>712.49777399999994</v>
      </c>
      <c r="AB26" s="123">
        <v>1101.934166</v>
      </c>
      <c r="AC26" s="123">
        <v>367.62686199999996</v>
      </c>
      <c r="AD26" s="123">
        <v>2169.346102</v>
      </c>
      <c r="AE26" s="123">
        <v>532.54383499999994</v>
      </c>
      <c r="AF26" s="123">
        <v>22.915275999999999</v>
      </c>
      <c r="AG26" s="123">
        <v>448.64776799999999</v>
      </c>
      <c r="AH26" s="123">
        <v>481.40654900000004</v>
      </c>
      <c r="AI26" s="123">
        <v>943.27796699999999</v>
      </c>
      <c r="AJ26" s="123">
        <v>908.32440900000006</v>
      </c>
      <c r="AK26" s="123">
        <v>148.21972099999999</v>
      </c>
      <c r="AL26" s="123">
        <v>658.65063299999997</v>
      </c>
      <c r="AM26" s="33" t="str">
        <f t="shared" si="0"/>
        <v>広島市</v>
      </c>
    </row>
    <row r="27" spans="1:39" ht="26.15" customHeight="1">
      <c r="A27" s="33" t="s">
        <v>83</v>
      </c>
      <c r="B27" s="123">
        <v>2822.3343109999996</v>
      </c>
      <c r="C27" s="123">
        <v>4.8768500000000001</v>
      </c>
      <c r="D27" s="123">
        <v>911.61285399999997</v>
      </c>
      <c r="E27" s="123">
        <v>40.517432999999997</v>
      </c>
      <c r="F27" s="123">
        <v>121.854135</v>
      </c>
      <c r="G27" s="123">
        <v>72.209213000000005</v>
      </c>
      <c r="H27" s="123">
        <v>41.965771999999994</v>
      </c>
      <c r="I27" s="123">
        <v>73.999263000000013</v>
      </c>
      <c r="J27" s="123">
        <v>37.340639000000003</v>
      </c>
      <c r="K27" s="123">
        <v>73.104367999999994</v>
      </c>
      <c r="L27" s="123">
        <v>218.23517099999998</v>
      </c>
      <c r="M27" s="123">
        <v>0.436031</v>
      </c>
      <c r="N27" s="124" t="s">
        <v>144</v>
      </c>
      <c r="O27" s="123">
        <v>22.356369000000001</v>
      </c>
      <c r="P27" s="123">
        <v>31.336543000000002</v>
      </c>
      <c r="Q27" s="123">
        <v>13.988562999999999</v>
      </c>
      <c r="R27" s="123">
        <v>391.37355099999996</v>
      </c>
      <c r="S27" s="125"/>
      <c r="T27" s="125"/>
      <c r="U27" s="123">
        <v>82.896512000000001</v>
      </c>
      <c r="V27" s="123">
        <v>86.065582000000006</v>
      </c>
      <c r="W27" s="123">
        <v>61.367849999999997</v>
      </c>
      <c r="X27" s="123">
        <v>120.912289</v>
      </c>
      <c r="Y27" s="123">
        <v>215.60759200000001</v>
      </c>
      <c r="Z27" s="123">
        <v>20.301658</v>
      </c>
      <c r="AA27" s="123">
        <v>75.135282000000004</v>
      </c>
      <c r="AB27" s="123">
        <v>114.84103899999998</v>
      </c>
      <c r="AC27" s="123">
        <v>38.654491</v>
      </c>
      <c r="AD27" s="123">
        <v>227.21776399999999</v>
      </c>
      <c r="AE27" s="123">
        <v>55.374579999999995</v>
      </c>
      <c r="AF27" s="123">
        <v>2.411829</v>
      </c>
      <c r="AG27" s="123">
        <v>47.933852999999999</v>
      </c>
      <c r="AH27" s="123">
        <v>50.330697999999998</v>
      </c>
      <c r="AI27" s="123">
        <v>99.332894999999994</v>
      </c>
      <c r="AJ27" s="123">
        <v>95.668199999999999</v>
      </c>
      <c r="AK27" s="123">
        <v>15.783403999999997</v>
      </c>
      <c r="AL27" s="123">
        <v>72.246527</v>
      </c>
      <c r="AM27" s="33" t="str">
        <f t="shared" si="0"/>
        <v>　　中区</v>
      </c>
    </row>
    <row r="28" spans="1:39" ht="26.15" customHeight="1">
      <c r="A28" s="33" t="s">
        <v>84</v>
      </c>
      <c r="B28" s="123">
        <v>2866.2520279999999</v>
      </c>
      <c r="C28" s="123">
        <v>5.0009679999999994</v>
      </c>
      <c r="D28" s="123">
        <v>927.23739399999999</v>
      </c>
      <c r="E28" s="123">
        <v>41.055681</v>
      </c>
      <c r="F28" s="123">
        <v>124.08679500000001</v>
      </c>
      <c r="G28" s="123">
        <v>73.2577</v>
      </c>
      <c r="H28" s="123">
        <v>42.139429</v>
      </c>
      <c r="I28" s="123">
        <v>75.291246000000001</v>
      </c>
      <c r="J28" s="123">
        <v>38.269095</v>
      </c>
      <c r="K28" s="123">
        <v>74.009892000000008</v>
      </c>
      <c r="L28" s="123">
        <v>222.72315700000001</v>
      </c>
      <c r="M28" s="123">
        <v>0.44353500000000001</v>
      </c>
      <c r="N28" s="124" t="s">
        <v>144</v>
      </c>
      <c r="O28" s="123">
        <v>22.571826999999999</v>
      </c>
      <c r="P28" s="123">
        <v>31.708941000000003</v>
      </c>
      <c r="Q28" s="123">
        <v>14.207863000000001</v>
      </c>
      <c r="R28" s="123">
        <v>397.29321199999998</v>
      </c>
      <c r="S28" s="125"/>
      <c r="T28" s="125"/>
      <c r="U28" s="123">
        <v>83.601393000000002</v>
      </c>
      <c r="V28" s="123">
        <v>87.115397999999999</v>
      </c>
      <c r="W28" s="123">
        <v>62.112149000000002</v>
      </c>
      <c r="X28" s="123">
        <v>123.81395799999999</v>
      </c>
      <c r="Y28" s="123">
        <v>219.196821</v>
      </c>
      <c r="Z28" s="123">
        <v>19.796879000000001</v>
      </c>
      <c r="AA28" s="123">
        <v>75.535944000000001</v>
      </c>
      <c r="AB28" s="123">
        <v>118.466317</v>
      </c>
      <c r="AC28" s="123">
        <v>39.100977</v>
      </c>
      <c r="AD28" s="123">
        <v>233.82352400000002</v>
      </c>
      <c r="AE28" s="123">
        <v>57.271169</v>
      </c>
      <c r="AF28" s="123">
        <v>2.4448080000000001</v>
      </c>
      <c r="AG28" s="123">
        <v>47.168041000000002</v>
      </c>
      <c r="AH28" s="123">
        <v>51.693656000000004</v>
      </c>
      <c r="AI28" s="123">
        <v>102.30443399999999</v>
      </c>
      <c r="AJ28" s="123">
        <v>95.905620999999996</v>
      </c>
      <c r="AK28" s="123">
        <v>15.241955000000001</v>
      </c>
      <c r="AL28" s="123">
        <v>66.527529000000001</v>
      </c>
      <c r="AM28" s="33" t="str">
        <f t="shared" si="0"/>
        <v>　　東区</v>
      </c>
    </row>
    <row r="29" spans="1:39" ht="26.15" customHeight="1">
      <c r="A29" s="33" t="s">
        <v>85</v>
      </c>
      <c r="B29" s="123">
        <v>3163.383417</v>
      </c>
      <c r="C29" s="123">
        <v>5.486993</v>
      </c>
      <c r="D29" s="123">
        <v>1019.951853</v>
      </c>
      <c r="E29" s="123">
        <v>45.164801000000004</v>
      </c>
      <c r="F29" s="123">
        <v>136.37106199999999</v>
      </c>
      <c r="G29" s="123">
        <v>80.718781000000007</v>
      </c>
      <c r="H29" s="123">
        <v>46.651128999999997</v>
      </c>
      <c r="I29" s="123">
        <v>82.736630000000005</v>
      </c>
      <c r="J29" s="123">
        <v>41.917548000000004</v>
      </c>
      <c r="K29" s="123">
        <v>81.575760000000017</v>
      </c>
      <c r="L29" s="123">
        <v>244.38407699999999</v>
      </c>
      <c r="M29" s="123">
        <v>0.48683199999999999</v>
      </c>
      <c r="N29" s="124" t="s">
        <v>144</v>
      </c>
      <c r="O29" s="123">
        <v>25.026806000000001</v>
      </c>
      <c r="P29" s="123">
        <v>35.008997999999998</v>
      </c>
      <c r="Q29" s="123">
        <v>15.670648</v>
      </c>
      <c r="R29" s="123">
        <v>438.34029900000007</v>
      </c>
      <c r="S29" s="125"/>
      <c r="T29" s="125"/>
      <c r="U29" s="123">
        <v>92.500555000000006</v>
      </c>
      <c r="V29" s="123">
        <v>96.202274999999986</v>
      </c>
      <c r="W29" s="123">
        <v>68.695892000000001</v>
      </c>
      <c r="X29" s="123">
        <v>135.97825699999999</v>
      </c>
      <c r="Y29" s="123">
        <v>241.68173400000001</v>
      </c>
      <c r="Z29" s="123">
        <v>22.436703000000001</v>
      </c>
      <c r="AA29" s="123">
        <v>83.787720000000007</v>
      </c>
      <c r="AB29" s="123">
        <v>129.498436</v>
      </c>
      <c r="AC29" s="123">
        <v>43.224148</v>
      </c>
      <c r="AD29" s="123">
        <v>256.12282999999996</v>
      </c>
      <c r="AE29" s="123">
        <v>62.506084000000001</v>
      </c>
      <c r="AF29" s="123">
        <v>2.7031400000000003</v>
      </c>
      <c r="AG29" s="123">
        <v>52.971087000000004</v>
      </c>
      <c r="AH29" s="123">
        <v>56.641182000000001</v>
      </c>
      <c r="AI29" s="123">
        <v>112.05000899999999</v>
      </c>
      <c r="AJ29" s="123">
        <v>107.25187899999999</v>
      </c>
      <c r="AK29" s="123">
        <v>17.706379000000002</v>
      </c>
      <c r="AL29" s="123">
        <v>79.617888999999991</v>
      </c>
      <c r="AM29" s="33" t="str">
        <f t="shared" si="0"/>
        <v>　　南区</v>
      </c>
    </row>
    <row r="30" spans="1:39" ht="26.15" customHeight="1">
      <c r="A30" s="33" t="s">
        <v>86</v>
      </c>
      <c r="B30" s="123">
        <v>3966.528808</v>
      </c>
      <c r="C30" s="123">
        <v>6.8444980000000006</v>
      </c>
      <c r="D30" s="123">
        <v>1276.5734339999999</v>
      </c>
      <c r="E30" s="123">
        <v>56.565446999999999</v>
      </c>
      <c r="F30" s="123">
        <v>170.54339000000002</v>
      </c>
      <c r="G30" s="123">
        <v>101.15866600000001</v>
      </c>
      <c r="H30" s="123">
        <v>58.67201399999999</v>
      </c>
      <c r="I30" s="123">
        <v>103.50179699999998</v>
      </c>
      <c r="J30" s="123">
        <v>52.318468000000003</v>
      </c>
      <c r="K30" s="123">
        <v>102.281091</v>
      </c>
      <c r="L30" s="123">
        <v>305.25550299999998</v>
      </c>
      <c r="M30" s="123">
        <v>0.60872400000000004</v>
      </c>
      <c r="N30" s="124" t="s">
        <v>144</v>
      </c>
      <c r="O30" s="123">
        <v>31.507733000000002</v>
      </c>
      <c r="P30" s="123">
        <v>43.949979999999996</v>
      </c>
      <c r="Q30" s="123">
        <v>19.64837</v>
      </c>
      <c r="R30" s="123">
        <v>549.59039400000006</v>
      </c>
      <c r="S30" s="125"/>
      <c r="T30" s="125"/>
      <c r="U30" s="123">
        <v>116.228328</v>
      </c>
      <c r="V30" s="123">
        <v>120.76294800000001</v>
      </c>
      <c r="W30" s="123">
        <v>86.239857000000001</v>
      </c>
      <c r="X30" s="123">
        <v>169.87343000000001</v>
      </c>
      <c r="Y30" s="123">
        <v>302.842692</v>
      </c>
      <c r="Z30" s="123">
        <v>28.714588999999997</v>
      </c>
      <c r="AA30" s="123">
        <v>105.53741100000001</v>
      </c>
      <c r="AB30" s="123">
        <v>161.115095</v>
      </c>
      <c r="AC30" s="123">
        <v>54.264323000000005</v>
      </c>
      <c r="AD30" s="123">
        <v>318.57208900000001</v>
      </c>
      <c r="AE30" s="123">
        <v>77.767326999999995</v>
      </c>
      <c r="AF30" s="123">
        <v>3.3953610000000003</v>
      </c>
      <c r="AG30" s="123">
        <v>67.415237000000005</v>
      </c>
      <c r="AH30" s="123">
        <v>70.644371000000007</v>
      </c>
      <c r="AI30" s="123">
        <v>139.65350899999999</v>
      </c>
      <c r="AJ30" s="123">
        <v>135.56483</v>
      </c>
      <c r="AK30" s="123">
        <v>22.827352000000001</v>
      </c>
      <c r="AL30" s="123">
        <v>104.47746300000003</v>
      </c>
      <c r="AM30" s="33" t="str">
        <f t="shared" si="0"/>
        <v>　　西区</v>
      </c>
    </row>
    <row r="31" spans="1:39" ht="26.15" customHeight="1">
      <c r="A31" s="33" t="s">
        <v>87</v>
      </c>
      <c r="B31" s="123">
        <v>4735.4870110000002</v>
      </c>
      <c r="C31" s="123">
        <v>8.0339539999999996</v>
      </c>
      <c r="D31" s="123">
        <v>1531.1225010000001</v>
      </c>
      <c r="E31" s="123">
        <v>68.038950999999997</v>
      </c>
      <c r="F31" s="123">
        <v>204.50213600000001</v>
      </c>
      <c r="G31" s="123">
        <v>121.159614</v>
      </c>
      <c r="H31" s="123">
        <v>70.221057000000002</v>
      </c>
      <c r="I31" s="123">
        <v>123.906277</v>
      </c>
      <c r="J31" s="123">
        <v>62.538009000000002</v>
      </c>
      <c r="K31" s="123">
        <v>122.84521300000002</v>
      </c>
      <c r="L31" s="123">
        <v>366.59605799999997</v>
      </c>
      <c r="M31" s="123">
        <v>0.72399800000000014</v>
      </c>
      <c r="N31" s="124" t="s">
        <v>144</v>
      </c>
      <c r="O31" s="123">
        <v>38.242317999999997</v>
      </c>
      <c r="P31" s="123">
        <v>52.585185999999993</v>
      </c>
      <c r="Q31" s="123">
        <v>23.238180999999997</v>
      </c>
      <c r="R31" s="123">
        <v>652.95655299999999</v>
      </c>
      <c r="S31" s="125"/>
      <c r="T31" s="125"/>
      <c r="U31" s="123">
        <v>138.63250600000001</v>
      </c>
      <c r="V31" s="123">
        <v>144.314177</v>
      </c>
      <c r="W31" s="123">
        <v>102.57987700000001</v>
      </c>
      <c r="X31" s="123">
        <v>200.022761</v>
      </c>
      <c r="Y31" s="123">
        <v>361.04352699999998</v>
      </c>
      <c r="Z31" s="123">
        <v>34.903522000000002</v>
      </c>
      <c r="AA31" s="123">
        <v>126.38807499999999</v>
      </c>
      <c r="AB31" s="123">
        <v>190.85243700000001</v>
      </c>
      <c r="AC31" s="123">
        <v>64.756684000000007</v>
      </c>
      <c r="AD31" s="123">
        <v>374.620812</v>
      </c>
      <c r="AE31" s="123">
        <v>92.218289999999982</v>
      </c>
      <c r="AF31" s="123">
        <v>4.0446179999999998</v>
      </c>
      <c r="AG31" s="123">
        <v>80.950719000000007</v>
      </c>
      <c r="AH31" s="123">
        <v>83.433375999999996</v>
      </c>
      <c r="AI31" s="123">
        <v>161.354007</v>
      </c>
      <c r="AJ31" s="123">
        <v>163.67259199999998</v>
      </c>
      <c r="AK31" s="123">
        <v>28.411666999999998</v>
      </c>
      <c r="AL31" s="123">
        <v>130.43079800000001</v>
      </c>
      <c r="AM31" s="33" t="str">
        <f t="shared" si="0"/>
        <v>　　安佐南区</v>
      </c>
    </row>
    <row r="32" spans="1:39" ht="26.15" customHeight="1">
      <c r="A32" s="33" t="s">
        <v>88</v>
      </c>
      <c r="B32" s="123">
        <v>4185.3482180000001</v>
      </c>
      <c r="C32" s="123">
        <v>7.3173979999999998</v>
      </c>
      <c r="D32" s="123">
        <v>1375.3704849999999</v>
      </c>
      <c r="E32" s="123">
        <v>61.330871000000002</v>
      </c>
      <c r="F32" s="123">
        <v>184.39174399999999</v>
      </c>
      <c r="G32" s="123">
        <v>108.156137</v>
      </c>
      <c r="H32" s="123">
        <v>61.959289999999996</v>
      </c>
      <c r="I32" s="123">
        <v>111.75577900000002</v>
      </c>
      <c r="J32" s="123">
        <v>56.998309999999996</v>
      </c>
      <c r="K32" s="123">
        <v>109.67566300000001</v>
      </c>
      <c r="L32" s="123">
        <v>332.93117600000005</v>
      </c>
      <c r="M32" s="123">
        <v>0.65452499999999991</v>
      </c>
      <c r="N32" s="124" t="s">
        <v>144</v>
      </c>
      <c r="O32" s="123">
        <v>32.951705000000004</v>
      </c>
      <c r="P32" s="123">
        <v>46.412491000000003</v>
      </c>
      <c r="Q32" s="123">
        <v>20.713794</v>
      </c>
      <c r="R32" s="123">
        <v>578.57594700000004</v>
      </c>
      <c r="S32" s="125"/>
      <c r="T32" s="125"/>
      <c r="U32" s="123">
        <v>121.365883</v>
      </c>
      <c r="V32" s="123">
        <v>127.15078999999999</v>
      </c>
      <c r="W32" s="123">
        <v>90.095703</v>
      </c>
      <c r="X32" s="123">
        <v>181.11445000000001</v>
      </c>
      <c r="Y32" s="123">
        <v>319.313804</v>
      </c>
      <c r="Z32" s="123">
        <v>27.091398999999999</v>
      </c>
      <c r="AA32" s="123">
        <v>109.007631</v>
      </c>
      <c r="AB32" s="123">
        <v>175.332414</v>
      </c>
      <c r="AC32" s="123">
        <v>56.867833000000005</v>
      </c>
      <c r="AD32" s="123">
        <v>343.37419599999998</v>
      </c>
      <c r="AE32" s="123">
        <v>85.001603999999986</v>
      </c>
      <c r="AF32" s="123">
        <v>3.530408</v>
      </c>
      <c r="AG32" s="123">
        <v>66.010538000000011</v>
      </c>
      <c r="AH32" s="123">
        <v>76.152816999999999</v>
      </c>
      <c r="AI32" s="123">
        <v>148.90968599999999</v>
      </c>
      <c r="AJ32" s="123">
        <v>136.39992599999999</v>
      </c>
      <c r="AK32" s="123">
        <v>20.209839000000002</v>
      </c>
      <c r="AL32" s="123">
        <v>82.840586000000002</v>
      </c>
      <c r="AM32" s="33" t="str">
        <f t="shared" si="0"/>
        <v>　　安佐北区</v>
      </c>
    </row>
    <row r="33" spans="1:39" ht="26.15" customHeight="1">
      <c r="A33" s="33" t="s">
        <v>89</v>
      </c>
      <c r="B33" s="123">
        <v>1901.4435039999998</v>
      </c>
      <c r="C33" s="123">
        <v>3.2735820000000002</v>
      </c>
      <c r="D33" s="123">
        <v>619.54021699999998</v>
      </c>
      <c r="E33" s="123">
        <v>27.573969999999999</v>
      </c>
      <c r="F33" s="123">
        <v>82.897966000000011</v>
      </c>
      <c r="G33" s="123">
        <v>48.863375999999995</v>
      </c>
      <c r="H33" s="123">
        <v>28.140805999999998</v>
      </c>
      <c r="I33" s="123">
        <v>50.251464000000006</v>
      </c>
      <c r="J33" s="123">
        <v>25.497993999999998</v>
      </c>
      <c r="K33" s="123">
        <v>49.560445000000001</v>
      </c>
      <c r="L33" s="123">
        <v>149.12568899999999</v>
      </c>
      <c r="M33" s="123">
        <v>0.29369999999999996</v>
      </c>
      <c r="N33" s="124" t="s">
        <v>144</v>
      </c>
      <c r="O33" s="123">
        <v>15.171717000000001</v>
      </c>
      <c r="P33" s="123">
        <v>21.104025</v>
      </c>
      <c r="Q33" s="123">
        <v>9.370023999999999</v>
      </c>
      <c r="R33" s="123">
        <v>262.46992899999998</v>
      </c>
      <c r="S33" s="125"/>
      <c r="T33" s="125"/>
      <c r="U33" s="123">
        <v>55.373075</v>
      </c>
      <c r="V33" s="123">
        <v>57.861784</v>
      </c>
      <c r="W33" s="123">
        <v>41.045923999999999</v>
      </c>
      <c r="X33" s="123">
        <v>81.292002999999994</v>
      </c>
      <c r="Y33" s="123">
        <v>144.96120300000001</v>
      </c>
      <c r="Z33" s="123">
        <v>13.151812999999999</v>
      </c>
      <c r="AA33" s="123">
        <v>50.128212000000005</v>
      </c>
      <c r="AB33" s="123">
        <v>78.106844999999993</v>
      </c>
      <c r="AC33" s="123">
        <v>25.914847000000002</v>
      </c>
      <c r="AD33" s="123">
        <v>152.94312200000002</v>
      </c>
      <c r="AE33" s="123">
        <v>37.835784000000004</v>
      </c>
      <c r="AF33" s="123">
        <v>1.6147</v>
      </c>
      <c r="AG33" s="123">
        <v>31.283307999999998</v>
      </c>
      <c r="AH33" s="123">
        <v>34.035437000000002</v>
      </c>
      <c r="AI33" s="123">
        <v>66.193872999999996</v>
      </c>
      <c r="AJ33" s="123">
        <v>63.967786000000004</v>
      </c>
      <c r="AK33" s="123">
        <v>10.383619000000001</v>
      </c>
      <c r="AL33" s="123">
        <v>45.568552000000004</v>
      </c>
      <c r="AM33" s="33" t="str">
        <f t="shared" si="0"/>
        <v>　　安芸区</v>
      </c>
    </row>
    <row r="34" spans="1:39" ht="26.15" customHeight="1">
      <c r="A34" s="33" t="s">
        <v>90</v>
      </c>
      <c r="B34" s="123">
        <v>3280.2397609999998</v>
      </c>
      <c r="C34" s="123">
        <v>5.6308730000000002</v>
      </c>
      <c r="D34" s="123">
        <v>1074.2110050000001</v>
      </c>
      <c r="E34" s="123">
        <v>48.193063000000002</v>
      </c>
      <c r="F34" s="123">
        <v>143.63153600000001</v>
      </c>
      <c r="G34" s="123">
        <v>84.818774000000005</v>
      </c>
      <c r="H34" s="123">
        <v>49.414441999999994</v>
      </c>
      <c r="I34" s="123">
        <v>87.285654999999991</v>
      </c>
      <c r="J34" s="123">
        <v>43.974311999999998</v>
      </c>
      <c r="K34" s="123">
        <v>86.358865000000009</v>
      </c>
      <c r="L34" s="123">
        <v>258.26521200000002</v>
      </c>
      <c r="M34" s="123">
        <v>0.51190999999999998</v>
      </c>
      <c r="N34" s="124" t="s">
        <v>144</v>
      </c>
      <c r="O34" s="123">
        <v>26.193799000000002</v>
      </c>
      <c r="P34" s="123">
        <v>36.586386000000005</v>
      </c>
      <c r="Q34" s="123">
        <v>16.225843999999999</v>
      </c>
      <c r="R34" s="123">
        <v>453.44829799999997</v>
      </c>
      <c r="S34" s="125"/>
      <c r="T34" s="125"/>
      <c r="U34" s="123">
        <v>96.239424000000014</v>
      </c>
      <c r="V34" s="123">
        <v>100.201426</v>
      </c>
      <c r="W34" s="123">
        <v>70.922792000000001</v>
      </c>
      <c r="X34" s="123">
        <v>139.709104</v>
      </c>
      <c r="Y34" s="123">
        <v>249.741378</v>
      </c>
      <c r="Z34" s="123">
        <v>22.841079999999998</v>
      </c>
      <c r="AA34" s="123">
        <v>86.977498999999995</v>
      </c>
      <c r="AB34" s="123">
        <v>133.72158300000001</v>
      </c>
      <c r="AC34" s="123">
        <v>44.843558999999999</v>
      </c>
      <c r="AD34" s="123">
        <v>262.67176499999999</v>
      </c>
      <c r="AE34" s="123">
        <v>64.568996999999996</v>
      </c>
      <c r="AF34" s="123">
        <v>2.7704120000000003</v>
      </c>
      <c r="AG34" s="123">
        <v>54.914985000000009</v>
      </c>
      <c r="AH34" s="123">
        <v>58.475012</v>
      </c>
      <c r="AI34" s="123">
        <v>113.47955400000001</v>
      </c>
      <c r="AJ34" s="123">
        <v>109.893575</v>
      </c>
      <c r="AK34" s="123">
        <v>17.655505999999999</v>
      </c>
      <c r="AL34" s="123">
        <v>76.941289000000012</v>
      </c>
      <c r="AM34" s="33" t="str">
        <f t="shared" si="0"/>
        <v>　　佐伯区</v>
      </c>
    </row>
    <row r="35" spans="1:39" ht="26.15" customHeight="1">
      <c r="A35" s="3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  <c r="O35" s="123"/>
      <c r="P35" s="123"/>
      <c r="Q35" s="123"/>
      <c r="R35" s="123"/>
      <c r="S35" s="125"/>
      <c r="T35" s="125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33"/>
    </row>
    <row r="36" spans="1:39" ht="26.15" customHeight="1">
      <c r="A36" s="33" t="s">
        <v>91</v>
      </c>
      <c r="B36" s="123">
        <v>12068.255235999999</v>
      </c>
      <c r="C36" s="123">
        <v>21.346019999999999</v>
      </c>
      <c r="D36" s="123">
        <v>3895.06068</v>
      </c>
      <c r="E36" s="123">
        <v>171.38832099999999</v>
      </c>
      <c r="F36" s="123">
        <v>521.98726800000009</v>
      </c>
      <c r="G36" s="123">
        <v>307.28651500000001</v>
      </c>
      <c r="H36" s="123">
        <v>175.16364199999998</v>
      </c>
      <c r="I36" s="123">
        <v>316.19346400000001</v>
      </c>
      <c r="J36" s="123">
        <v>161.98508699999999</v>
      </c>
      <c r="K36" s="123">
        <v>308.95910899999996</v>
      </c>
      <c r="L36" s="123">
        <v>937.9596469999999</v>
      </c>
      <c r="M36" s="123">
        <v>1.8626440000000002</v>
      </c>
      <c r="N36" s="124" t="s">
        <v>144</v>
      </c>
      <c r="O36" s="123">
        <v>93.987527999999998</v>
      </c>
      <c r="P36" s="123">
        <v>132.60865100000001</v>
      </c>
      <c r="Q36" s="123">
        <v>59.913549999999994</v>
      </c>
      <c r="R36" s="123">
        <v>1673.1561689999999</v>
      </c>
      <c r="S36" s="125"/>
      <c r="T36" s="125"/>
      <c r="U36" s="123">
        <v>348.82331399999998</v>
      </c>
      <c r="V36" s="123">
        <v>364.481696</v>
      </c>
      <c r="W36" s="123">
        <v>261.27677499999999</v>
      </c>
      <c r="X36" s="123">
        <v>527.75683100000003</v>
      </c>
      <c r="Y36" s="123">
        <v>922.49618499999997</v>
      </c>
      <c r="Z36" s="123">
        <v>79.662625999999989</v>
      </c>
      <c r="AA36" s="123">
        <v>313.81187599999998</v>
      </c>
      <c r="AB36" s="123">
        <v>506.33478099999996</v>
      </c>
      <c r="AC36" s="123">
        <v>163.67062200000001</v>
      </c>
      <c r="AD36" s="123">
        <v>1001.593352</v>
      </c>
      <c r="AE36" s="123">
        <v>245.08963799999998</v>
      </c>
      <c r="AF36" s="123">
        <v>10.296147000000001</v>
      </c>
      <c r="AG36" s="123">
        <v>190.87733500000002</v>
      </c>
      <c r="AH36" s="123">
        <v>220.52384499999999</v>
      </c>
      <c r="AI36" s="123">
        <v>442.14634299999994</v>
      </c>
      <c r="AJ36" s="123">
        <v>399.18876199999994</v>
      </c>
      <c r="AK36" s="123">
        <v>61.205181999999994</v>
      </c>
      <c r="AL36" s="123">
        <v>260.92754499999995</v>
      </c>
      <c r="AM36" s="33" t="str">
        <f t="shared" si="0"/>
        <v>福山市</v>
      </c>
    </row>
    <row r="37" spans="1:39" ht="26.15" customHeight="1">
      <c r="A37" s="31" t="s">
        <v>2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6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31" t="str">
        <f t="shared" si="0"/>
        <v/>
      </c>
    </row>
    <row r="38" spans="1:39" ht="26.15" customHeight="1">
      <c r="A38" s="33" t="s">
        <v>92</v>
      </c>
      <c r="B38" s="123">
        <v>7312.7809239999997</v>
      </c>
      <c r="C38" s="123">
        <v>13.439805999999999</v>
      </c>
      <c r="D38" s="123">
        <v>2330.4761149999999</v>
      </c>
      <c r="E38" s="123">
        <v>100.334684</v>
      </c>
      <c r="F38" s="123">
        <v>313.31297899999998</v>
      </c>
      <c r="G38" s="123">
        <v>183.42516799999999</v>
      </c>
      <c r="H38" s="123">
        <v>101.64428399999998</v>
      </c>
      <c r="I38" s="123">
        <v>188.94096399999998</v>
      </c>
      <c r="J38" s="123">
        <v>98.844200000000001</v>
      </c>
      <c r="K38" s="123">
        <v>181.934169</v>
      </c>
      <c r="L38" s="123">
        <v>563.806376</v>
      </c>
      <c r="M38" s="123">
        <v>1.1187180000000001</v>
      </c>
      <c r="N38" s="124" t="s">
        <v>144</v>
      </c>
      <c r="O38" s="123">
        <v>55.067286000000003</v>
      </c>
      <c r="P38" s="123">
        <v>79.036642999999998</v>
      </c>
      <c r="Q38" s="123">
        <v>36.558908000000002</v>
      </c>
      <c r="R38" s="123">
        <v>1017.8952529999999</v>
      </c>
      <c r="S38" s="125"/>
      <c r="T38" s="125"/>
      <c r="U38" s="123">
        <v>207.52500899999998</v>
      </c>
      <c r="V38" s="123">
        <v>218.10790000000003</v>
      </c>
      <c r="W38" s="123">
        <v>158.29513800000001</v>
      </c>
      <c r="X38" s="123">
        <v>330.57849099999999</v>
      </c>
      <c r="Y38" s="123">
        <v>561.60236500000008</v>
      </c>
      <c r="Z38" s="123">
        <v>44.166809999999998</v>
      </c>
      <c r="AA38" s="123">
        <v>185.18140499999998</v>
      </c>
      <c r="AB38" s="123">
        <v>318.59363699999994</v>
      </c>
      <c r="AC38" s="123">
        <v>98.294415999999984</v>
      </c>
      <c r="AD38" s="123">
        <v>634.26366500000006</v>
      </c>
      <c r="AE38" s="123">
        <v>154.77386799999999</v>
      </c>
      <c r="AF38" s="123">
        <v>6.2946999999999997</v>
      </c>
      <c r="AG38" s="123">
        <v>106.452868</v>
      </c>
      <c r="AH38" s="123">
        <v>138.06358800000001</v>
      </c>
      <c r="AI38" s="123">
        <v>286.81310599999995</v>
      </c>
      <c r="AJ38" s="123">
        <v>235.55405299999998</v>
      </c>
      <c r="AK38" s="123">
        <v>32.944379000000005</v>
      </c>
      <c r="AL38" s="123">
        <v>131.72725199999999</v>
      </c>
      <c r="AM38" s="33" t="str">
        <f t="shared" si="0"/>
        <v>呉市</v>
      </c>
    </row>
    <row r="39" spans="1:39" ht="26.15" customHeight="1">
      <c r="A39" s="37" t="s">
        <v>2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8"/>
      <c r="O39" s="127"/>
      <c r="P39" s="127"/>
      <c r="Q39" s="127"/>
      <c r="R39" s="127"/>
      <c r="S39" s="125"/>
      <c r="T39" s="125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37" t="str">
        <f t="shared" si="0"/>
        <v/>
      </c>
    </row>
    <row r="40" spans="1:39" ht="26.15" customHeight="1">
      <c r="A40" s="40" t="s">
        <v>93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5"/>
      <c r="T40" s="125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</row>
    <row r="41" spans="1:39" ht="6.75" customHeight="1">
      <c r="A41" s="4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5"/>
      <c r="T41" s="125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</row>
    <row r="42" spans="1:39" ht="6.75" customHeight="1">
      <c r="A42" s="4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5"/>
      <c r="T42" s="125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</row>
    <row r="43" spans="1:39" s="4" customFormat="1" ht="40.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141</v>
      </c>
      <c r="S43" s="122"/>
      <c r="T43" s="7"/>
      <c r="U43" s="5"/>
      <c r="V43" s="5"/>
      <c r="W43" s="8" t="s">
        <v>130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20.149999999999999" customHeight="1">
      <c r="A44" s="9"/>
      <c r="AH44" s="10"/>
      <c r="AI44" s="10"/>
      <c r="AJ44" s="10"/>
      <c r="AK44" s="10"/>
      <c r="AL44" s="10"/>
      <c r="AM44" s="11" t="str">
        <f>[1]ＳＭＲ!AM44</f>
        <v>平成27年～令和元年</v>
      </c>
    </row>
    <row r="45" spans="1:39" ht="19.899999999999999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128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123">
        <v>29575.004090000002</v>
      </c>
      <c r="C48" s="123">
        <v>54.843385999999995</v>
      </c>
      <c r="D48" s="123">
        <v>9340.1081129999984</v>
      </c>
      <c r="E48" s="123">
        <v>399.75296799999995</v>
      </c>
      <c r="F48" s="123">
        <v>1255.1240659999999</v>
      </c>
      <c r="G48" s="123">
        <v>736.79685599999993</v>
      </c>
      <c r="H48" s="123">
        <v>408.594404</v>
      </c>
      <c r="I48" s="123">
        <v>757.36403000000007</v>
      </c>
      <c r="J48" s="123">
        <v>396.62371300000001</v>
      </c>
      <c r="K48" s="123">
        <v>727.78954700000008</v>
      </c>
      <c r="L48" s="123">
        <v>2252.3958769999999</v>
      </c>
      <c r="M48" s="123">
        <v>4.5066460000000008</v>
      </c>
      <c r="N48" s="124" t="s">
        <v>144</v>
      </c>
      <c r="O48" s="123">
        <v>220.583609</v>
      </c>
      <c r="P48" s="123">
        <v>318.36321299999997</v>
      </c>
      <c r="Q48" s="123">
        <v>148.61024899999998</v>
      </c>
      <c r="R48" s="123">
        <v>4129.5832869999995</v>
      </c>
      <c r="S48" s="125"/>
      <c r="T48" s="125"/>
      <c r="U48" s="123">
        <v>839.91207600000007</v>
      </c>
      <c r="V48" s="123">
        <v>880.19504999999992</v>
      </c>
      <c r="W48" s="123">
        <v>642.86663599999997</v>
      </c>
      <c r="X48" s="123">
        <v>1347.0301549999999</v>
      </c>
      <c r="Y48" s="123">
        <v>2273.6685480000001</v>
      </c>
      <c r="Z48" s="123">
        <v>179.98267500000003</v>
      </c>
      <c r="AA48" s="123">
        <v>748.90643999999998</v>
      </c>
      <c r="AB48" s="123">
        <v>1289.4666870000001</v>
      </c>
      <c r="AC48" s="123">
        <v>397.60628299999996</v>
      </c>
      <c r="AD48" s="123">
        <v>2586.9830919999999</v>
      </c>
      <c r="AE48" s="123">
        <v>625.15049599999998</v>
      </c>
      <c r="AF48" s="123">
        <v>25.566482000000001</v>
      </c>
      <c r="AG48" s="123">
        <v>432.69981799999999</v>
      </c>
      <c r="AH48" s="123">
        <v>560.47504400000003</v>
      </c>
      <c r="AI48" s="123">
        <v>1183.106728</v>
      </c>
      <c r="AJ48" s="123">
        <v>955.85930299999995</v>
      </c>
      <c r="AK48" s="123">
        <v>134.42023699999999</v>
      </c>
      <c r="AL48" s="123">
        <v>542.71122100000002</v>
      </c>
      <c r="AM48" s="41" t="str">
        <f>A48</f>
        <v>県立保健所　　計</v>
      </c>
    </row>
    <row r="49" spans="1:39" ht="26.15" customHeight="1">
      <c r="A49" s="31" t="s">
        <v>2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4"/>
      <c r="O49" s="123"/>
      <c r="P49" s="123"/>
      <c r="Q49" s="123"/>
      <c r="R49" s="123"/>
      <c r="S49" s="125"/>
      <c r="T49" s="125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31" t="str">
        <f>A49</f>
        <v/>
      </c>
    </row>
    <row r="50" spans="1:39" ht="26.15" customHeight="1">
      <c r="A50" s="33" t="s">
        <v>97</v>
      </c>
      <c r="B50" s="123">
        <v>10191.254788</v>
      </c>
      <c r="C50" s="123">
        <v>18.616334999999999</v>
      </c>
      <c r="D50" s="123">
        <v>3246.8083419999998</v>
      </c>
      <c r="E50" s="123">
        <v>140.375</v>
      </c>
      <c r="F50" s="123">
        <v>435.96782900000011</v>
      </c>
      <c r="G50" s="123">
        <v>256.03573999999998</v>
      </c>
      <c r="H50" s="123">
        <v>143.27141499999999</v>
      </c>
      <c r="I50" s="123">
        <v>263.365613</v>
      </c>
      <c r="J50" s="123">
        <v>136.95030399999999</v>
      </c>
      <c r="K50" s="123">
        <v>254.58450299999998</v>
      </c>
      <c r="L50" s="123">
        <v>783.16872999999998</v>
      </c>
      <c r="M50" s="123">
        <v>1.5600619999999998</v>
      </c>
      <c r="N50" s="124" t="s">
        <v>144</v>
      </c>
      <c r="O50" s="123">
        <v>77.106195</v>
      </c>
      <c r="P50" s="123">
        <v>110.516645</v>
      </c>
      <c r="Q50" s="123">
        <v>51.027003999999991</v>
      </c>
      <c r="R50" s="123">
        <v>1419.5624160000002</v>
      </c>
      <c r="S50" s="125"/>
      <c r="T50" s="125"/>
      <c r="U50" s="123">
        <v>291.01982399999997</v>
      </c>
      <c r="V50" s="123">
        <v>304.88826899999998</v>
      </c>
      <c r="W50" s="123">
        <v>221.09657000000001</v>
      </c>
      <c r="X50" s="123">
        <v>458.17925200000002</v>
      </c>
      <c r="Y50" s="123">
        <v>781.89203800000007</v>
      </c>
      <c r="Z50" s="123">
        <v>63.429096999999999</v>
      </c>
      <c r="AA50" s="123">
        <v>260.183063</v>
      </c>
      <c r="AB50" s="123">
        <v>439.18744100000004</v>
      </c>
      <c r="AC50" s="123">
        <v>137.413296</v>
      </c>
      <c r="AD50" s="123">
        <v>876.24476800000002</v>
      </c>
      <c r="AE50" s="123">
        <v>212.92953600000001</v>
      </c>
      <c r="AF50" s="123">
        <v>8.7675009999999993</v>
      </c>
      <c r="AG50" s="123">
        <v>152.66576000000001</v>
      </c>
      <c r="AH50" s="123">
        <v>190.99249599999999</v>
      </c>
      <c r="AI50" s="123">
        <v>396.30601199999995</v>
      </c>
      <c r="AJ50" s="123">
        <v>330.90624100000002</v>
      </c>
      <c r="AK50" s="123">
        <v>47.480910999999999</v>
      </c>
      <c r="AL50" s="123">
        <v>194.52974500000002</v>
      </c>
      <c r="AM50" s="33" t="str">
        <f>A50</f>
        <v>西部</v>
      </c>
    </row>
    <row r="51" spans="1:39" ht="26.15" customHeight="1">
      <c r="A51" s="33" t="s">
        <v>98</v>
      </c>
      <c r="B51" s="123">
        <v>4080.9902230000007</v>
      </c>
      <c r="C51" s="123">
        <v>7.3347260000000007</v>
      </c>
      <c r="D51" s="123">
        <v>1312.4054569999998</v>
      </c>
      <c r="E51" s="123">
        <v>57.475460999999996</v>
      </c>
      <c r="F51" s="123">
        <v>175.98203799999999</v>
      </c>
      <c r="G51" s="123">
        <v>103.52620700000001</v>
      </c>
      <c r="H51" s="123">
        <v>58.740048999999999</v>
      </c>
      <c r="I51" s="123">
        <v>106.55938200000001</v>
      </c>
      <c r="J51" s="123">
        <v>54.855642999999993</v>
      </c>
      <c r="K51" s="123">
        <v>103.757233</v>
      </c>
      <c r="L51" s="123">
        <v>316.31292199999996</v>
      </c>
      <c r="M51" s="123">
        <v>0.63033000000000006</v>
      </c>
      <c r="N51" s="124" t="s">
        <v>144</v>
      </c>
      <c r="O51" s="123">
        <v>31.330383000000001</v>
      </c>
      <c r="P51" s="123">
        <v>44.653615999999992</v>
      </c>
      <c r="Q51" s="123">
        <v>20.399846</v>
      </c>
      <c r="R51" s="123">
        <v>567.47845399999994</v>
      </c>
      <c r="S51" s="125"/>
      <c r="T51" s="125"/>
      <c r="U51" s="123">
        <v>117.55309400000002</v>
      </c>
      <c r="V51" s="123">
        <v>122.90599</v>
      </c>
      <c r="W51" s="123">
        <v>88.453871000000007</v>
      </c>
      <c r="X51" s="123">
        <v>180.81774799999999</v>
      </c>
      <c r="Y51" s="123">
        <v>312.30008099999998</v>
      </c>
      <c r="Z51" s="123">
        <v>26.145077000000001</v>
      </c>
      <c r="AA51" s="123">
        <v>105.344553</v>
      </c>
      <c r="AB51" s="123">
        <v>173.13751200000004</v>
      </c>
      <c r="AC51" s="123">
        <v>55.266314999999992</v>
      </c>
      <c r="AD51" s="123">
        <v>344.06742199999997</v>
      </c>
      <c r="AE51" s="123">
        <v>83.852863000000013</v>
      </c>
      <c r="AF51" s="123">
        <v>3.4880750000000003</v>
      </c>
      <c r="AG51" s="123">
        <v>63.225836999999999</v>
      </c>
      <c r="AH51" s="123">
        <v>75.458201000000003</v>
      </c>
      <c r="AI51" s="123">
        <v>153.88418300000001</v>
      </c>
      <c r="AJ51" s="123">
        <v>133.30248700000001</v>
      </c>
      <c r="AK51" s="123">
        <v>19.612856999999998</v>
      </c>
      <c r="AL51" s="123">
        <v>81.400536000000002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123">
        <v>908.10633900000016</v>
      </c>
      <c r="C52" s="123">
        <v>1.6857660000000001</v>
      </c>
      <c r="D52" s="123">
        <v>287.33187500000003</v>
      </c>
      <c r="E52" s="123">
        <v>12.296754</v>
      </c>
      <c r="F52" s="123">
        <v>38.635638</v>
      </c>
      <c r="G52" s="123">
        <v>22.643427000000003</v>
      </c>
      <c r="H52" s="123">
        <v>12.522109</v>
      </c>
      <c r="I52" s="123">
        <v>23.301002999999998</v>
      </c>
      <c r="J52" s="123">
        <v>12.222631</v>
      </c>
      <c r="K52" s="123">
        <v>22.367343000000002</v>
      </c>
      <c r="L52" s="123">
        <v>69.398260000000008</v>
      </c>
      <c r="M52" s="123">
        <v>0.13874699999999998</v>
      </c>
      <c r="N52" s="124" t="s">
        <v>144</v>
      </c>
      <c r="O52" s="123">
        <v>6.7660649999999993</v>
      </c>
      <c r="P52" s="123">
        <v>9.7717159999999996</v>
      </c>
      <c r="Q52" s="123">
        <v>4.5561260000000008</v>
      </c>
      <c r="R52" s="123">
        <v>126.727464</v>
      </c>
      <c r="S52" s="125"/>
      <c r="T52" s="125"/>
      <c r="U52" s="123">
        <v>25.751632999999998</v>
      </c>
      <c r="V52" s="123">
        <v>27.018029000000002</v>
      </c>
      <c r="W52" s="123">
        <v>19.714105</v>
      </c>
      <c r="X52" s="123">
        <v>41.378819</v>
      </c>
      <c r="Y52" s="123">
        <v>69.840586999999999</v>
      </c>
      <c r="Z52" s="123">
        <v>5.4544560000000004</v>
      </c>
      <c r="AA52" s="123">
        <v>22.936697000000002</v>
      </c>
      <c r="AB52" s="123">
        <v>39.751570000000001</v>
      </c>
      <c r="AC52" s="123">
        <v>12.195042000000001</v>
      </c>
      <c r="AD52" s="123">
        <v>79.632829000000015</v>
      </c>
      <c r="AE52" s="123">
        <v>19.283355</v>
      </c>
      <c r="AF52" s="123">
        <v>0.78450199999999992</v>
      </c>
      <c r="AG52" s="123">
        <v>13.15335</v>
      </c>
      <c r="AH52" s="123">
        <v>17.241969000000001</v>
      </c>
      <c r="AI52" s="123">
        <v>36.278051999999995</v>
      </c>
      <c r="AJ52" s="123">
        <v>29.201663000000003</v>
      </c>
      <c r="AK52" s="123">
        <v>4.0399890000000003</v>
      </c>
      <c r="AL52" s="123">
        <v>16.197779000000001</v>
      </c>
      <c r="AM52" s="33" t="str">
        <f t="shared" si="2"/>
        <v>　　大竹市</v>
      </c>
    </row>
    <row r="53" spans="1:39" ht="26.15" customHeight="1">
      <c r="A53" s="33" t="s">
        <v>100</v>
      </c>
      <c r="B53" s="123">
        <v>3172.8838839999999</v>
      </c>
      <c r="C53" s="123">
        <v>5.6489600000000006</v>
      </c>
      <c r="D53" s="123">
        <v>1025.073582</v>
      </c>
      <c r="E53" s="123">
        <v>45.178707000000003</v>
      </c>
      <c r="F53" s="123">
        <v>137.34639999999999</v>
      </c>
      <c r="G53" s="123">
        <v>80.882779999999997</v>
      </c>
      <c r="H53" s="123">
        <v>46.217939999999999</v>
      </c>
      <c r="I53" s="123">
        <v>83.258378999999991</v>
      </c>
      <c r="J53" s="123">
        <v>42.633011999999994</v>
      </c>
      <c r="K53" s="123">
        <v>81.389889999999994</v>
      </c>
      <c r="L53" s="123">
        <v>246.91466199999996</v>
      </c>
      <c r="M53" s="123">
        <v>0.49158299999999999</v>
      </c>
      <c r="N53" s="124" t="s">
        <v>144</v>
      </c>
      <c r="O53" s="123">
        <v>24.564318</v>
      </c>
      <c r="P53" s="123">
        <v>34.881900000000002</v>
      </c>
      <c r="Q53" s="123">
        <v>15.843720000000001</v>
      </c>
      <c r="R53" s="123">
        <v>440.75099</v>
      </c>
      <c r="S53" s="125"/>
      <c r="T53" s="125"/>
      <c r="U53" s="123">
        <v>91.801461000000003</v>
      </c>
      <c r="V53" s="123">
        <v>95.887961000000004</v>
      </c>
      <c r="W53" s="123">
        <v>68.739766000000003</v>
      </c>
      <c r="X53" s="123">
        <v>139.43892900000003</v>
      </c>
      <c r="Y53" s="123">
        <v>242.45949400000001</v>
      </c>
      <c r="Z53" s="123">
        <v>20.690621</v>
      </c>
      <c r="AA53" s="123">
        <v>82.40785600000001</v>
      </c>
      <c r="AB53" s="123">
        <v>133.385942</v>
      </c>
      <c r="AC53" s="123">
        <v>43.071273000000005</v>
      </c>
      <c r="AD53" s="123">
        <v>264.43459300000001</v>
      </c>
      <c r="AE53" s="123">
        <v>64.569507999999999</v>
      </c>
      <c r="AF53" s="123">
        <v>2.703573</v>
      </c>
      <c r="AG53" s="123">
        <v>50.072486999999995</v>
      </c>
      <c r="AH53" s="123">
        <v>58.216232000000005</v>
      </c>
      <c r="AI53" s="123">
        <v>117.60613099999999</v>
      </c>
      <c r="AJ53" s="123">
        <v>104.100824</v>
      </c>
      <c r="AK53" s="123">
        <v>15.572867999999998</v>
      </c>
      <c r="AL53" s="123">
        <v>65.202756999999991</v>
      </c>
      <c r="AM53" s="33" t="str">
        <f t="shared" si="2"/>
        <v>　　廿日市市</v>
      </c>
    </row>
    <row r="54" spans="1:39" ht="26.15" customHeight="1">
      <c r="A54" s="33" t="s">
        <v>139</v>
      </c>
      <c r="B54" s="123">
        <v>5132.1307800000004</v>
      </c>
      <c r="C54" s="123">
        <v>9.4170929999999995</v>
      </c>
      <c r="D54" s="123">
        <v>1627.221593</v>
      </c>
      <c r="E54" s="123">
        <v>69.951913000000005</v>
      </c>
      <c r="F54" s="123">
        <v>218.57685000000001</v>
      </c>
      <c r="G54" s="123">
        <v>128.345572</v>
      </c>
      <c r="H54" s="123">
        <v>71.432691000000005</v>
      </c>
      <c r="I54" s="123">
        <v>131.91159400000001</v>
      </c>
      <c r="J54" s="123">
        <v>68.844682000000006</v>
      </c>
      <c r="K54" s="123">
        <v>127.196968</v>
      </c>
      <c r="L54" s="123">
        <v>392.37753699999996</v>
      </c>
      <c r="M54" s="123">
        <v>0.78135499999999991</v>
      </c>
      <c r="N54" s="124" t="s">
        <v>144</v>
      </c>
      <c r="O54" s="123">
        <v>38.670499</v>
      </c>
      <c r="P54" s="123">
        <v>55.461098999999997</v>
      </c>
      <c r="Q54" s="123">
        <v>25.693556999999998</v>
      </c>
      <c r="R54" s="123">
        <v>715.20748300000002</v>
      </c>
      <c r="S54" s="125"/>
      <c r="T54" s="125"/>
      <c r="U54" s="123">
        <v>146.101326</v>
      </c>
      <c r="V54" s="123">
        <v>153.15667500000001</v>
      </c>
      <c r="W54" s="123">
        <v>111.40953499999999</v>
      </c>
      <c r="X54" s="123">
        <v>231.74598000000003</v>
      </c>
      <c r="Y54" s="123">
        <v>394.17486100000002</v>
      </c>
      <c r="Z54" s="123">
        <v>31.843410999999996</v>
      </c>
      <c r="AA54" s="123">
        <v>130.64277800000002</v>
      </c>
      <c r="AB54" s="123">
        <v>222.09031599999997</v>
      </c>
      <c r="AC54" s="123">
        <v>69.100548000000003</v>
      </c>
      <c r="AD54" s="123">
        <v>443.712648</v>
      </c>
      <c r="AE54" s="123">
        <v>107.713391</v>
      </c>
      <c r="AF54" s="123">
        <v>4.4295209999999994</v>
      </c>
      <c r="AG54" s="123">
        <v>76.222161999999997</v>
      </c>
      <c r="AH54" s="123">
        <v>96.524535</v>
      </c>
      <c r="AI54" s="123">
        <v>201.50237800000002</v>
      </c>
      <c r="AJ54" s="123">
        <v>166.84208800000002</v>
      </c>
      <c r="AK54" s="123">
        <v>23.960918999999997</v>
      </c>
      <c r="AL54" s="123">
        <v>98.483361000000002</v>
      </c>
      <c r="AM54" s="33" t="str">
        <f t="shared" si="2"/>
        <v>　広島支所</v>
      </c>
    </row>
    <row r="55" spans="1:39" ht="26.15" customHeight="1">
      <c r="A55" s="33" t="s">
        <v>102</v>
      </c>
      <c r="B55" s="123">
        <v>1195.2543780000001</v>
      </c>
      <c r="C55" s="123">
        <v>2.0835210000000002</v>
      </c>
      <c r="D55" s="123">
        <v>384.56740200000002</v>
      </c>
      <c r="E55" s="123">
        <v>16.959524000000002</v>
      </c>
      <c r="F55" s="123">
        <v>51.446905000000001</v>
      </c>
      <c r="G55" s="123">
        <v>30.409161000000001</v>
      </c>
      <c r="H55" s="123">
        <v>17.460984</v>
      </c>
      <c r="I55" s="123">
        <v>31.202268</v>
      </c>
      <c r="J55" s="123">
        <v>15.883334999999999</v>
      </c>
      <c r="K55" s="123">
        <v>30.654582999999999</v>
      </c>
      <c r="L55" s="123">
        <v>92.210082</v>
      </c>
      <c r="M55" s="123">
        <v>0.183699</v>
      </c>
      <c r="N55" s="124" t="s">
        <v>144</v>
      </c>
      <c r="O55" s="123">
        <v>9.4173340000000003</v>
      </c>
      <c r="P55" s="123">
        <v>13.186267999999998</v>
      </c>
      <c r="Q55" s="123">
        <v>5.9170429999999996</v>
      </c>
      <c r="R55" s="123">
        <v>165.58896100000001</v>
      </c>
      <c r="S55" s="125"/>
      <c r="T55" s="125"/>
      <c r="U55" s="123">
        <v>34.791014000000004</v>
      </c>
      <c r="V55" s="123">
        <v>36.249893999999998</v>
      </c>
      <c r="W55" s="123">
        <v>25.923089000000001</v>
      </c>
      <c r="X55" s="123">
        <v>51.638796999999997</v>
      </c>
      <c r="Y55" s="123">
        <v>91.382790999999983</v>
      </c>
      <c r="Z55" s="123">
        <v>8.3345199999999995</v>
      </c>
      <c r="AA55" s="123">
        <v>31.493991000000001</v>
      </c>
      <c r="AB55" s="123">
        <v>49.306978999999998</v>
      </c>
      <c r="AC55" s="123">
        <v>16.284319</v>
      </c>
      <c r="AD55" s="123">
        <v>97.40988999999999</v>
      </c>
      <c r="AE55" s="123">
        <v>23.844561000000002</v>
      </c>
      <c r="AF55" s="123">
        <v>1.023369</v>
      </c>
      <c r="AG55" s="123">
        <v>19.714602999999997</v>
      </c>
      <c r="AH55" s="123">
        <v>21.525091</v>
      </c>
      <c r="AI55" s="123">
        <v>42.728274999999996</v>
      </c>
      <c r="AJ55" s="123">
        <v>40.319609</v>
      </c>
      <c r="AK55" s="123">
        <v>6.5288170000000001</v>
      </c>
      <c r="AL55" s="123">
        <v>29.067841000000001</v>
      </c>
      <c r="AM55" s="33" t="str">
        <f t="shared" si="2"/>
        <v>　　府中町</v>
      </c>
    </row>
    <row r="56" spans="1:39" ht="26.15" customHeight="1">
      <c r="A56" s="33" t="s">
        <v>103</v>
      </c>
      <c r="B56" s="123">
        <v>636.01755600000001</v>
      </c>
      <c r="C56" s="123">
        <v>1.0866279999999999</v>
      </c>
      <c r="D56" s="123">
        <v>206.824412</v>
      </c>
      <c r="E56" s="123">
        <v>9.219182</v>
      </c>
      <c r="F56" s="123">
        <v>27.654074999999999</v>
      </c>
      <c r="G56" s="123">
        <v>16.338146999999999</v>
      </c>
      <c r="H56" s="123">
        <v>9.4613949999999996</v>
      </c>
      <c r="I56" s="123">
        <v>16.763288000000003</v>
      </c>
      <c r="J56" s="123">
        <v>8.4731200000000015</v>
      </c>
      <c r="K56" s="123">
        <v>16.579488999999999</v>
      </c>
      <c r="L56" s="123">
        <v>49.674818999999999</v>
      </c>
      <c r="M56" s="123">
        <v>9.7876999999999992E-2</v>
      </c>
      <c r="N56" s="124" t="s">
        <v>144</v>
      </c>
      <c r="O56" s="123">
        <v>5.1015250000000005</v>
      </c>
      <c r="P56" s="123">
        <v>7.0637930000000004</v>
      </c>
      <c r="Q56" s="123">
        <v>3.1293380000000002</v>
      </c>
      <c r="R56" s="123">
        <v>87.716578999999996</v>
      </c>
      <c r="S56" s="125"/>
      <c r="T56" s="125"/>
      <c r="U56" s="123">
        <v>18.565825</v>
      </c>
      <c r="V56" s="123">
        <v>19.361335</v>
      </c>
      <c r="W56" s="123">
        <v>13.751065999999998</v>
      </c>
      <c r="X56" s="123">
        <v>27.024436999999999</v>
      </c>
      <c r="Y56" s="123">
        <v>48.396084999999999</v>
      </c>
      <c r="Z56" s="123">
        <v>4.5051740000000002</v>
      </c>
      <c r="AA56" s="123">
        <v>16.842437999999998</v>
      </c>
      <c r="AB56" s="123">
        <v>25.851872</v>
      </c>
      <c r="AC56" s="123">
        <v>8.6755499999999994</v>
      </c>
      <c r="AD56" s="123">
        <v>50.702466000000001</v>
      </c>
      <c r="AE56" s="123">
        <v>12.501563999999998</v>
      </c>
      <c r="AF56" s="123">
        <v>0.54066999999999998</v>
      </c>
      <c r="AG56" s="123">
        <v>10.637665</v>
      </c>
      <c r="AH56" s="123">
        <v>11.294431000000001</v>
      </c>
      <c r="AI56" s="123">
        <v>21.917726999999999</v>
      </c>
      <c r="AJ56" s="123">
        <v>21.636757999999997</v>
      </c>
      <c r="AK56" s="123">
        <v>3.6159970000000001</v>
      </c>
      <c r="AL56" s="123">
        <v>16.363067000000001</v>
      </c>
      <c r="AM56" s="33" t="str">
        <f t="shared" si="2"/>
        <v>　　海田町</v>
      </c>
    </row>
    <row r="57" spans="1:39" ht="26.15" customHeight="1">
      <c r="A57" s="33" t="s">
        <v>104</v>
      </c>
      <c r="B57" s="123">
        <v>742.28645399999994</v>
      </c>
      <c r="C57" s="123">
        <v>1.2906979999999999</v>
      </c>
      <c r="D57" s="123">
        <v>245.73455799999999</v>
      </c>
      <c r="E57" s="123">
        <v>10.949019</v>
      </c>
      <c r="F57" s="123">
        <v>33.001033</v>
      </c>
      <c r="G57" s="123">
        <v>19.254867000000001</v>
      </c>
      <c r="H57" s="123">
        <v>10.909759999999999</v>
      </c>
      <c r="I57" s="123">
        <v>19.959476000000002</v>
      </c>
      <c r="J57" s="123">
        <v>10.235831000000001</v>
      </c>
      <c r="K57" s="123">
        <v>19.543343</v>
      </c>
      <c r="L57" s="123">
        <v>59.754675000000006</v>
      </c>
      <c r="M57" s="123">
        <v>0.11548100000000001</v>
      </c>
      <c r="N57" s="124" t="s">
        <v>144</v>
      </c>
      <c r="O57" s="123">
        <v>5.8870969999999998</v>
      </c>
      <c r="P57" s="123">
        <v>8.2366520000000012</v>
      </c>
      <c r="Q57" s="123">
        <v>3.6452990000000001</v>
      </c>
      <c r="R57" s="123">
        <v>102.17599200000001</v>
      </c>
      <c r="S57" s="125"/>
      <c r="T57" s="125"/>
      <c r="U57" s="123">
        <v>21.346710000000002</v>
      </c>
      <c r="V57" s="123">
        <v>22.525233</v>
      </c>
      <c r="W57" s="123">
        <v>15.872850999999999</v>
      </c>
      <c r="X57" s="123">
        <v>32.035970999999996</v>
      </c>
      <c r="Y57" s="123">
        <v>56.611009999999993</v>
      </c>
      <c r="Z57" s="123">
        <v>4.6662520000000001</v>
      </c>
      <c r="AA57" s="123">
        <v>19.20017</v>
      </c>
      <c r="AB57" s="123">
        <v>31.353485000000003</v>
      </c>
      <c r="AC57" s="123">
        <v>10.0459</v>
      </c>
      <c r="AD57" s="123">
        <v>60.649982999999999</v>
      </c>
      <c r="AE57" s="123">
        <v>15.277913999999999</v>
      </c>
      <c r="AF57" s="123">
        <v>0.62498799999999999</v>
      </c>
      <c r="AG57" s="123">
        <v>11.375242</v>
      </c>
      <c r="AH57" s="123">
        <v>13.54274</v>
      </c>
      <c r="AI57" s="123">
        <v>26.066887999999999</v>
      </c>
      <c r="AJ57" s="123">
        <v>23.985395</v>
      </c>
      <c r="AK57" s="123">
        <v>3.4552170000000002</v>
      </c>
      <c r="AL57" s="123">
        <v>13.794139000000001</v>
      </c>
      <c r="AM57" s="33" t="str">
        <f t="shared" si="2"/>
        <v>　　熊野町</v>
      </c>
    </row>
    <row r="58" spans="1:39" ht="26.15" customHeight="1">
      <c r="A58" s="33" t="s">
        <v>105</v>
      </c>
      <c r="B58" s="123">
        <v>353.98924099999999</v>
      </c>
      <c r="C58" s="123">
        <v>0.63091900000000001</v>
      </c>
      <c r="D58" s="123">
        <v>114.30696</v>
      </c>
      <c r="E58" s="123">
        <v>5.0018189999999993</v>
      </c>
      <c r="F58" s="123">
        <v>15.340907000000001</v>
      </c>
      <c r="G58" s="123">
        <v>8.9974039999999995</v>
      </c>
      <c r="H58" s="123">
        <v>5.0718749999999995</v>
      </c>
      <c r="I58" s="123">
        <v>9.2661409999999993</v>
      </c>
      <c r="J58" s="123">
        <v>4.7832660000000002</v>
      </c>
      <c r="K58" s="123">
        <v>9.0226520000000008</v>
      </c>
      <c r="L58" s="123">
        <v>27.632332000000002</v>
      </c>
      <c r="M58" s="123">
        <v>5.4339000000000005E-2</v>
      </c>
      <c r="N58" s="124" t="s">
        <v>144</v>
      </c>
      <c r="O58" s="123">
        <v>2.7431809999999999</v>
      </c>
      <c r="P58" s="123">
        <v>3.8747470000000002</v>
      </c>
      <c r="Q58" s="123">
        <v>1.7549629999999998</v>
      </c>
      <c r="R58" s="123">
        <v>49.039068</v>
      </c>
      <c r="S58" s="125"/>
      <c r="T58" s="125"/>
      <c r="U58" s="123">
        <v>10.153468999999999</v>
      </c>
      <c r="V58" s="123">
        <v>10.652334</v>
      </c>
      <c r="W58" s="123">
        <v>7.6432700000000002</v>
      </c>
      <c r="X58" s="123">
        <v>15.589446000000002</v>
      </c>
      <c r="Y58" s="123">
        <v>27.080384999999996</v>
      </c>
      <c r="Z58" s="123">
        <v>2.2587410000000001</v>
      </c>
      <c r="AA58" s="123">
        <v>9.1127289999999999</v>
      </c>
      <c r="AB58" s="123">
        <v>15.046006999999999</v>
      </c>
      <c r="AC58" s="123">
        <v>4.7853219999999999</v>
      </c>
      <c r="AD58" s="123">
        <v>29.705012000000004</v>
      </c>
      <c r="AE58" s="123">
        <v>7.2981780000000001</v>
      </c>
      <c r="AF58" s="123">
        <v>0.30204999999999999</v>
      </c>
      <c r="AG58" s="123">
        <v>5.4135530000000003</v>
      </c>
      <c r="AH58" s="123">
        <v>6.5289660000000005</v>
      </c>
      <c r="AI58" s="123">
        <v>13.130765999999999</v>
      </c>
      <c r="AJ58" s="123">
        <v>11.589932999999998</v>
      </c>
      <c r="AK58" s="123">
        <v>1.722882</v>
      </c>
      <c r="AL58" s="123">
        <v>7.1411360000000004</v>
      </c>
      <c r="AM58" s="33" t="str">
        <f t="shared" si="2"/>
        <v>　　坂町</v>
      </c>
    </row>
    <row r="59" spans="1:39" ht="26.15" customHeight="1">
      <c r="A59" s="33" t="s">
        <v>106</v>
      </c>
      <c r="B59" s="123">
        <v>1129.3351439999999</v>
      </c>
      <c r="C59" s="123">
        <v>2.1800040000000003</v>
      </c>
      <c r="D59" s="123">
        <v>350.21839199999999</v>
      </c>
      <c r="E59" s="123">
        <v>14.619860999999998</v>
      </c>
      <c r="F59" s="123">
        <v>47.195020999999997</v>
      </c>
      <c r="G59" s="123">
        <v>27.622855000000001</v>
      </c>
      <c r="H59" s="123">
        <v>14.945052999999998</v>
      </c>
      <c r="I59" s="123">
        <v>28.378536999999998</v>
      </c>
      <c r="J59" s="123">
        <v>15.149049</v>
      </c>
      <c r="K59" s="123">
        <v>26.837832999999996</v>
      </c>
      <c r="L59" s="123">
        <v>84.601821999999999</v>
      </c>
      <c r="M59" s="123">
        <v>0.17039199999999999</v>
      </c>
      <c r="N59" s="124" t="s">
        <v>144</v>
      </c>
      <c r="O59" s="123">
        <v>8.0873080000000002</v>
      </c>
      <c r="P59" s="123">
        <v>11.935302999999999</v>
      </c>
      <c r="Q59" s="123">
        <v>5.7321569999999991</v>
      </c>
      <c r="R59" s="123">
        <v>158.69643600000001</v>
      </c>
      <c r="S59" s="125"/>
      <c r="T59" s="125"/>
      <c r="U59" s="123">
        <v>31.592900999999998</v>
      </c>
      <c r="V59" s="123">
        <v>33.174030000000002</v>
      </c>
      <c r="W59" s="123">
        <v>24.641233000000003</v>
      </c>
      <c r="X59" s="123">
        <v>53.241363999999997</v>
      </c>
      <c r="Y59" s="123">
        <v>87.25722300000001</v>
      </c>
      <c r="Z59" s="123">
        <v>6.3332439999999997</v>
      </c>
      <c r="AA59" s="123">
        <v>27.908438</v>
      </c>
      <c r="AB59" s="123">
        <v>50.910178999999999</v>
      </c>
      <c r="AC59" s="123">
        <v>15.060576000000001</v>
      </c>
      <c r="AD59" s="123">
        <v>103.42759</v>
      </c>
      <c r="AE59" s="123">
        <v>24.686726</v>
      </c>
      <c r="AF59" s="123">
        <v>0.98630400000000007</v>
      </c>
      <c r="AG59" s="123">
        <v>15.300306999999997</v>
      </c>
      <c r="AH59" s="123">
        <v>22.087900999999999</v>
      </c>
      <c r="AI59" s="123">
        <v>48.533353000000005</v>
      </c>
      <c r="AJ59" s="123">
        <v>35.636565999999995</v>
      </c>
      <c r="AK59" s="123">
        <v>4.5456839999999996</v>
      </c>
      <c r="AL59" s="123">
        <v>17.133952999999998</v>
      </c>
      <c r="AM59" s="33" t="str">
        <f>A59</f>
        <v>　　安芸高田市</v>
      </c>
    </row>
    <row r="60" spans="1:39" ht="26.15" customHeight="1">
      <c r="A60" s="33" t="s">
        <v>107</v>
      </c>
      <c r="B60" s="123">
        <v>351.71882099999999</v>
      </c>
      <c r="C60" s="123">
        <v>0.72508899999999998</v>
      </c>
      <c r="D60" s="123">
        <v>104.55031700000001</v>
      </c>
      <c r="E60" s="123">
        <v>4.1193780000000002</v>
      </c>
      <c r="F60" s="123">
        <v>14.148296</v>
      </c>
      <c r="G60" s="123">
        <v>8.2529189999999986</v>
      </c>
      <c r="H60" s="123">
        <v>4.222881000000001</v>
      </c>
      <c r="I60" s="123">
        <v>8.4448690000000006</v>
      </c>
      <c r="J60" s="123">
        <v>4.6904159999999999</v>
      </c>
      <c r="K60" s="123">
        <v>7.7422050000000002</v>
      </c>
      <c r="L60" s="123">
        <v>25.268924999999999</v>
      </c>
      <c r="M60" s="123">
        <v>5.1599000000000006E-2</v>
      </c>
      <c r="N60" s="124" t="s">
        <v>144</v>
      </c>
      <c r="O60" s="123">
        <v>2.3415239999999997</v>
      </c>
      <c r="P60" s="123">
        <v>3.5844419999999997</v>
      </c>
      <c r="Q60" s="123">
        <v>1.8166799999999999</v>
      </c>
      <c r="R60" s="123">
        <v>49.938749000000001</v>
      </c>
      <c r="S60" s="125"/>
      <c r="T60" s="125"/>
      <c r="U60" s="123">
        <v>9.5319149999999997</v>
      </c>
      <c r="V60" s="123">
        <v>10.069825</v>
      </c>
      <c r="W60" s="123">
        <v>7.7270000000000003</v>
      </c>
      <c r="X60" s="123">
        <v>17.581906</v>
      </c>
      <c r="Y60" s="123">
        <v>27.432106999999998</v>
      </c>
      <c r="Z60" s="123">
        <v>1.724086</v>
      </c>
      <c r="AA60" s="123">
        <v>8.3244599999999984</v>
      </c>
      <c r="AB60" s="123">
        <v>16.734642000000001</v>
      </c>
      <c r="AC60" s="123">
        <v>4.6209430000000005</v>
      </c>
      <c r="AD60" s="123">
        <v>34.575397000000002</v>
      </c>
      <c r="AE60" s="123">
        <v>8.1484559999999995</v>
      </c>
      <c r="AF60" s="123">
        <v>0.31483299999999997</v>
      </c>
      <c r="AG60" s="123">
        <v>4.1340870000000001</v>
      </c>
      <c r="AH60" s="123">
        <v>7.2424420000000005</v>
      </c>
      <c r="AI60" s="123">
        <v>16.970254999999998</v>
      </c>
      <c r="AJ60" s="123">
        <v>10.792325999999999</v>
      </c>
      <c r="AK60" s="123">
        <v>1.180383</v>
      </c>
      <c r="AL60" s="123">
        <v>3.9558440000000004</v>
      </c>
      <c r="AM60" s="33" t="str">
        <f>A60</f>
        <v>　　安芸太田町</v>
      </c>
    </row>
    <row r="61" spans="1:39" ht="26.15" customHeight="1">
      <c r="A61" s="33" t="s">
        <v>108</v>
      </c>
      <c r="B61" s="123">
        <v>723.52918599999998</v>
      </c>
      <c r="C61" s="123">
        <v>1.420234</v>
      </c>
      <c r="D61" s="123">
        <v>221.01955200000003</v>
      </c>
      <c r="E61" s="123">
        <v>9.0831299999999988</v>
      </c>
      <c r="F61" s="123">
        <v>29.790613</v>
      </c>
      <c r="G61" s="123">
        <v>17.470219</v>
      </c>
      <c r="H61" s="123">
        <v>9.3607429999999994</v>
      </c>
      <c r="I61" s="123">
        <v>17.897015000000003</v>
      </c>
      <c r="J61" s="123">
        <v>9.6296649999999993</v>
      </c>
      <c r="K61" s="123">
        <v>16.816863000000001</v>
      </c>
      <c r="L61" s="123">
        <v>53.234882000000006</v>
      </c>
      <c r="M61" s="123">
        <v>0.10796799999999999</v>
      </c>
      <c r="N61" s="124" t="s">
        <v>144</v>
      </c>
      <c r="O61" s="123">
        <v>5.09253</v>
      </c>
      <c r="P61" s="123">
        <v>7.5798939999999986</v>
      </c>
      <c r="Q61" s="123">
        <v>3.6980770000000001</v>
      </c>
      <c r="R61" s="123">
        <v>102.051698</v>
      </c>
      <c r="S61" s="125"/>
      <c r="T61" s="125"/>
      <c r="U61" s="123">
        <v>20.119492000000001</v>
      </c>
      <c r="V61" s="123">
        <v>21.124024000000002</v>
      </c>
      <c r="W61" s="123">
        <v>15.851026000000001</v>
      </c>
      <c r="X61" s="123">
        <v>34.634058999999993</v>
      </c>
      <c r="Y61" s="123">
        <v>56.015259999999998</v>
      </c>
      <c r="Z61" s="123">
        <v>4.0213939999999999</v>
      </c>
      <c r="AA61" s="123">
        <v>17.760551999999997</v>
      </c>
      <c r="AB61" s="123">
        <v>32.887152</v>
      </c>
      <c r="AC61" s="123">
        <v>9.6279380000000003</v>
      </c>
      <c r="AD61" s="123">
        <v>67.242310000000003</v>
      </c>
      <c r="AE61" s="123">
        <v>15.955992000000002</v>
      </c>
      <c r="AF61" s="123">
        <v>0.63730700000000007</v>
      </c>
      <c r="AG61" s="123">
        <v>9.6467050000000008</v>
      </c>
      <c r="AH61" s="123">
        <v>14.302963999999999</v>
      </c>
      <c r="AI61" s="123">
        <v>32.155113999999998</v>
      </c>
      <c r="AJ61" s="123">
        <v>22.881501</v>
      </c>
      <c r="AK61" s="123">
        <v>2.9119390000000003</v>
      </c>
      <c r="AL61" s="123">
        <v>11.027381</v>
      </c>
      <c r="AM61" s="33" t="str">
        <f>A61</f>
        <v xml:space="preserve">    北広島町</v>
      </c>
    </row>
    <row r="62" spans="1:39" ht="26.15" customHeight="1">
      <c r="A62" s="33" t="s">
        <v>132</v>
      </c>
      <c r="B62" s="123">
        <v>978.13378499999999</v>
      </c>
      <c r="C62" s="123">
        <v>1.8645159999999996</v>
      </c>
      <c r="D62" s="123">
        <v>307.18129200000004</v>
      </c>
      <c r="E62" s="123">
        <v>12.947626</v>
      </c>
      <c r="F62" s="123">
        <v>41.408940999999999</v>
      </c>
      <c r="G62" s="123">
        <v>24.163961000000004</v>
      </c>
      <c r="H62" s="123">
        <v>13.098675</v>
      </c>
      <c r="I62" s="123">
        <v>24.894636999999999</v>
      </c>
      <c r="J62" s="123">
        <v>13.249979</v>
      </c>
      <c r="K62" s="123">
        <v>23.630302</v>
      </c>
      <c r="L62" s="123">
        <v>74.478271000000007</v>
      </c>
      <c r="M62" s="123">
        <v>0.14837700000000001</v>
      </c>
      <c r="N62" s="124" t="s">
        <v>144</v>
      </c>
      <c r="O62" s="123">
        <v>7.1053130000000007</v>
      </c>
      <c r="P62" s="123">
        <v>10.40193</v>
      </c>
      <c r="Q62" s="123">
        <v>4.9336009999999995</v>
      </c>
      <c r="R62" s="123">
        <v>136.87647899999999</v>
      </c>
      <c r="S62" s="125"/>
      <c r="T62" s="125"/>
      <c r="U62" s="123">
        <v>27.365404000000002</v>
      </c>
      <c r="V62" s="123">
        <v>28.825604000000006</v>
      </c>
      <c r="W62" s="123">
        <v>21.233163999999999</v>
      </c>
      <c r="X62" s="123">
        <v>45.615524000000001</v>
      </c>
      <c r="Y62" s="123">
        <v>75.417096000000001</v>
      </c>
      <c r="Z62" s="123">
        <v>5.4406090000000003</v>
      </c>
      <c r="AA62" s="123">
        <v>24.195732</v>
      </c>
      <c r="AB62" s="123">
        <v>43.959612999999997</v>
      </c>
      <c r="AC62" s="123">
        <v>13.046433</v>
      </c>
      <c r="AD62" s="123">
        <v>88.464697999999999</v>
      </c>
      <c r="AE62" s="123">
        <v>21.363281999999998</v>
      </c>
      <c r="AF62" s="123">
        <v>0.84990500000000013</v>
      </c>
      <c r="AG62" s="123">
        <v>13.217760999999999</v>
      </c>
      <c r="AH62" s="123">
        <v>19.00976</v>
      </c>
      <c r="AI62" s="123">
        <v>40.919450999999995</v>
      </c>
      <c r="AJ62" s="123">
        <v>30.761665999999995</v>
      </c>
      <c r="AK62" s="123">
        <v>3.9071349999999994</v>
      </c>
      <c r="AL62" s="123">
        <v>14.645848000000001</v>
      </c>
      <c r="AM62" s="33" t="str">
        <f t="shared" si="2"/>
        <v>　呉支所</v>
      </c>
    </row>
    <row r="63" spans="1:39" ht="26.15" customHeight="1">
      <c r="A63" s="33" t="s">
        <v>110</v>
      </c>
      <c r="B63" s="123">
        <v>978.13378499999999</v>
      </c>
      <c r="C63" s="123">
        <v>1.8645159999999996</v>
      </c>
      <c r="D63" s="123">
        <v>307.18129200000004</v>
      </c>
      <c r="E63" s="123">
        <v>12.947626</v>
      </c>
      <c r="F63" s="123">
        <v>41.408940999999999</v>
      </c>
      <c r="G63" s="123">
        <v>24.163961000000004</v>
      </c>
      <c r="H63" s="123">
        <v>13.098675</v>
      </c>
      <c r="I63" s="123">
        <v>24.894636999999999</v>
      </c>
      <c r="J63" s="123">
        <v>13.249979</v>
      </c>
      <c r="K63" s="123">
        <v>23.630302</v>
      </c>
      <c r="L63" s="123">
        <v>74.478271000000007</v>
      </c>
      <c r="M63" s="123">
        <v>0.14837700000000001</v>
      </c>
      <c r="N63" s="124" t="s">
        <v>144</v>
      </c>
      <c r="O63" s="123">
        <v>7.1053130000000007</v>
      </c>
      <c r="P63" s="123">
        <v>10.40193</v>
      </c>
      <c r="Q63" s="123">
        <v>4.9336009999999995</v>
      </c>
      <c r="R63" s="123">
        <v>136.87647899999999</v>
      </c>
      <c r="S63" s="125"/>
      <c r="T63" s="125"/>
      <c r="U63" s="123">
        <v>27.365404000000002</v>
      </c>
      <c r="V63" s="123">
        <v>28.825604000000006</v>
      </c>
      <c r="W63" s="123">
        <v>21.233163999999999</v>
      </c>
      <c r="X63" s="123">
        <v>45.615524000000001</v>
      </c>
      <c r="Y63" s="123">
        <v>75.417096000000001</v>
      </c>
      <c r="Z63" s="123">
        <v>5.4406090000000003</v>
      </c>
      <c r="AA63" s="123">
        <v>24.195732</v>
      </c>
      <c r="AB63" s="123">
        <v>43.959612999999997</v>
      </c>
      <c r="AC63" s="123">
        <v>13.046433</v>
      </c>
      <c r="AD63" s="123">
        <v>88.464697999999999</v>
      </c>
      <c r="AE63" s="123">
        <v>21.363281999999998</v>
      </c>
      <c r="AF63" s="123">
        <v>0.84990500000000013</v>
      </c>
      <c r="AG63" s="123">
        <v>13.217760999999999</v>
      </c>
      <c r="AH63" s="123">
        <v>19.00976</v>
      </c>
      <c r="AI63" s="123">
        <v>40.919450999999995</v>
      </c>
      <c r="AJ63" s="123">
        <v>30.761665999999995</v>
      </c>
      <c r="AK63" s="123">
        <v>3.9071349999999994</v>
      </c>
      <c r="AL63" s="123">
        <v>14.645848000000001</v>
      </c>
      <c r="AM63" s="33" t="str">
        <f t="shared" si="2"/>
        <v>　　江田島市</v>
      </c>
    </row>
    <row r="64" spans="1:39" ht="26.15" customHeight="1">
      <c r="A64" s="31" t="s">
        <v>2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4"/>
      <c r="O64" s="123"/>
      <c r="P64" s="123"/>
      <c r="Q64" s="123"/>
      <c r="R64" s="123"/>
      <c r="S64" s="125"/>
      <c r="T64" s="125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33"/>
    </row>
    <row r="65" spans="1:39" ht="26.15" customHeight="1">
      <c r="A65" s="33" t="s">
        <v>111</v>
      </c>
      <c r="B65" s="123">
        <v>5502.3471949999994</v>
      </c>
      <c r="C65" s="123">
        <v>9.7486880000000014</v>
      </c>
      <c r="D65" s="123">
        <v>1767.2915149999999</v>
      </c>
      <c r="E65" s="123">
        <v>77.548344999999998</v>
      </c>
      <c r="F65" s="123">
        <v>236.72256099999998</v>
      </c>
      <c r="G65" s="123">
        <v>139.537195</v>
      </c>
      <c r="H65" s="123">
        <v>79.503107</v>
      </c>
      <c r="I65" s="123">
        <v>143.315113</v>
      </c>
      <c r="J65" s="123">
        <v>73.449434999999994</v>
      </c>
      <c r="K65" s="123">
        <v>140.08798400000001</v>
      </c>
      <c r="L65" s="123">
        <v>425.04686600000002</v>
      </c>
      <c r="M65" s="123">
        <v>0.84624699999999997</v>
      </c>
      <c r="N65" s="124" t="s">
        <v>144</v>
      </c>
      <c r="O65" s="123">
        <v>42.810896999999997</v>
      </c>
      <c r="P65" s="123">
        <v>60.322058999999996</v>
      </c>
      <c r="Q65" s="123">
        <v>27.335725000000004</v>
      </c>
      <c r="R65" s="123">
        <v>763.16400700000008</v>
      </c>
      <c r="S65" s="125"/>
      <c r="T65" s="125"/>
      <c r="U65" s="123">
        <v>158.99427699999998</v>
      </c>
      <c r="V65" s="123">
        <v>165.98222699999999</v>
      </c>
      <c r="W65" s="123">
        <v>119.26804399999999</v>
      </c>
      <c r="X65" s="123">
        <v>240.91838100000001</v>
      </c>
      <c r="Y65" s="123">
        <v>420.54475100000002</v>
      </c>
      <c r="Z65" s="123">
        <v>36.675829</v>
      </c>
      <c r="AA65" s="123">
        <v>143.10534200000001</v>
      </c>
      <c r="AB65" s="123">
        <v>230.434079</v>
      </c>
      <c r="AC65" s="123">
        <v>74.629958000000002</v>
      </c>
      <c r="AD65" s="123">
        <v>457.22804100000002</v>
      </c>
      <c r="AE65" s="123">
        <v>111.47306500000002</v>
      </c>
      <c r="AF65" s="123">
        <v>4.7049079999999996</v>
      </c>
      <c r="AG65" s="123">
        <v>87.411407999999994</v>
      </c>
      <c r="AH65" s="123">
        <v>100.46399700000002</v>
      </c>
      <c r="AI65" s="123">
        <v>202.65413699999999</v>
      </c>
      <c r="AJ65" s="123">
        <v>183.590339</v>
      </c>
      <c r="AK65" s="123">
        <v>28.948301000000001</v>
      </c>
      <c r="AL65" s="123">
        <v>124.39864399999999</v>
      </c>
      <c r="AM65" s="33" t="str">
        <f t="shared" si="2"/>
        <v>西部東</v>
      </c>
    </row>
    <row r="66" spans="1:39" ht="26.15" customHeight="1">
      <c r="A66" s="33" t="s">
        <v>112</v>
      </c>
      <c r="B66" s="123">
        <v>977.04538999999988</v>
      </c>
      <c r="C66" s="123">
        <v>1.831939</v>
      </c>
      <c r="D66" s="123">
        <v>309.31724200000002</v>
      </c>
      <c r="E66" s="123">
        <v>13.194051999999999</v>
      </c>
      <c r="F66" s="123">
        <v>41.630120999999995</v>
      </c>
      <c r="G66" s="123">
        <v>24.353394000000002</v>
      </c>
      <c r="H66" s="123">
        <v>13.383374</v>
      </c>
      <c r="I66" s="123">
        <v>25.094901999999998</v>
      </c>
      <c r="J66" s="123">
        <v>13.226281000000002</v>
      </c>
      <c r="K66" s="123">
        <v>24.007767999999999</v>
      </c>
      <c r="L66" s="123">
        <v>74.864818999999997</v>
      </c>
      <c r="M66" s="123">
        <v>0.149066</v>
      </c>
      <c r="N66" s="124" t="s">
        <v>144</v>
      </c>
      <c r="O66" s="123">
        <v>7.2134929999999997</v>
      </c>
      <c r="P66" s="123">
        <v>10.495842000000001</v>
      </c>
      <c r="Q66" s="123">
        <v>4.9204189999999999</v>
      </c>
      <c r="R66" s="123">
        <v>136.566497</v>
      </c>
      <c r="S66" s="125"/>
      <c r="T66" s="125"/>
      <c r="U66" s="123">
        <v>27.602059000000001</v>
      </c>
      <c r="V66" s="123">
        <v>29.021502000000002</v>
      </c>
      <c r="W66" s="123">
        <v>21.196072000000001</v>
      </c>
      <c r="X66" s="123">
        <v>44.924271000000005</v>
      </c>
      <c r="Y66" s="123">
        <v>75.239630000000005</v>
      </c>
      <c r="Z66" s="123">
        <v>5.6810579999999993</v>
      </c>
      <c r="AA66" s="123">
        <v>24.519570999999999</v>
      </c>
      <c r="AB66" s="123">
        <v>43.213461000000002</v>
      </c>
      <c r="AC66" s="123">
        <v>13.103125</v>
      </c>
      <c r="AD66" s="123">
        <v>86.510479000000004</v>
      </c>
      <c r="AE66" s="123">
        <v>20.996623999999997</v>
      </c>
      <c r="AF66" s="123">
        <v>0.84430600000000011</v>
      </c>
      <c r="AG66" s="123">
        <v>13.818754000000002</v>
      </c>
      <c r="AH66" s="123">
        <v>18.734356000000002</v>
      </c>
      <c r="AI66" s="123">
        <v>39.709575999999998</v>
      </c>
      <c r="AJ66" s="123">
        <v>30.980003</v>
      </c>
      <c r="AK66" s="123">
        <v>4.0718589999999999</v>
      </c>
      <c r="AL66" s="123">
        <v>15.586734</v>
      </c>
      <c r="AM66" s="33" t="str">
        <f t="shared" si="2"/>
        <v>　　竹原市</v>
      </c>
    </row>
    <row r="67" spans="1:39" ht="26.15" customHeight="1">
      <c r="A67" s="33" t="s">
        <v>113</v>
      </c>
      <c r="B67" s="123">
        <v>4179.9256809999997</v>
      </c>
      <c r="C67" s="123">
        <v>7.2413740000000004</v>
      </c>
      <c r="D67" s="123">
        <v>1351.1857949999999</v>
      </c>
      <c r="E67" s="123">
        <v>59.941394000000003</v>
      </c>
      <c r="F67" s="123">
        <v>180.67717800000003</v>
      </c>
      <c r="G67" s="123">
        <v>106.788512</v>
      </c>
      <c r="H67" s="123">
        <v>61.661921</v>
      </c>
      <c r="I67" s="123">
        <v>109.576571</v>
      </c>
      <c r="J67" s="123">
        <v>55.558118</v>
      </c>
      <c r="K67" s="123">
        <v>107.966846</v>
      </c>
      <c r="L67" s="123">
        <v>324.27349599999997</v>
      </c>
      <c r="M67" s="123">
        <v>0.64529299999999989</v>
      </c>
      <c r="N67" s="124" t="s">
        <v>144</v>
      </c>
      <c r="O67" s="123">
        <v>33.149594</v>
      </c>
      <c r="P67" s="123">
        <v>46.203703000000004</v>
      </c>
      <c r="Q67" s="123">
        <v>20.663612000000001</v>
      </c>
      <c r="R67" s="123">
        <v>578.101722</v>
      </c>
      <c r="S67" s="125"/>
      <c r="T67" s="125"/>
      <c r="U67" s="123">
        <v>121.85001699999999</v>
      </c>
      <c r="V67" s="123">
        <v>126.88461400000001</v>
      </c>
      <c r="W67" s="123">
        <v>90.561702000000025</v>
      </c>
      <c r="X67" s="123">
        <v>179.523124</v>
      </c>
      <c r="Y67" s="123">
        <v>318.59710799999999</v>
      </c>
      <c r="Z67" s="123">
        <v>29.166170000000001</v>
      </c>
      <c r="AA67" s="123">
        <v>110.18426700000001</v>
      </c>
      <c r="AB67" s="123">
        <v>171.38228000000004</v>
      </c>
      <c r="AC67" s="123">
        <v>56.947852999999995</v>
      </c>
      <c r="AD67" s="123">
        <v>338.62514899999996</v>
      </c>
      <c r="AE67" s="123">
        <v>82.764512999999994</v>
      </c>
      <c r="AF67" s="123">
        <v>3.558198</v>
      </c>
      <c r="AG67" s="123">
        <v>69.164070000000009</v>
      </c>
      <c r="AH67" s="123">
        <v>74.885931000000014</v>
      </c>
      <c r="AI67" s="123">
        <v>147.79703899999998</v>
      </c>
      <c r="AJ67" s="123">
        <v>141.79374300000001</v>
      </c>
      <c r="AK67" s="123">
        <v>23.530103</v>
      </c>
      <c r="AL67" s="123">
        <v>104.11936799999999</v>
      </c>
      <c r="AM67" s="33" t="str">
        <f t="shared" si="2"/>
        <v>　　東広島市</v>
      </c>
    </row>
    <row r="68" spans="1:39" ht="26.15" customHeight="1">
      <c r="A68" s="33" t="s">
        <v>114</v>
      </c>
      <c r="B68" s="123">
        <v>345.376124</v>
      </c>
      <c r="C68" s="123">
        <v>0.67537499999999995</v>
      </c>
      <c r="D68" s="123">
        <v>106.78847800000001</v>
      </c>
      <c r="E68" s="123">
        <v>4.4128989999999995</v>
      </c>
      <c r="F68" s="123">
        <v>14.415262000000002</v>
      </c>
      <c r="G68" s="123">
        <v>8.395289</v>
      </c>
      <c r="H68" s="123">
        <v>4.4578120000000006</v>
      </c>
      <c r="I68" s="123">
        <v>8.6436399999999995</v>
      </c>
      <c r="J68" s="123">
        <v>4.6650359999999997</v>
      </c>
      <c r="K68" s="123">
        <v>8.1133699999999997</v>
      </c>
      <c r="L68" s="123">
        <v>25.908551000000003</v>
      </c>
      <c r="M68" s="123">
        <v>5.1887999999999997E-2</v>
      </c>
      <c r="N68" s="124" t="s">
        <v>144</v>
      </c>
      <c r="O68" s="123">
        <v>2.4478099999999996</v>
      </c>
      <c r="P68" s="123">
        <v>3.6225139999999998</v>
      </c>
      <c r="Q68" s="123">
        <v>1.7516940000000001</v>
      </c>
      <c r="R68" s="123">
        <v>48.495787999999997</v>
      </c>
      <c r="S68" s="125"/>
      <c r="T68" s="125"/>
      <c r="U68" s="123">
        <v>9.5422010000000004</v>
      </c>
      <c r="V68" s="123">
        <v>10.076111000000001</v>
      </c>
      <c r="W68" s="123">
        <v>7.5102700000000002</v>
      </c>
      <c r="X68" s="123">
        <v>16.470986</v>
      </c>
      <c r="Y68" s="123">
        <v>26.708013000000001</v>
      </c>
      <c r="Z68" s="123">
        <v>1.8286009999999999</v>
      </c>
      <c r="AA68" s="123">
        <v>8.4015039999999992</v>
      </c>
      <c r="AB68" s="123">
        <v>15.838338</v>
      </c>
      <c r="AC68" s="123">
        <v>4.5789799999999996</v>
      </c>
      <c r="AD68" s="123">
        <v>32.092413000000001</v>
      </c>
      <c r="AE68" s="123">
        <v>7.7119280000000003</v>
      </c>
      <c r="AF68" s="123">
        <v>0.30240400000000001</v>
      </c>
      <c r="AG68" s="123">
        <v>4.4285839999999999</v>
      </c>
      <c r="AH68" s="123">
        <v>6.8437100000000006</v>
      </c>
      <c r="AI68" s="123">
        <v>15.147521999999999</v>
      </c>
      <c r="AJ68" s="123">
        <v>10.816592999999999</v>
      </c>
      <c r="AK68" s="123">
        <v>1.3463389999999997</v>
      </c>
      <c r="AL68" s="123">
        <v>4.6925420000000004</v>
      </c>
      <c r="AM68" s="33" t="str">
        <f t="shared" si="2"/>
        <v>　　大崎上島町</v>
      </c>
    </row>
    <row r="69" spans="1:39" ht="26.15" customHeight="1">
      <c r="A69" s="33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6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33"/>
    </row>
    <row r="70" spans="1:39" ht="26.15" customHeight="1">
      <c r="A70" s="33" t="s">
        <v>115</v>
      </c>
      <c r="B70" s="123">
        <v>10419.914441000001</v>
      </c>
      <c r="C70" s="123">
        <v>19.678662000000003</v>
      </c>
      <c r="D70" s="123">
        <v>3268.795736</v>
      </c>
      <c r="E70" s="123">
        <v>138.44067000000001</v>
      </c>
      <c r="F70" s="123">
        <v>439.88447500000001</v>
      </c>
      <c r="G70" s="123">
        <v>257.71791300000001</v>
      </c>
      <c r="H70" s="123">
        <v>141.21656899999999</v>
      </c>
      <c r="I70" s="123">
        <v>265.084991</v>
      </c>
      <c r="J70" s="123">
        <v>140.07337099999998</v>
      </c>
      <c r="K70" s="123">
        <v>252.81778600000001</v>
      </c>
      <c r="L70" s="123">
        <v>789.330062</v>
      </c>
      <c r="M70" s="123">
        <v>1.5834259999999998</v>
      </c>
      <c r="N70" s="124" t="s">
        <v>144</v>
      </c>
      <c r="O70" s="123">
        <v>76.336325000000002</v>
      </c>
      <c r="P70" s="123">
        <v>111.321449</v>
      </c>
      <c r="Q70" s="123">
        <v>52.588301000000001</v>
      </c>
      <c r="R70" s="123">
        <v>1458.8460709999999</v>
      </c>
      <c r="S70" s="125"/>
      <c r="T70" s="125"/>
      <c r="U70" s="123">
        <v>293.79250300000001</v>
      </c>
      <c r="V70" s="123">
        <v>308.38330300000001</v>
      </c>
      <c r="W70" s="123">
        <v>226.71594899999999</v>
      </c>
      <c r="X70" s="123">
        <v>482.11555399999997</v>
      </c>
      <c r="Y70" s="123">
        <v>803.09213</v>
      </c>
      <c r="Z70" s="123">
        <v>60.829971</v>
      </c>
      <c r="AA70" s="123">
        <v>260.85867100000002</v>
      </c>
      <c r="AB70" s="123">
        <v>461.94874900000002</v>
      </c>
      <c r="AC70" s="123">
        <v>139.57146499999999</v>
      </c>
      <c r="AD70" s="123">
        <v>930.64452200000005</v>
      </c>
      <c r="AE70" s="123">
        <v>224.14676400000002</v>
      </c>
      <c r="AF70" s="123">
        <v>9.0451300000000003</v>
      </c>
      <c r="AG70" s="123">
        <v>146.92147599999998</v>
      </c>
      <c r="AH70" s="123">
        <v>200.472228</v>
      </c>
      <c r="AI70" s="123">
        <v>430.26660200000003</v>
      </c>
      <c r="AJ70" s="123">
        <v>332.20247899999993</v>
      </c>
      <c r="AK70" s="123">
        <v>44.272502000000003</v>
      </c>
      <c r="AL70" s="123">
        <v>172.16169900000003</v>
      </c>
      <c r="AM70" s="33" t="str">
        <f t="shared" si="2"/>
        <v>東部</v>
      </c>
    </row>
    <row r="71" spans="1:39" ht="26.15" customHeight="1">
      <c r="A71" s="33" t="s">
        <v>116</v>
      </c>
      <c r="B71" s="123">
        <v>8485.4860910000007</v>
      </c>
      <c r="C71" s="123">
        <v>15.927679999999999</v>
      </c>
      <c r="D71" s="123">
        <v>2671.9753259999998</v>
      </c>
      <c r="E71" s="123">
        <v>113.695019</v>
      </c>
      <c r="F71" s="123">
        <v>359.44228600000002</v>
      </c>
      <c r="G71" s="123">
        <v>210.63549700000002</v>
      </c>
      <c r="H71" s="123">
        <v>115.92670699999999</v>
      </c>
      <c r="I71" s="123">
        <v>216.73686599999999</v>
      </c>
      <c r="J71" s="123">
        <v>114.14229</v>
      </c>
      <c r="K71" s="123">
        <v>207.24068</v>
      </c>
      <c r="L71" s="123">
        <v>645.22953899999993</v>
      </c>
      <c r="M71" s="123">
        <v>1.2928109999999999</v>
      </c>
      <c r="N71" s="124" t="s">
        <v>144</v>
      </c>
      <c r="O71" s="123">
        <v>62.549705000000003</v>
      </c>
      <c r="P71" s="123">
        <v>90.940612999999999</v>
      </c>
      <c r="Q71" s="123">
        <v>42.763598999999999</v>
      </c>
      <c r="R71" s="123">
        <v>1186.832735</v>
      </c>
      <c r="S71" s="125"/>
      <c r="T71" s="125"/>
      <c r="U71" s="123">
        <v>239.86388499999998</v>
      </c>
      <c r="V71" s="123">
        <v>251.68452900000003</v>
      </c>
      <c r="W71" s="123">
        <v>184.48920200000001</v>
      </c>
      <c r="X71" s="123">
        <v>390.47473400000007</v>
      </c>
      <c r="Y71" s="123">
        <v>653.35765800000001</v>
      </c>
      <c r="Z71" s="123">
        <v>50.032665000000001</v>
      </c>
      <c r="AA71" s="123">
        <v>213.17904399999998</v>
      </c>
      <c r="AB71" s="123">
        <v>374.28968300000003</v>
      </c>
      <c r="AC71" s="123">
        <v>113.80562399999999</v>
      </c>
      <c r="AD71" s="123">
        <v>752.62836100000004</v>
      </c>
      <c r="AE71" s="123">
        <v>181.58067199999999</v>
      </c>
      <c r="AF71" s="123">
        <v>7.349431</v>
      </c>
      <c r="AG71" s="123">
        <v>120.94387900000001</v>
      </c>
      <c r="AH71" s="123">
        <v>162.47921200000002</v>
      </c>
      <c r="AI71" s="123">
        <v>346.41960499999999</v>
      </c>
      <c r="AJ71" s="123">
        <v>271.16224599999998</v>
      </c>
      <c r="AK71" s="123">
        <v>36.534683000000001</v>
      </c>
      <c r="AL71" s="123">
        <v>142.99512800000002</v>
      </c>
      <c r="AM71" s="33" t="str">
        <f t="shared" si="2"/>
        <v>　東部</v>
      </c>
    </row>
    <row r="72" spans="1:39" ht="26.15" customHeight="1">
      <c r="A72" s="33" t="s">
        <v>117</v>
      </c>
      <c r="B72" s="123">
        <v>3098.2392030000001</v>
      </c>
      <c r="C72" s="123">
        <v>5.7820210000000012</v>
      </c>
      <c r="D72" s="123">
        <v>977.69477700000016</v>
      </c>
      <c r="E72" s="123">
        <v>41.753669000000002</v>
      </c>
      <c r="F72" s="123">
        <v>131.45421499999998</v>
      </c>
      <c r="G72" s="123">
        <v>77.10555500000001</v>
      </c>
      <c r="H72" s="123">
        <v>42.637979999999999</v>
      </c>
      <c r="I72" s="123">
        <v>79.302839999999989</v>
      </c>
      <c r="J72" s="123">
        <v>41.622934000000001</v>
      </c>
      <c r="K72" s="123">
        <v>76.040000000000006</v>
      </c>
      <c r="L72" s="123">
        <v>235.95690900000002</v>
      </c>
      <c r="M72" s="123">
        <v>0.472335</v>
      </c>
      <c r="N72" s="124" t="s">
        <v>144</v>
      </c>
      <c r="O72" s="123">
        <v>22.964960000000001</v>
      </c>
      <c r="P72" s="123">
        <v>33.298426999999997</v>
      </c>
      <c r="Q72" s="123">
        <v>15.601111000000001</v>
      </c>
      <c r="R72" s="123">
        <v>433.10995700000001</v>
      </c>
      <c r="S72" s="125"/>
      <c r="T72" s="125"/>
      <c r="U72" s="123">
        <v>87.856512999999993</v>
      </c>
      <c r="V72" s="123">
        <v>92.100926999999999</v>
      </c>
      <c r="W72" s="123">
        <v>67.363369000000006</v>
      </c>
      <c r="X72" s="123">
        <v>141.84391600000001</v>
      </c>
      <c r="Y72" s="123">
        <v>238.389916</v>
      </c>
      <c r="Z72" s="123">
        <v>18.571142999999999</v>
      </c>
      <c r="AA72" s="123">
        <v>78.187140999999997</v>
      </c>
      <c r="AB72" s="123">
        <v>135.83609799999999</v>
      </c>
      <c r="AC72" s="123">
        <v>41.625157999999999</v>
      </c>
      <c r="AD72" s="123">
        <v>272.88783799999999</v>
      </c>
      <c r="AE72" s="123">
        <v>65.861063999999999</v>
      </c>
      <c r="AF72" s="123">
        <v>2.6798650000000004</v>
      </c>
      <c r="AG72" s="123">
        <v>44.805177999999998</v>
      </c>
      <c r="AH72" s="123">
        <v>59.022728000000001</v>
      </c>
      <c r="AI72" s="123">
        <v>125.23773799999998</v>
      </c>
      <c r="AJ72" s="123">
        <v>99.419146999999981</v>
      </c>
      <c r="AK72" s="123">
        <v>13.618936</v>
      </c>
      <c r="AL72" s="123">
        <v>53.967021999999993</v>
      </c>
      <c r="AM72" s="33" t="str">
        <f t="shared" si="2"/>
        <v>　　三原市</v>
      </c>
    </row>
    <row r="73" spans="1:39" ht="26.15" customHeight="1">
      <c r="A73" s="33" t="s">
        <v>118</v>
      </c>
      <c r="B73" s="123">
        <v>4687.0916930000003</v>
      </c>
      <c r="C73" s="123">
        <v>8.7573039999999995</v>
      </c>
      <c r="D73" s="123">
        <v>1481.1023270000001</v>
      </c>
      <c r="E73" s="123">
        <v>63.245665000000002</v>
      </c>
      <c r="F73" s="123">
        <v>199.22261100000003</v>
      </c>
      <c r="G73" s="123">
        <v>116.700031</v>
      </c>
      <c r="H73" s="123">
        <v>64.367181999999985</v>
      </c>
      <c r="I73" s="123">
        <v>120.16949000000001</v>
      </c>
      <c r="J73" s="123">
        <v>63.161319000000006</v>
      </c>
      <c r="K73" s="123">
        <v>115.07468300000001</v>
      </c>
      <c r="L73" s="123">
        <v>357.83931099999995</v>
      </c>
      <c r="M73" s="123">
        <v>0.71618700000000002</v>
      </c>
      <c r="N73" s="124" t="s">
        <v>144</v>
      </c>
      <c r="O73" s="123">
        <v>34.712024000000007</v>
      </c>
      <c r="P73" s="123">
        <v>50.346944999999998</v>
      </c>
      <c r="Q73" s="123">
        <v>23.579487</v>
      </c>
      <c r="R73" s="123">
        <v>654.88557900000001</v>
      </c>
      <c r="S73" s="125"/>
      <c r="T73" s="125"/>
      <c r="U73" s="123">
        <v>132.66219100000001</v>
      </c>
      <c r="V73" s="123">
        <v>139.226722</v>
      </c>
      <c r="W73" s="123">
        <v>101.79590499999999</v>
      </c>
      <c r="X73" s="123">
        <v>214.80729500000001</v>
      </c>
      <c r="Y73" s="123">
        <v>360.67352900000003</v>
      </c>
      <c r="Z73" s="123">
        <v>27.717784999999999</v>
      </c>
      <c r="AA73" s="123">
        <v>117.96416099999999</v>
      </c>
      <c r="AB73" s="123">
        <v>206.23107999999999</v>
      </c>
      <c r="AC73" s="123">
        <v>62.898090000000003</v>
      </c>
      <c r="AD73" s="123">
        <v>413.82054800000003</v>
      </c>
      <c r="AE73" s="123">
        <v>100.06342799999999</v>
      </c>
      <c r="AF73" s="123">
        <v>4.0514079999999995</v>
      </c>
      <c r="AG73" s="123">
        <v>67.111234999999994</v>
      </c>
      <c r="AH73" s="123">
        <v>89.476178000000004</v>
      </c>
      <c r="AI73" s="123">
        <v>189.56960199999997</v>
      </c>
      <c r="AJ73" s="123">
        <v>149.85117899999997</v>
      </c>
      <c r="AK73" s="123">
        <v>20.270804999999999</v>
      </c>
      <c r="AL73" s="123">
        <v>79.396362000000011</v>
      </c>
      <c r="AM73" s="33" t="str">
        <f t="shared" si="2"/>
        <v>　　尾道市</v>
      </c>
    </row>
    <row r="74" spans="1:39" ht="26.15" customHeight="1">
      <c r="A74" s="33" t="s">
        <v>119</v>
      </c>
      <c r="B74" s="123">
        <v>700.15519500000005</v>
      </c>
      <c r="C74" s="123">
        <v>1.388355</v>
      </c>
      <c r="D74" s="123">
        <v>213.17822199999995</v>
      </c>
      <c r="E74" s="123">
        <v>8.6956849999999992</v>
      </c>
      <c r="F74" s="123">
        <v>28.765460000000001</v>
      </c>
      <c r="G74" s="123">
        <v>16.829910999999999</v>
      </c>
      <c r="H74" s="123">
        <v>8.9215450000000001</v>
      </c>
      <c r="I74" s="123">
        <v>17.264536</v>
      </c>
      <c r="J74" s="123">
        <v>9.3580369999999995</v>
      </c>
      <c r="K74" s="123">
        <v>16.125997000000002</v>
      </c>
      <c r="L74" s="123">
        <v>51.433318999999997</v>
      </c>
      <c r="M74" s="123">
        <v>0.10428900000000001</v>
      </c>
      <c r="N74" s="124" t="s">
        <v>144</v>
      </c>
      <c r="O74" s="123">
        <v>4.8727210000000003</v>
      </c>
      <c r="P74" s="123">
        <v>7.2952410000000008</v>
      </c>
      <c r="Q74" s="123">
        <v>3.5830010000000003</v>
      </c>
      <c r="R74" s="123">
        <v>98.837198999999998</v>
      </c>
      <c r="S74" s="125"/>
      <c r="T74" s="125"/>
      <c r="U74" s="123">
        <v>19.345181</v>
      </c>
      <c r="V74" s="123">
        <v>20.35688</v>
      </c>
      <c r="W74" s="123">
        <v>15.329928000000001</v>
      </c>
      <c r="X74" s="123">
        <v>33.823523000000002</v>
      </c>
      <c r="Y74" s="123">
        <v>54.294212999999999</v>
      </c>
      <c r="Z74" s="123">
        <v>3.7437369999999994</v>
      </c>
      <c r="AA74" s="123">
        <v>17.027742000000003</v>
      </c>
      <c r="AB74" s="123">
        <v>32.222504999999998</v>
      </c>
      <c r="AC74" s="123">
        <v>9.2823759999999993</v>
      </c>
      <c r="AD74" s="123">
        <v>65.919974999999994</v>
      </c>
      <c r="AE74" s="123">
        <v>15.656180000000001</v>
      </c>
      <c r="AF74" s="123">
        <v>0.61815799999999999</v>
      </c>
      <c r="AG74" s="123">
        <v>9.0274660000000004</v>
      </c>
      <c r="AH74" s="123">
        <v>13.980306000000001</v>
      </c>
      <c r="AI74" s="123">
        <v>31.612265000000001</v>
      </c>
      <c r="AJ74" s="123">
        <v>21.891919999999999</v>
      </c>
      <c r="AK74" s="123">
        <v>2.6449420000000003</v>
      </c>
      <c r="AL74" s="123">
        <v>9.6317440000000012</v>
      </c>
      <c r="AM74" s="33" t="str">
        <f t="shared" si="2"/>
        <v>　　世羅町</v>
      </c>
    </row>
    <row r="75" spans="1:39" ht="26.15" customHeight="1">
      <c r="A75" s="33" t="s">
        <v>133</v>
      </c>
      <c r="B75" s="123">
        <v>1934.4283500000001</v>
      </c>
      <c r="C75" s="123">
        <v>3.7509819999999996</v>
      </c>
      <c r="D75" s="123">
        <v>596.82041000000004</v>
      </c>
      <c r="E75" s="123">
        <v>24.745650999999995</v>
      </c>
      <c r="F75" s="123">
        <v>80.442188999999985</v>
      </c>
      <c r="G75" s="123">
        <v>47.082416000000009</v>
      </c>
      <c r="H75" s="123">
        <v>25.289861999999999</v>
      </c>
      <c r="I75" s="123">
        <v>48.348124999999996</v>
      </c>
      <c r="J75" s="123">
        <v>25.931081000000002</v>
      </c>
      <c r="K75" s="123">
        <v>45.577106000000001</v>
      </c>
      <c r="L75" s="123">
        <v>144.10052299999998</v>
      </c>
      <c r="M75" s="123">
        <v>0.29061500000000001</v>
      </c>
      <c r="N75" s="124" t="s">
        <v>144</v>
      </c>
      <c r="O75" s="123">
        <v>13.786619999999999</v>
      </c>
      <c r="P75" s="123">
        <v>20.380836000000002</v>
      </c>
      <c r="Q75" s="123">
        <v>9.8247020000000003</v>
      </c>
      <c r="R75" s="123">
        <v>272.01333599999998</v>
      </c>
      <c r="S75" s="125"/>
      <c r="T75" s="125"/>
      <c r="U75" s="123">
        <v>53.928618</v>
      </c>
      <c r="V75" s="123">
        <v>56.698773999999993</v>
      </c>
      <c r="W75" s="123">
        <v>42.226747000000003</v>
      </c>
      <c r="X75" s="123">
        <v>91.640820000000005</v>
      </c>
      <c r="Y75" s="123">
        <v>149.73447200000001</v>
      </c>
      <c r="Z75" s="123">
        <v>10.797305999999999</v>
      </c>
      <c r="AA75" s="123">
        <v>47.679627000000004</v>
      </c>
      <c r="AB75" s="123">
        <v>87.65906600000001</v>
      </c>
      <c r="AC75" s="123">
        <v>25.765841000000002</v>
      </c>
      <c r="AD75" s="123">
        <v>178.01616100000001</v>
      </c>
      <c r="AE75" s="123">
        <v>42.566091999999998</v>
      </c>
      <c r="AF75" s="123">
        <v>1.6956989999999998</v>
      </c>
      <c r="AG75" s="123">
        <v>25.977597000000003</v>
      </c>
      <c r="AH75" s="123">
        <v>37.993016000000004</v>
      </c>
      <c r="AI75" s="123">
        <v>83.846996999999988</v>
      </c>
      <c r="AJ75" s="123">
        <v>61.040233000000001</v>
      </c>
      <c r="AK75" s="123">
        <v>7.7378189999999991</v>
      </c>
      <c r="AL75" s="123">
        <v>29.166570999999998</v>
      </c>
      <c r="AM75" s="33" t="str">
        <f t="shared" si="2"/>
        <v>　福山支所</v>
      </c>
    </row>
    <row r="76" spans="1:39" ht="26.15" customHeight="1">
      <c r="A76" s="33" t="s">
        <v>121</v>
      </c>
      <c r="B76" s="123">
        <v>1430.3624119999999</v>
      </c>
      <c r="C76" s="123">
        <v>2.7049200000000004</v>
      </c>
      <c r="D76" s="123">
        <v>448.11777500000005</v>
      </c>
      <c r="E76" s="123">
        <v>18.930505999999998</v>
      </c>
      <c r="F76" s="123">
        <v>60.320918000000006</v>
      </c>
      <c r="G76" s="123">
        <v>35.326158</v>
      </c>
      <c r="H76" s="123">
        <v>19.290137999999999</v>
      </c>
      <c r="I76" s="123">
        <v>36.336282999999995</v>
      </c>
      <c r="J76" s="123">
        <v>19.240761999999997</v>
      </c>
      <c r="K76" s="123">
        <v>34.603496</v>
      </c>
      <c r="L76" s="123">
        <v>108.234306</v>
      </c>
      <c r="M76" s="123">
        <v>0.21714700000000001</v>
      </c>
      <c r="N76" s="124" t="s">
        <v>144</v>
      </c>
      <c r="O76" s="123">
        <v>10.461281</v>
      </c>
      <c r="P76" s="123">
        <v>15.264900000000001</v>
      </c>
      <c r="Q76" s="123">
        <v>7.2117909999999998</v>
      </c>
      <c r="R76" s="123">
        <v>200.29871500000002</v>
      </c>
      <c r="S76" s="125"/>
      <c r="T76" s="125"/>
      <c r="U76" s="123">
        <v>40.293906000000007</v>
      </c>
      <c r="V76" s="123">
        <v>42.309954000000005</v>
      </c>
      <c r="W76" s="123">
        <v>31.123848000000002</v>
      </c>
      <c r="X76" s="123">
        <v>66.273837999999998</v>
      </c>
      <c r="Y76" s="123">
        <v>110.40215999999999</v>
      </c>
      <c r="Z76" s="123">
        <v>8.334052999999999</v>
      </c>
      <c r="AA76" s="123">
        <v>35.781764000000003</v>
      </c>
      <c r="AB76" s="123">
        <v>63.617632</v>
      </c>
      <c r="AC76" s="123">
        <v>19.151047000000002</v>
      </c>
      <c r="AD76" s="123">
        <v>128.136214</v>
      </c>
      <c r="AE76" s="123">
        <v>30.869765999999998</v>
      </c>
      <c r="AF76" s="123">
        <v>1.2431939999999999</v>
      </c>
      <c r="AG76" s="123">
        <v>20.081548999999999</v>
      </c>
      <c r="AH76" s="123">
        <v>27.568777999999998</v>
      </c>
      <c r="AI76" s="123">
        <v>59.157606000000001</v>
      </c>
      <c r="AJ76" s="123">
        <v>45.548572999999998</v>
      </c>
      <c r="AK76" s="123">
        <v>6.0416360000000005</v>
      </c>
      <c r="AL76" s="123">
        <v>23.436438000000003</v>
      </c>
      <c r="AM76" s="33" t="str">
        <f t="shared" si="2"/>
        <v>　　府中市</v>
      </c>
    </row>
    <row r="77" spans="1:39" ht="26.15" customHeight="1">
      <c r="A77" s="33" t="s">
        <v>122</v>
      </c>
      <c r="B77" s="123">
        <v>504.06593800000002</v>
      </c>
      <c r="C77" s="123">
        <v>1.046062</v>
      </c>
      <c r="D77" s="123">
        <v>148.70263500000001</v>
      </c>
      <c r="E77" s="123">
        <v>5.8151450000000002</v>
      </c>
      <c r="F77" s="123">
        <v>20.121271</v>
      </c>
      <c r="G77" s="123">
        <v>11.756257999999999</v>
      </c>
      <c r="H77" s="123">
        <v>5.9997240000000005</v>
      </c>
      <c r="I77" s="123">
        <v>12.011842000000001</v>
      </c>
      <c r="J77" s="123">
        <v>6.6903189999999997</v>
      </c>
      <c r="K77" s="123">
        <v>10.973610000000001</v>
      </c>
      <c r="L77" s="123">
        <v>35.866216999999999</v>
      </c>
      <c r="M77" s="123">
        <v>7.3468000000000006E-2</v>
      </c>
      <c r="N77" s="124" t="s">
        <v>144</v>
      </c>
      <c r="O77" s="123">
        <v>3.325339</v>
      </c>
      <c r="P77" s="123">
        <v>5.1159359999999996</v>
      </c>
      <c r="Q77" s="123">
        <v>2.612911</v>
      </c>
      <c r="R77" s="123">
        <v>71.714620999999994</v>
      </c>
      <c r="S77" s="125"/>
      <c r="T77" s="125"/>
      <c r="U77" s="123">
        <v>13.634711999999999</v>
      </c>
      <c r="V77" s="123">
        <v>14.388820000000001</v>
      </c>
      <c r="W77" s="123">
        <v>11.102898999999999</v>
      </c>
      <c r="X77" s="123">
        <v>25.366982000000004</v>
      </c>
      <c r="Y77" s="123">
        <v>39.332312000000002</v>
      </c>
      <c r="Z77" s="123">
        <v>2.4632529999999999</v>
      </c>
      <c r="AA77" s="123">
        <v>11.897862999999999</v>
      </c>
      <c r="AB77" s="123">
        <v>24.041433999999999</v>
      </c>
      <c r="AC77" s="123">
        <v>6.6147940000000007</v>
      </c>
      <c r="AD77" s="123">
        <v>49.879947000000001</v>
      </c>
      <c r="AE77" s="123">
        <v>11.696325999999999</v>
      </c>
      <c r="AF77" s="123">
        <v>0.45250499999999999</v>
      </c>
      <c r="AG77" s="123">
        <v>5.8960479999999995</v>
      </c>
      <c r="AH77" s="123">
        <v>10.424238000000001</v>
      </c>
      <c r="AI77" s="123">
        <v>24.689391000000001</v>
      </c>
      <c r="AJ77" s="123">
        <v>15.491659999999998</v>
      </c>
      <c r="AK77" s="123">
        <v>1.696183</v>
      </c>
      <c r="AL77" s="123">
        <v>5.7301330000000004</v>
      </c>
      <c r="AM77" s="33" t="str">
        <f t="shared" si="2"/>
        <v>　　神石高原町</v>
      </c>
    </row>
    <row r="78" spans="1:39" ht="26.15" customHeight="1">
      <c r="A78" s="31" t="s">
        <v>2</v>
      </c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4"/>
      <c r="O78" s="123"/>
      <c r="P78" s="123"/>
      <c r="Q78" s="123"/>
      <c r="R78" s="123"/>
      <c r="S78" s="125"/>
      <c r="T78" s="125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33"/>
    </row>
    <row r="79" spans="1:39" ht="26.15" customHeight="1">
      <c r="A79" s="33" t="s">
        <v>123</v>
      </c>
      <c r="B79" s="123">
        <v>3461.487666</v>
      </c>
      <c r="C79" s="123">
        <v>6.7997009999999998</v>
      </c>
      <c r="D79" s="123">
        <v>1057.21252</v>
      </c>
      <c r="E79" s="123">
        <v>43.388953000000001</v>
      </c>
      <c r="F79" s="123">
        <v>142.54920100000001</v>
      </c>
      <c r="G79" s="123">
        <v>83.506007999999994</v>
      </c>
      <c r="H79" s="123">
        <v>44.603312999999993</v>
      </c>
      <c r="I79" s="123">
        <v>85.598313000000005</v>
      </c>
      <c r="J79" s="123">
        <v>46.150603000000004</v>
      </c>
      <c r="K79" s="123">
        <v>80.299273999999997</v>
      </c>
      <c r="L79" s="123">
        <v>254.85021900000001</v>
      </c>
      <c r="M79" s="123">
        <v>0.5169109999999999</v>
      </c>
      <c r="N79" s="124" t="s">
        <v>144</v>
      </c>
      <c r="O79" s="123">
        <v>24.330192</v>
      </c>
      <c r="P79" s="123">
        <v>36.203060000000001</v>
      </c>
      <c r="Q79" s="123">
        <v>17.659219</v>
      </c>
      <c r="R79" s="123">
        <v>488.01079299999998</v>
      </c>
      <c r="S79" s="125"/>
      <c r="T79" s="125"/>
      <c r="U79" s="123">
        <v>96.105471999999992</v>
      </c>
      <c r="V79" s="123">
        <v>100.94125099999999</v>
      </c>
      <c r="W79" s="123">
        <v>75.786073000000002</v>
      </c>
      <c r="X79" s="123">
        <v>165.816968</v>
      </c>
      <c r="Y79" s="123">
        <v>268.13962900000001</v>
      </c>
      <c r="Z79" s="123">
        <v>19.047778000000001</v>
      </c>
      <c r="AA79" s="123">
        <v>84.759364000000005</v>
      </c>
      <c r="AB79" s="123">
        <v>157.89641800000001</v>
      </c>
      <c r="AC79" s="123">
        <v>45.991563999999997</v>
      </c>
      <c r="AD79" s="123">
        <v>322.86576099999996</v>
      </c>
      <c r="AE79" s="123">
        <v>76.601130999999995</v>
      </c>
      <c r="AF79" s="123">
        <v>3.048943</v>
      </c>
      <c r="AG79" s="123">
        <v>45.701173999999995</v>
      </c>
      <c r="AH79" s="123">
        <v>68.546323000000001</v>
      </c>
      <c r="AI79" s="123">
        <v>153.879977</v>
      </c>
      <c r="AJ79" s="123">
        <v>109.16024400000001</v>
      </c>
      <c r="AK79" s="123">
        <v>13.718523000000001</v>
      </c>
      <c r="AL79" s="123">
        <v>51.621133</v>
      </c>
      <c r="AM79" s="33" t="str">
        <f t="shared" si="2"/>
        <v>北部</v>
      </c>
    </row>
    <row r="80" spans="1:39" ht="26.15" customHeight="1">
      <c r="A80" s="33" t="s">
        <v>124</v>
      </c>
      <c r="B80" s="123">
        <v>1862.0917279999999</v>
      </c>
      <c r="C80" s="123">
        <v>3.5888270000000002</v>
      </c>
      <c r="D80" s="123">
        <v>574.63488599999994</v>
      </c>
      <c r="E80" s="123">
        <v>23.927866999999999</v>
      </c>
      <c r="F80" s="123">
        <v>77.379643999999999</v>
      </c>
      <c r="G80" s="123">
        <v>45.393935999999997</v>
      </c>
      <c r="H80" s="123">
        <v>24.603551999999997</v>
      </c>
      <c r="I80" s="123">
        <v>46.55724</v>
      </c>
      <c r="J80" s="123">
        <v>24.831787999999996</v>
      </c>
      <c r="K80" s="123">
        <v>44.046256</v>
      </c>
      <c r="L80" s="123">
        <v>138.43555699999999</v>
      </c>
      <c r="M80" s="123">
        <v>0.28016299999999994</v>
      </c>
      <c r="N80" s="124" t="s">
        <v>144</v>
      </c>
      <c r="O80" s="123">
        <v>13.349719</v>
      </c>
      <c r="P80" s="123">
        <v>19.668315</v>
      </c>
      <c r="Q80" s="123">
        <v>9.4525309999999987</v>
      </c>
      <c r="R80" s="123">
        <v>261.81302700000003</v>
      </c>
      <c r="S80" s="125"/>
      <c r="T80" s="125"/>
      <c r="U80" s="123">
        <v>52.18836499999999</v>
      </c>
      <c r="V80" s="123">
        <v>54.696733000000002</v>
      </c>
      <c r="W80" s="123">
        <v>40.712098000000005</v>
      </c>
      <c r="X80" s="123">
        <v>87.68805900000001</v>
      </c>
      <c r="Y80" s="123">
        <v>143.953531</v>
      </c>
      <c r="Z80" s="123">
        <v>10.687725</v>
      </c>
      <c r="AA80" s="123">
        <v>46.195428999999997</v>
      </c>
      <c r="AB80" s="123">
        <v>83.59823200000001</v>
      </c>
      <c r="AC80" s="123">
        <v>24.858313000000003</v>
      </c>
      <c r="AD80" s="123">
        <v>170.19102699999999</v>
      </c>
      <c r="AE80" s="123">
        <v>40.498058999999998</v>
      </c>
      <c r="AF80" s="123">
        <v>1.6305700000000001</v>
      </c>
      <c r="AG80" s="123">
        <v>25.620840000000001</v>
      </c>
      <c r="AH80" s="123">
        <v>36.312089999999998</v>
      </c>
      <c r="AI80" s="123">
        <v>79.968979999999988</v>
      </c>
      <c r="AJ80" s="123">
        <v>59.284435000000002</v>
      </c>
      <c r="AK80" s="123">
        <v>7.7852819999999996</v>
      </c>
      <c r="AL80" s="123">
        <v>30.277708999999994</v>
      </c>
      <c r="AM80" s="33" t="str">
        <f t="shared" si="2"/>
        <v>　　三次市</v>
      </c>
    </row>
    <row r="81" spans="1:39" ht="26.15" customHeight="1">
      <c r="A81" s="33" t="s">
        <v>125</v>
      </c>
      <c r="B81" s="123">
        <v>1599.3959379999999</v>
      </c>
      <c r="C81" s="123">
        <v>3.210874</v>
      </c>
      <c r="D81" s="123">
        <v>482.57763400000005</v>
      </c>
      <c r="E81" s="123">
        <v>19.461085999999998</v>
      </c>
      <c r="F81" s="123">
        <v>65.169556999999998</v>
      </c>
      <c r="G81" s="123">
        <v>38.112071999999998</v>
      </c>
      <c r="H81" s="123">
        <v>19.999760999999999</v>
      </c>
      <c r="I81" s="123">
        <v>39.041072999999997</v>
      </c>
      <c r="J81" s="123">
        <v>21.318815000000001</v>
      </c>
      <c r="K81" s="123">
        <v>36.253017999999997</v>
      </c>
      <c r="L81" s="123">
        <v>116.41466200000001</v>
      </c>
      <c r="M81" s="123">
        <v>0.23674799999999999</v>
      </c>
      <c r="N81" s="124" t="s">
        <v>144</v>
      </c>
      <c r="O81" s="123">
        <v>10.980472999999998</v>
      </c>
      <c r="P81" s="123">
        <v>16.534745000000001</v>
      </c>
      <c r="Q81" s="123">
        <v>8.2066879999999998</v>
      </c>
      <c r="R81" s="123">
        <v>226.197766</v>
      </c>
      <c r="S81" s="125"/>
      <c r="T81" s="125"/>
      <c r="U81" s="123">
        <v>43.917107000000001</v>
      </c>
      <c r="V81" s="123">
        <v>46.244518000000006</v>
      </c>
      <c r="W81" s="123">
        <v>35.073975000000004</v>
      </c>
      <c r="X81" s="123">
        <v>78.128909000000007</v>
      </c>
      <c r="Y81" s="123">
        <v>124.18609799999999</v>
      </c>
      <c r="Z81" s="123">
        <v>8.3600530000000006</v>
      </c>
      <c r="AA81" s="123">
        <v>38.563935000000001</v>
      </c>
      <c r="AB81" s="123">
        <v>74.298185999999987</v>
      </c>
      <c r="AC81" s="123">
        <v>21.133251000000001</v>
      </c>
      <c r="AD81" s="123">
        <v>152.674734</v>
      </c>
      <c r="AE81" s="123">
        <v>36.103071999999997</v>
      </c>
      <c r="AF81" s="123">
        <v>1.4183729999999999</v>
      </c>
      <c r="AG81" s="123">
        <v>20.080334000000001</v>
      </c>
      <c r="AH81" s="123">
        <v>32.234233000000003</v>
      </c>
      <c r="AI81" s="123">
        <v>73.910997000000009</v>
      </c>
      <c r="AJ81" s="123">
        <v>49.875808999999997</v>
      </c>
      <c r="AK81" s="123">
        <v>5.9332409999999998</v>
      </c>
      <c r="AL81" s="123">
        <v>21.343424000000002</v>
      </c>
      <c r="AM81" s="33" t="str">
        <f t="shared" si="2"/>
        <v>　　庄原市</v>
      </c>
    </row>
    <row r="82" spans="1:39" ht="26.15" customHeight="1">
      <c r="A82" s="43"/>
      <c r="B82" s="129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8"/>
      <c r="O82" s="127"/>
      <c r="P82" s="127"/>
      <c r="Q82" s="127"/>
      <c r="R82" s="127"/>
      <c r="S82" s="125"/>
      <c r="T82" s="125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45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37" man="1"/>
  </rowBreaks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view="pageBreakPreview" zoomScale="70" zoomScaleNormal="100" zoomScaleSheetLayoutView="70" workbookViewId="0">
      <selection activeCell="B48" sqref="B48:AL82"/>
    </sheetView>
  </sheetViews>
  <sheetFormatPr defaultColWidth="7.58203125" defaultRowHeight="16.5"/>
  <cols>
    <col min="1" max="1" width="24.5" style="1" customWidth="1"/>
    <col min="2" max="2" width="11" style="1" customWidth="1"/>
    <col min="3" max="3" width="7.58203125" style="1" customWidth="1"/>
    <col min="4" max="4" width="8.58203125" style="1" customWidth="1"/>
    <col min="5" max="17" width="7.58203125" style="1" customWidth="1"/>
    <col min="18" max="18" width="8.58203125" style="1" customWidth="1"/>
    <col min="19" max="19" width="8.58203125" style="2" customWidth="1"/>
    <col min="20" max="20" width="9.25" style="2" customWidth="1"/>
    <col min="21" max="24" width="7.58203125" style="1" customWidth="1"/>
    <col min="25" max="25" width="8.58203125" style="1" customWidth="1"/>
    <col min="26" max="29" width="7.58203125" style="1" customWidth="1"/>
    <col min="30" max="30" width="7.25" style="1" customWidth="1"/>
    <col min="31" max="38" width="7.58203125" style="1" customWidth="1"/>
    <col min="39" max="39" width="22.58203125" style="1" customWidth="1"/>
    <col min="40" max="16384" width="7.58203125" style="3"/>
  </cols>
  <sheetData>
    <row r="1" spans="1:39" ht="6" customHeight="1"/>
    <row r="2" spans="1:39" ht="6" customHeight="1"/>
    <row r="3" spans="1:39" s="4" customFormat="1" ht="40.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 t="s">
        <v>142</v>
      </c>
      <c r="Q3" s="5"/>
      <c r="S3" s="122"/>
      <c r="T3" s="7"/>
      <c r="U3" s="5"/>
      <c r="V3" s="5"/>
      <c r="W3" s="8" t="s">
        <v>127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 ht="39" customHeight="1">
      <c r="A4" s="9"/>
      <c r="AH4" s="10"/>
      <c r="AI4" s="10"/>
      <c r="AJ4" s="10"/>
      <c r="AK4" s="10"/>
      <c r="AL4" s="10"/>
      <c r="AM4" s="11" t="str">
        <f>[1]ＳＭＲ!AM4</f>
        <v>平成27年～令和元年</v>
      </c>
    </row>
    <row r="5" spans="1:39" ht="19.899999999999999" customHeight="1">
      <c r="A5" s="12" t="s">
        <v>2</v>
      </c>
      <c r="B5" s="13" t="s">
        <v>2</v>
      </c>
      <c r="C5" s="14" t="s">
        <v>3</v>
      </c>
      <c r="D5" s="14" t="s">
        <v>4</v>
      </c>
      <c r="E5" s="14" t="s">
        <v>5</v>
      </c>
      <c r="F5" s="14" t="s">
        <v>6</v>
      </c>
      <c r="G5" s="15" t="s">
        <v>7</v>
      </c>
      <c r="H5" s="14" t="s">
        <v>8</v>
      </c>
      <c r="I5" s="14" t="s">
        <v>9</v>
      </c>
      <c r="J5" s="14" t="s">
        <v>10</v>
      </c>
      <c r="K5" s="14" t="s">
        <v>11</v>
      </c>
      <c r="L5" s="14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6"/>
      <c r="T5" s="17"/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C5" s="14" t="s">
        <v>27</v>
      </c>
      <c r="AD5" s="14" t="s">
        <v>28</v>
      </c>
      <c r="AE5" s="14" t="s">
        <v>29</v>
      </c>
      <c r="AF5" s="14" t="s">
        <v>30</v>
      </c>
      <c r="AG5" s="14" t="s">
        <v>31</v>
      </c>
      <c r="AH5" s="14" t="s">
        <v>32</v>
      </c>
      <c r="AI5" s="14" t="s">
        <v>33</v>
      </c>
      <c r="AJ5" s="14" t="s">
        <v>34</v>
      </c>
      <c r="AK5" s="14" t="s">
        <v>35</v>
      </c>
      <c r="AL5" s="14" t="s">
        <v>36</v>
      </c>
      <c r="AM5" s="12" t="str">
        <f t="shared" ref="AM5:AM39" si="0">A5</f>
        <v/>
      </c>
    </row>
    <row r="6" spans="1:39">
      <c r="A6" s="18" t="s">
        <v>2</v>
      </c>
      <c r="B6" s="19" t="s">
        <v>2</v>
      </c>
      <c r="C6" s="19" t="s">
        <v>2</v>
      </c>
      <c r="D6" s="19" t="s">
        <v>2</v>
      </c>
      <c r="E6" s="19" t="s">
        <v>2</v>
      </c>
      <c r="F6" s="19" t="s">
        <v>2</v>
      </c>
      <c r="G6" s="20" t="s">
        <v>2</v>
      </c>
      <c r="H6" s="19" t="s">
        <v>2</v>
      </c>
      <c r="I6" s="19" t="s">
        <v>2</v>
      </c>
      <c r="J6" s="19" t="s">
        <v>2</v>
      </c>
      <c r="K6" s="19" t="s">
        <v>2</v>
      </c>
      <c r="L6" s="19" t="s">
        <v>2</v>
      </c>
      <c r="M6" s="19" t="s">
        <v>2</v>
      </c>
      <c r="N6" s="19" t="s">
        <v>2</v>
      </c>
      <c r="O6" s="19" t="s">
        <v>2</v>
      </c>
      <c r="P6" s="19" t="s">
        <v>2</v>
      </c>
      <c r="Q6" s="19" t="s">
        <v>2</v>
      </c>
      <c r="R6" s="19" t="s">
        <v>2</v>
      </c>
      <c r="S6" s="20"/>
      <c r="T6" s="21"/>
      <c r="U6" s="19" t="s">
        <v>2</v>
      </c>
      <c r="V6" s="19" t="s">
        <v>2</v>
      </c>
      <c r="W6" s="19" t="s">
        <v>2</v>
      </c>
      <c r="X6" s="19" t="s">
        <v>2</v>
      </c>
      <c r="Y6" s="19" t="s">
        <v>2</v>
      </c>
      <c r="Z6" s="19" t="s">
        <v>2</v>
      </c>
      <c r="AA6" s="19" t="s">
        <v>2</v>
      </c>
      <c r="AB6" s="19" t="s">
        <v>2</v>
      </c>
      <c r="AC6" s="19" t="s">
        <v>2</v>
      </c>
      <c r="AD6" s="22" t="s">
        <v>2</v>
      </c>
      <c r="AE6" s="19" t="s">
        <v>2</v>
      </c>
      <c r="AF6" s="22" t="s">
        <v>2</v>
      </c>
      <c r="AG6" s="22" t="s">
        <v>2</v>
      </c>
      <c r="AH6" s="22" t="s">
        <v>2</v>
      </c>
      <c r="AI6" s="22" t="s">
        <v>2</v>
      </c>
      <c r="AJ6" s="22" t="s">
        <v>2</v>
      </c>
      <c r="AK6" s="19" t="s">
        <v>2</v>
      </c>
      <c r="AL6" s="22" t="s">
        <v>2</v>
      </c>
      <c r="AM6" s="18" t="str">
        <f t="shared" si="0"/>
        <v/>
      </c>
    </row>
    <row r="7" spans="1:39" ht="207" customHeight="1">
      <c r="A7" s="23" t="s">
        <v>128</v>
      </c>
      <c r="B7" s="24" t="s">
        <v>38</v>
      </c>
      <c r="C7" s="24" t="s">
        <v>39</v>
      </c>
      <c r="D7" s="24" t="s">
        <v>40</v>
      </c>
      <c r="E7" s="24" t="s">
        <v>41</v>
      </c>
      <c r="F7" s="24" t="s">
        <v>42</v>
      </c>
      <c r="G7" s="25" t="s">
        <v>43</v>
      </c>
      <c r="H7" s="24" t="s">
        <v>44</v>
      </c>
      <c r="I7" s="24" t="s">
        <v>45</v>
      </c>
      <c r="J7" s="24" t="s">
        <v>46</v>
      </c>
      <c r="K7" s="24" t="s">
        <v>47</v>
      </c>
      <c r="L7" s="24" t="s">
        <v>48</v>
      </c>
      <c r="M7" s="24" t="s">
        <v>49</v>
      </c>
      <c r="N7" s="24" t="s">
        <v>50</v>
      </c>
      <c r="O7" s="24" t="s">
        <v>51</v>
      </c>
      <c r="P7" s="24" t="s">
        <v>52</v>
      </c>
      <c r="Q7" s="24" t="s">
        <v>53</v>
      </c>
      <c r="R7" s="24" t="s">
        <v>54</v>
      </c>
      <c r="S7" s="26"/>
      <c r="T7" s="27"/>
      <c r="U7" s="24" t="s">
        <v>55</v>
      </c>
      <c r="V7" s="24" t="s">
        <v>56</v>
      </c>
      <c r="W7" s="24" t="s">
        <v>57</v>
      </c>
      <c r="X7" s="24" t="s">
        <v>58</v>
      </c>
      <c r="Y7" s="24" t="s">
        <v>59</v>
      </c>
      <c r="Z7" s="24" t="s">
        <v>60</v>
      </c>
      <c r="AA7" s="24" t="s">
        <v>61</v>
      </c>
      <c r="AB7" s="24" t="s">
        <v>62</v>
      </c>
      <c r="AC7" s="24" t="s">
        <v>63</v>
      </c>
      <c r="AD7" s="24" t="s">
        <v>64</v>
      </c>
      <c r="AE7" s="24" t="s">
        <v>65</v>
      </c>
      <c r="AF7" s="24" t="s">
        <v>66</v>
      </c>
      <c r="AG7" s="24" t="s">
        <v>67</v>
      </c>
      <c r="AH7" s="24" t="s">
        <v>68</v>
      </c>
      <c r="AI7" s="24" t="s">
        <v>69</v>
      </c>
      <c r="AJ7" s="24" t="s">
        <v>70</v>
      </c>
      <c r="AK7" s="24" t="s">
        <v>71</v>
      </c>
      <c r="AL7" s="24" t="s">
        <v>72</v>
      </c>
      <c r="AM7" s="23" t="str">
        <f t="shared" si="0"/>
        <v>保健医療圏
保　健　所
市　　　町</v>
      </c>
    </row>
    <row r="8" spans="1:39" ht="45" customHeight="1">
      <c r="A8" s="28" t="s">
        <v>129</v>
      </c>
      <c r="B8" s="123">
        <v>74511.10968400001</v>
      </c>
      <c r="C8" s="123">
        <v>97.437970000000007</v>
      </c>
      <c r="D8" s="123">
        <v>17492.827772000001</v>
      </c>
      <c r="E8" s="123">
        <v>225.30367299999997</v>
      </c>
      <c r="F8" s="123">
        <v>1765.460004</v>
      </c>
      <c r="G8" s="123">
        <v>2022.304255</v>
      </c>
      <c r="H8" s="123">
        <v>645.90409799999998</v>
      </c>
      <c r="I8" s="123">
        <v>1065.2149959999999</v>
      </c>
      <c r="J8" s="123">
        <v>1018.56646</v>
      </c>
      <c r="K8" s="123">
        <v>1927.12384</v>
      </c>
      <c r="L8" s="123">
        <v>2456.0720540000002</v>
      </c>
      <c r="M8" s="123">
        <v>1607.9130149999999</v>
      </c>
      <c r="N8" s="123">
        <v>743.11131699999999</v>
      </c>
      <c r="O8" s="123">
        <v>392.29631900000004</v>
      </c>
      <c r="P8" s="123">
        <v>717.46180499999991</v>
      </c>
      <c r="Q8" s="123">
        <v>579.05104500000004</v>
      </c>
      <c r="R8" s="123">
        <v>12370.866828</v>
      </c>
      <c r="S8" s="125"/>
      <c r="T8" s="125"/>
      <c r="U8" s="123">
        <v>1705.562261</v>
      </c>
      <c r="V8" s="123">
        <v>1668.9089960000001</v>
      </c>
      <c r="W8" s="123">
        <v>1819.8964179999998</v>
      </c>
      <c r="X8" s="123">
        <v>5607.1274210000001</v>
      </c>
      <c r="Y8" s="123">
        <v>6496.2071110000006</v>
      </c>
      <c r="Z8" s="123">
        <v>873.709788</v>
      </c>
      <c r="AA8" s="123">
        <v>1686.6583039999998</v>
      </c>
      <c r="AB8" s="123">
        <v>3762.2820469999997</v>
      </c>
      <c r="AC8" s="123">
        <v>1037.4312809999999</v>
      </c>
      <c r="AD8" s="123">
        <v>5498.1562550000008</v>
      </c>
      <c r="AE8" s="123">
        <v>360.63681999999994</v>
      </c>
      <c r="AF8" s="123">
        <v>112.81360799999999</v>
      </c>
      <c r="AG8" s="123">
        <v>669.06073400000002</v>
      </c>
      <c r="AH8" s="123">
        <v>1464.7341309999999</v>
      </c>
      <c r="AI8" s="123">
        <v>8823.6368559999992</v>
      </c>
      <c r="AJ8" s="123">
        <v>1923.2047970000001</v>
      </c>
      <c r="AK8" s="123">
        <v>175.75274999999999</v>
      </c>
      <c r="AL8" s="123">
        <v>700.86284399999988</v>
      </c>
      <c r="AM8" s="28" t="str">
        <f t="shared" si="0"/>
        <v>総数</v>
      </c>
    </row>
    <row r="9" spans="1:39" ht="25.5" customHeight="1">
      <c r="A9" s="31" t="s">
        <v>2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4"/>
      <c r="O9" s="123"/>
      <c r="P9" s="123"/>
      <c r="Q9" s="123"/>
      <c r="R9" s="123"/>
      <c r="S9" s="125"/>
      <c r="T9" s="125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31" t="str">
        <f t="shared" si="0"/>
        <v/>
      </c>
    </row>
    <row r="10" spans="1:39" ht="33" customHeight="1">
      <c r="A10" s="33" t="s">
        <v>74</v>
      </c>
      <c r="B10" s="123">
        <v>30259.426801000001</v>
      </c>
      <c r="C10" s="123">
        <v>38.721192000000002</v>
      </c>
      <c r="D10" s="123">
        <v>7354.0505280000007</v>
      </c>
      <c r="E10" s="123">
        <v>95.733125000000001</v>
      </c>
      <c r="F10" s="123">
        <v>733.74490200000002</v>
      </c>
      <c r="G10" s="123">
        <v>838.49763100000007</v>
      </c>
      <c r="H10" s="123">
        <v>273.16616200000004</v>
      </c>
      <c r="I10" s="123">
        <v>437.58503500000006</v>
      </c>
      <c r="J10" s="123">
        <v>416.297146</v>
      </c>
      <c r="K10" s="123">
        <v>805.86285800000007</v>
      </c>
      <c r="L10" s="123">
        <v>1022.714582</v>
      </c>
      <c r="M10" s="123">
        <v>713.03824399999996</v>
      </c>
      <c r="N10" s="123">
        <v>329.41208800000004</v>
      </c>
      <c r="O10" s="123">
        <v>167.17446100000001</v>
      </c>
      <c r="P10" s="123">
        <v>291.532826</v>
      </c>
      <c r="Q10" s="123">
        <v>230.03913700000001</v>
      </c>
      <c r="R10" s="123">
        <v>4949.4915220000003</v>
      </c>
      <c r="S10" s="125"/>
      <c r="T10" s="125"/>
      <c r="U10" s="123">
        <v>689.76120999999989</v>
      </c>
      <c r="V10" s="123">
        <v>676.74575800000002</v>
      </c>
      <c r="W10" s="123">
        <v>730.2527869999999</v>
      </c>
      <c r="X10" s="123">
        <v>2222.9831519999998</v>
      </c>
      <c r="Y10" s="123">
        <v>2617.4061889999998</v>
      </c>
      <c r="Z10" s="123">
        <v>369.18864599999995</v>
      </c>
      <c r="AA10" s="123">
        <v>688.63890600000002</v>
      </c>
      <c r="AB10" s="123">
        <v>1489.2752889999999</v>
      </c>
      <c r="AC10" s="123">
        <v>421.45578799999998</v>
      </c>
      <c r="AD10" s="123">
        <v>2179.016275</v>
      </c>
      <c r="AE10" s="123">
        <v>144.84381100000002</v>
      </c>
      <c r="AF10" s="123">
        <v>45.628751999999992</v>
      </c>
      <c r="AG10" s="123">
        <v>282.93975599999999</v>
      </c>
      <c r="AH10" s="123">
        <v>584.59481699999992</v>
      </c>
      <c r="AI10" s="123">
        <v>3460.9809930000001</v>
      </c>
      <c r="AJ10" s="123">
        <v>790.34976099999994</v>
      </c>
      <c r="AK10" s="123">
        <v>76.586771999999996</v>
      </c>
      <c r="AL10" s="123">
        <v>330.538543</v>
      </c>
      <c r="AM10" s="33" t="str">
        <f t="shared" si="0"/>
        <v>広島二次保健医療圏</v>
      </c>
    </row>
    <row r="11" spans="1:39" ht="26.15" customHeight="1">
      <c r="A11" s="3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4"/>
      <c r="O11" s="123"/>
      <c r="P11" s="123"/>
      <c r="Q11" s="123"/>
      <c r="R11" s="123"/>
      <c r="S11" s="125"/>
      <c r="T11" s="125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33"/>
    </row>
    <row r="12" spans="1:39" ht="33" customHeight="1">
      <c r="A12" s="33" t="s">
        <v>75</v>
      </c>
      <c r="B12" s="123">
        <v>3909.4598129999999</v>
      </c>
      <c r="C12" s="123">
        <v>5.0983240000000007</v>
      </c>
      <c r="D12" s="123">
        <v>923.41900099999998</v>
      </c>
      <c r="E12" s="123">
        <v>11.958639</v>
      </c>
      <c r="F12" s="123">
        <v>93.017239000000004</v>
      </c>
      <c r="G12" s="123">
        <v>106.641238</v>
      </c>
      <c r="H12" s="123">
        <v>34.215322999999998</v>
      </c>
      <c r="I12" s="123">
        <v>55.920647000000002</v>
      </c>
      <c r="J12" s="123">
        <v>53.533216000000003</v>
      </c>
      <c r="K12" s="123">
        <v>101.737172</v>
      </c>
      <c r="L12" s="123">
        <v>129.50841700000001</v>
      </c>
      <c r="M12" s="123">
        <v>85.745909999999981</v>
      </c>
      <c r="N12" s="123">
        <v>39.430061000000002</v>
      </c>
      <c r="O12" s="123">
        <v>20.646189</v>
      </c>
      <c r="P12" s="123">
        <v>37.639560000000003</v>
      </c>
      <c r="Q12" s="123">
        <v>30.323976999999999</v>
      </c>
      <c r="R12" s="123">
        <v>647.96601699999997</v>
      </c>
      <c r="S12" s="125"/>
      <c r="T12" s="125"/>
      <c r="U12" s="123">
        <v>89.418803999999994</v>
      </c>
      <c r="V12" s="123">
        <v>87.477502000000001</v>
      </c>
      <c r="W12" s="123">
        <v>95.301962000000003</v>
      </c>
      <c r="X12" s="123">
        <v>293.56531200000001</v>
      </c>
      <c r="Y12" s="123">
        <v>340.50505099999998</v>
      </c>
      <c r="Z12" s="123">
        <v>45.974443999999998</v>
      </c>
      <c r="AA12" s="123">
        <v>88.551645000000008</v>
      </c>
      <c r="AB12" s="123">
        <v>196.88962800000002</v>
      </c>
      <c r="AC12" s="123">
        <v>54.452669000000007</v>
      </c>
      <c r="AD12" s="123">
        <v>287.76928499999997</v>
      </c>
      <c r="AE12" s="123">
        <v>18.876927999999999</v>
      </c>
      <c r="AF12" s="123">
        <v>5.9105740000000004</v>
      </c>
      <c r="AG12" s="123">
        <v>35.229443000000003</v>
      </c>
      <c r="AH12" s="123">
        <v>76.727717999999996</v>
      </c>
      <c r="AI12" s="123">
        <v>461.82690100000002</v>
      </c>
      <c r="AJ12" s="123">
        <v>100.71672299999999</v>
      </c>
      <c r="AK12" s="123">
        <v>9.2008649999999985</v>
      </c>
      <c r="AL12" s="123">
        <v>36.426528999999995</v>
      </c>
      <c r="AM12" s="33" t="str">
        <f t="shared" si="0"/>
        <v>広島西二次保健医療圏</v>
      </c>
    </row>
    <row r="13" spans="1:39" ht="26.15" customHeight="1">
      <c r="A13" s="3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4"/>
      <c r="O13" s="123"/>
      <c r="P13" s="123"/>
      <c r="Q13" s="123"/>
      <c r="R13" s="123"/>
      <c r="S13" s="125"/>
      <c r="T13" s="125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33"/>
    </row>
    <row r="14" spans="1:39" ht="33" customHeight="1">
      <c r="A14" s="33" t="s">
        <v>76</v>
      </c>
      <c r="B14" s="123">
        <v>8608.5835170000009</v>
      </c>
      <c r="C14" s="123">
        <v>11.515435</v>
      </c>
      <c r="D14" s="123">
        <v>1952.114877</v>
      </c>
      <c r="E14" s="123">
        <v>24.834665000000001</v>
      </c>
      <c r="F14" s="123">
        <v>199.61027300000001</v>
      </c>
      <c r="G14" s="123">
        <v>229.106585</v>
      </c>
      <c r="H14" s="123">
        <v>71.510908000000015</v>
      </c>
      <c r="I14" s="123">
        <v>122.727633</v>
      </c>
      <c r="J14" s="123">
        <v>117.536379</v>
      </c>
      <c r="K14" s="123">
        <v>217.71952899999999</v>
      </c>
      <c r="L14" s="123">
        <v>278.55470100000002</v>
      </c>
      <c r="M14" s="123">
        <v>165.894263</v>
      </c>
      <c r="N14" s="123">
        <v>76.783946</v>
      </c>
      <c r="O14" s="123">
        <v>43.164554000000003</v>
      </c>
      <c r="P14" s="123">
        <v>83.142579999999995</v>
      </c>
      <c r="Q14" s="123">
        <v>68.368144999999998</v>
      </c>
      <c r="R14" s="123">
        <v>1451.481957</v>
      </c>
      <c r="S14" s="125"/>
      <c r="T14" s="125"/>
      <c r="U14" s="123">
        <v>198.506439</v>
      </c>
      <c r="V14" s="123">
        <v>193.89667700000001</v>
      </c>
      <c r="W14" s="123">
        <v>212.96894399999999</v>
      </c>
      <c r="X14" s="123">
        <v>662.62667800000008</v>
      </c>
      <c r="Y14" s="123">
        <v>756.46745799999997</v>
      </c>
      <c r="Z14" s="123">
        <v>96.773390000000006</v>
      </c>
      <c r="AA14" s="123">
        <v>194.17247700000001</v>
      </c>
      <c r="AB14" s="123">
        <v>445.39472199999994</v>
      </c>
      <c r="AC14" s="123">
        <v>120.44808</v>
      </c>
      <c r="AD14" s="123">
        <v>649.71896100000004</v>
      </c>
      <c r="AE14" s="123">
        <v>42.310209999999998</v>
      </c>
      <c r="AF14" s="123">
        <v>13.085088999999998</v>
      </c>
      <c r="AG14" s="123">
        <v>74.119022000000001</v>
      </c>
      <c r="AH14" s="123">
        <v>172.35309799999999</v>
      </c>
      <c r="AI14" s="123">
        <v>1050.963661</v>
      </c>
      <c r="AJ14" s="123">
        <v>219.86929099999998</v>
      </c>
      <c r="AK14" s="123">
        <v>18.772627</v>
      </c>
      <c r="AL14" s="123">
        <v>65.633559000000005</v>
      </c>
      <c r="AM14" s="31" t="str">
        <f t="shared" si="0"/>
        <v>呉二次保健医療圏</v>
      </c>
    </row>
    <row r="15" spans="1:39" ht="26.15" customHeight="1">
      <c r="A15" s="3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4"/>
      <c r="O15" s="123"/>
      <c r="P15" s="123"/>
      <c r="Q15" s="123"/>
      <c r="R15" s="123"/>
      <c r="S15" s="125"/>
      <c r="T15" s="125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33"/>
    </row>
    <row r="16" spans="1:39" ht="33" customHeight="1">
      <c r="A16" s="34" t="s">
        <v>77</v>
      </c>
      <c r="B16" s="123">
        <v>5301.9975250000007</v>
      </c>
      <c r="C16" s="123">
        <v>6.9078940000000006</v>
      </c>
      <c r="D16" s="123">
        <v>1249.6823170000002</v>
      </c>
      <c r="E16" s="123">
        <v>16.123972000000002</v>
      </c>
      <c r="F16" s="123">
        <v>125.90153599999999</v>
      </c>
      <c r="G16" s="123">
        <v>144.18924699999999</v>
      </c>
      <c r="H16" s="123">
        <v>46.205997000000004</v>
      </c>
      <c r="I16" s="123">
        <v>75.670275000000004</v>
      </c>
      <c r="J16" s="123">
        <v>72.40375800000001</v>
      </c>
      <c r="K16" s="123">
        <v>137.31701100000001</v>
      </c>
      <c r="L16" s="123">
        <v>174.97116700000001</v>
      </c>
      <c r="M16" s="123">
        <v>116.221484</v>
      </c>
      <c r="N16" s="123">
        <v>53.675231000000004</v>
      </c>
      <c r="O16" s="123">
        <v>28.095424999999999</v>
      </c>
      <c r="P16" s="123">
        <v>50.980964</v>
      </c>
      <c r="Q16" s="123">
        <v>41.075184999999998</v>
      </c>
      <c r="R16" s="123">
        <v>878.29798800000003</v>
      </c>
      <c r="S16" s="125"/>
      <c r="T16" s="125"/>
      <c r="U16" s="123">
        <v>121.164446</v>
      </c>
      <c r="V16" s="123">
        <v>118.53695900000001</v>
      </c>
      <c r="W16" s="123">
        <v>129.24370299999998</v>
      </c>
      <c r="X16" s="123">
        <v>397.84277599999996</v>
      </c>
      <c r="Y16" s="123">
        <v>461.73146499999996</v>
      </c>
      <c r="Z16" s="123">
        <v>62.466504000000008</v>
      </c>
      <c r="AA16" s="123">
        <v>119.97762500000002</v>
      </c>
      <c r="AB16" s="123">
        <v>266.945291</v>
      </c>
      <c r="AC16" s="123">
        <v>73.698546999999991</v>
      </c>
      <c r="AD16" s="123">
        <v>390.33542599999998</v>
      </c>
      <c r="AE16" s="123">
        <v>25.587523999999998</v>
      </c>
      <c r="AF16" s="123">
        <v>8.0212090000000007</v>
      </c>
      <c r="AG16" s="123">
        <v>47.809640000000002</v>
      </c>
      <c r="AH16" s="123">
        <v>103.944836</v>
      </c>
      <c r="AI16" s="123">
        <v>625.69824800000004</v>
      </c>
      <c r="AJ16" s="123">
        <v>137.05730199999999</v>
      </c>
      <c r="AK16" s="123">
        <v>12.688658999999999</v>
      </c>
      <c r="AL16" s="123">
        <v>51.523209999999999</v>
      </c>
      <c r="AM16" s="34" t="str">
        <f t="shared" si="0"/>
        <v>広島中央二次保健医療圏</v>
      </c>
    </row>
    <row r="17" spans="1:39" ht="25.5" customHeight="1">
      <c r="A17" s="31" t="s">
        <v>2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4"/>
      <c r="O17" s="123"/>
      <c r="P17" s="123"/>
      <c r="Q17" s="123"/>
      <c r="R17" s="123"/>
      <c r="S17" s="125"/>
      <c r="T17" s="125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31" t="str">
        <f t="shared" si="0"/>
        <v/>
      </c>
    </row>
    <row r="18" spans="1:39" ht="33" customHeight="1">
      <c r="A18" s="33" t="s">
        <v>78</v>
      </c>
      <c r="B18" s="123">
        <v>8894.9133889999994</v>
      </c>
      <c r="C18" s="123">
        <v>11.977831000000002</v>
      </c>
      <c r="D18" s="123">
        <v>1984.892257</v>
      </c>
      <c r="E18" s="123">
        <v>25.134162</v>
      </c>
      <c r="F18" s="123">
        <v>203.749977</v>
      </c>
      <c r="G18" s="123">
        <v>234.19998900000002</v>
      </c>
      <c r="H18" s="123">
        <v>72.61712</v>
      </c>
      <c r="I18" s="123">
        <v>124.869208</v>
      </c>
      <c r="J18" s="123">
        <v>120.34392</v>
      </c>
      <c r="K18" s="123">
        <v>220.02109000000002</v>
      </c>
      <c r="L18" s="123">
        <v>282.26076399999999</v>
      </c>
      <c r="M18" s="123">
        <v>168.04156</v>
      </c>
      <c r="N18" s="123">
        <v>77.772463999999985</v>
      </c>
      <c r="O18" s="123">
        <v>43.573627000000002</v>
      </c>
      <c r="P18" s="123">
        <v>85.519849000000008</v>
      </c>
      <c r="Q18" s="123">
        <v>71.227330999999992</v>
      </c>
      <c r="R18" s="123">
        <v>1507.1990839999999</v>
      </c>
      <c r="S18" s="125"/>
      <c r="T18" s="125"/>
      <c r="U18" s="123">
        <v>204.65172699999999</v>
      </c>
      <c r="V18" s="123">
        <v>199.50515999999999</v>
      </c>
      <c r="W18" s="123">
        <v>220.86909400000002</v>
      </c>
      <c r="X18" s="123">
        <v>691.71813899999995</v>
      </c>
      <c r="Y18" s="123">
        <v>784.12235499999997</v>
      </c>
      <c r="Z18" s="123">
        <v>98.520961</v>
      </c>
      <c r="AA18" s="123">
        <v>199.79782999999998</v>
      </c>
      <c r="AB18" s="123">
        <v>465.01207599999998</v>
      </c>
      <c r="AC18" s="123">
        <v>123.64137600000001</v>
      </c>
      <c r="AD18" s="123">
        <v>678.53268700000001</v>
      </c>
      <c r="AE18" s="123">
        <v>43.678736000000001</v>
      </c>
      <c r="AF18" s="123">
        <v>13.549725</v>
      </c>
      <c r="AG18" s="123">
        <v>75.316424999999995</v>
      </c>
      <c r="AH18" s="123">
        <v>179.00253399999997</v>
      </c>
      <c r="AI18" s="123">
        <v>1104.2970610000002</v>
      </c>
      <c r="AJ18" s="123">
        <v>225.69570099999999</v>
      </c>
      <c r="AK18" s="123">
        <v>18.833085999999998</v>
      </c>
      <c r="AL18" s="123">
        <v>65.604881000000006</v>
      </c>
      <c r="AM18" s="33" t="str">
        <f t="shared" si="0"/>
        <v>尾三二次保健医療圏</v>
      </c>
    </row>
    <row r="19" spans="1:39" ht="26.15" customHeight="1">
      <c r="A19" s="3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4"/>
      <c r="O19" s="123"/>
      <c r="P19" s="123"/>
      <c r="Q19" s="123"/>
      <c r="R19" s="123"/>
      <c r="S19" s="125"/>
      <c r="T19" s="125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33"/>
    </row>
    <row r="20" spans="1:39" ht="32.25" customHeight="1">
      <c r="A20" s="35" t="s">
        <v>79</v>
      </c>
      <c r="B20" s="123">
        <v>13577.341725999999</v>
      </c>
      <c r="C20" s="123">
        <v>17.736561000000002</v>
      </c>
      <c r="D20" s="123">
        <v>3196.2644989999994</v>
      </c>
      <c r="E20" s="123">
        <v>41.240254999999991</v>
      </c>
      <c r="F20" s="123">
        <v>322.37095299999999</v>
      </c>
      <c r="G20" s="123">
        <v>369.30393000000004</v>
      </c>
      <c r="H20" s="123">
        <v>118.114975</v>
      </c>
      <c r="I20" s="123">
        <v>194.54436000000001</v>
      </c>
      <c r="J20" s="123">
        <v>185.91297399999999</v>
      </c>
      <c r="K20" s="123">
        <v>352.49591700000002</v>
      </c>
      <c r="L20" s="123">
        <v>448.969741</v>
      </c>
      <c r="M20" s="123">
        <v>294.03825399999999</v>
      </c>
      <c r="N20" s="123">
        <v>135.721847</v>
      </c>
      <c r="O20" s="123">
        <v>71.707859999999997</v>
      </c>
      <c r="P20" s="123">
        <v>130.82061100000001</v>
      </c>
      <c r="Q20" s="123">
        <v>105.386486</v>
      </c>
      <c r="R20" s="123">
        <v>2252.3558290000001</v>
      </c>
      <c r="S20" s="125"/>
      <c r="T20" s="125"/>
      <c r="U20" s="123">
        <v>310.87080700000001</v>
      </c>
      <c r="V20" s="123">
        <v>304.24200399999995</v>
      </c>
      <c r="W20" s="123">
        <v>331.37152000000003</v>
      </c>
      <c r="X20" s="123">
        <v>1020.117662</v>
      </c>
      <c r="Y20" s="123">
        <v>1183.031397</v>
      </c>
      <c r="Z20" s="123">
        <v>159.45385399999998</v>
      </c>
      <c r="AA20" s="123">
        <v>307.53020599999996</v>
      </c>
      <c r="AB20" s="123">
        <v>684.43348800000001</v>
      </c>
      <c r="AC20" s="123">
        <v>189.20801499999999</v>
      </c>
      <c r="AD20" s="123">
        <v>1000.2462270000001</v>
      </c>
      <c r="AE20" s="123">
        <v>65.705776999999998</v>
      </c>
      <c r="AF20" s="123">
        <v>20.540891000000002</v>
      </c>
      <c r="AG20" s="123">
        <v>122.17906199999999</v>
      </c>
      <c r="AH20" s="123">
        <v>266.698105</v>
      </c>
      <c r="AI20" s="123">
        <v>1603.7918079999999</v>
      </c>
      <c r="AJ20" s="123">
        <v>350.59948300000002</v>
      </c>
      <c r="AK20" s="123">
        <v>32.090772999999999</v>
      </c>
      <c r="AL20" s="123">
        <v>127.15994000000002</v>
      </c>
      <c r="AM20" s="35" t="str">
        <f t="shared" si="0"/>
        <v>福山・府中二次
保健医療圏</v>
      </c>
    </row>
    <row r="21" spans="1:39" ht="26.15" customHeight="1">
      <c r="A21" s="3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4"/>
      <c r="O21" s="123"/>
      <c r="P21" s="123"/>
      <c r="Q21" s="123"/>
      <c r="R21" s="123"/>
      <c r="S21" s="125"/>
      <c r="T21" s="125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33"/>
    </row>
    <row r="22" spans="1:39" ht="33" customHeight="1">
      <c r="A22" s="33" t="s">
        <v>80</v>
      </c>
      <c r="B22" s="123">
        <v>3959.3869130000003</v>
      </c>
      <c r="C22" s="123">
        <v>5.4807329999999999</v>
      </c>
      <c r="D22" s="123">
        <v>832.40429299999994</v>
      </c>
      <c r="E22" s="123">
        <v>10.278855</v>
      </c>
      <c r="F22" s="123">
        <v>87.065124000000012</v>
      </c>
      <c r="G22" s="123">
        <v>100.365635</v>
      </c>
      <c r="H22" s="123">
        <v>30.073612999999995</v>
      </c>
      <c r="I22" s="123">
        <v>53.897837999999993</v>
      </c>
      <c r="J22" s="123">
        <v>52.539067000000003</v>
      </c>
      <c r="K22" s="123">
        <v>91.970263000000003</v>
      </c>
      <c r="L22" s="123">
        <v>119.092682</v>
      </c>
      <c r="M22" s="123">
        <v>64.933300000000003</v>
      </c>
      <c r="N22" s="123">
        <v>30.315679999999997</v>
      </c>
      <c r="O22" s="123">
        <v>17.934203</v>
      </c>
      <c r="P22" s="123">
        <v>37.825415</v>
      </c>
      <c r="Q22" s="123">
        <v>32.630783999999998</v>
      </c>
      <c r="R22" s="123">
        <v>684.07443100000012</v>
      </c>
      <c r="S22" s="125"/>
      <c r="T22" s="125"/>
      <c r="U22" s="123">
        <v>91.188828000000001</v>
      </c>
      <c r="V22" s="123">
        <v>88.504935999999987</v>
      </c>
      <c r="W22" s="123">
        <v>99.888407999999998</v>
      </c>
      <c r="X22" s="123">
        <v>318.27370199999996</v>
      </c>
      <c r="Y22" s="123">
        <v>352.943196</v>
      </c>
      <c r="Z22" s="123">
        <v>41.331989</v>
      </c>
      <c r="AA22" s="123">
        <v>87.989615000000001</v>
      </c>
      <c r="AB22" s="123">
        <v>214.33155299999999</v>
      </c>
      <c r="AC22" s="123">
        <v>54.526806000000001</v>
      </c>
      <c r="AD22" s="123">
        <v>312.53739400000006</v>
      </c>
      <c r="AE22" s="123">
        <v>19.633834</v>
      </c>
      <c r="AF22" s="123">
        <v>6.0773679999999999</v>
      </c>
      <c r="AG22" s="123">
        <v>31.467385999999998</v>
      </c>
      <c r="AH22" s="123">
        <v>81.41302300000001</v>
      </c>
      <c r="AI22" s="123">
        <v>516.07818399999996</v>
      </c>
      <c r="AJ22" s="123">
        <v>98.916536000000008</v>
      </c>
      <c r="AK22" s="123">
        <v>7.579968</v>
      </c>
      <c r="AL22" s="123">
        <v>23.976181999999998</v>
      </c>
      <c r="AM22" s="33" t="str">
        <f t="shared" si="0"/>
        <v>備北二次保健医療圏</v>
      </c>
    </row>
    <row r="23" spans="1:39" ht="26.15" customHeight="1">
      <c r="A23" s="3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4"/>
      <c r="O23" s="123"/>
      <c r="P23" s="123"/>
      <c r="Q23" s="123"/>
      <c r="R23" s="123"/>
      <c r="S23" s="125"/>
      <c r="T23" s="125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33"/>
    </row>
    <row r="24" spans="1:39" ht="26.15" customHeight="1">
      <c r="A24" s="33" t="s">
        <v>81</v>
      </c>
      <c r="B24" s="123">
        <v>44297.569306999998</v>
      </c>
      <c r="C24" s="123">
        <v>57.047517999999997</v>
      </c>
      <c r="D24" s="123">
        <v>10670.280657999998</v>
      </c>
      <c r="E24" s="123">
        <v>138.568972</v>
      </c>
      <c r="F24" s="123">
        <v>1068.1043380000001</v>
      </c>
      <c r="G24" s="123">
        <v>1221.436076</v>
      </c>
      <c r="H24" s="123">
        <v>395.72286800000001</v>
      </c>
      <c r="I24" s="123">
        <v>639.96881300000007</v>
      </c>
      <c r="J24" s="123">
        <v>609.26580200000001</v>
      </c>
      <c r="K24" s="123">
        <v>1172.9680949999999</v>
      </c>
      <c r="L24" s="123">
        <v>1489.9489169999999</v>
      </c>
      <c r="M24" s="123">
        <v>1016.4086110000001</v>
      </c>
      <c r="N24" s="123">
        <v>469.37337099999996</v>
      </c>
      <c r="O24" s="123">
        <v>241.621578</v>
      </c>
      <c r="P24" s="123">
        <v>427.09640299999995</v>
      </c>
      <c r="Q24" s="123">
        <v>338.85128599999996</v>
      </c>
      <c r="R24" s="123">
        <v>7276.9941259999996</v>
      </c>
      <c r="S24" s="125"/>
      <c r="T24" s="125"/>
      <c r="U24" s="123">
        <v>1011.7500150000001</v>
      </c>
      <c r="V24" s="123">
        <v>992.04287199999987</v>
      </c>
      <c r="W24" s="123">
        <v>1072.7590869999999</v>
      </c>
      <c r="X24" s="123">
        <v>3275.4913349999997</v>
      </c>
      <c r="Y24" s="123">
        <v>3840.004445</v>
      </c>
      <c r="Z24" s="123">
        <v>534.361086</v>
      </c>
      <c r="AA24" s="123">
        <v>1007.0783909999999</v>
      </c>
      <c r="AB24" s="123">
        <v>2195.5624969999999</v>
      </c>
      <c r="AC24" s="123">
        <v>617.74436700000001</v>
      </c>
      <c r="AD24" s="123">
        <v>3210.9404479999998</v>
      </c>
      <c r="AE24" s="123">
        <v>212.90558899999999</v>
      </c>
      <c r="AF24" s="123">
        <v>66.854709</v>
      </c>
      <c r="AG24" s="123">
        <v>409.59224099999994</v>
      </c>
      <c r="AH24" s="123">
        <v>860.26183099999992</v>
      </c>
      <c r="AI24" s="123">
        <v>5112.2719589999997</v>
      </c>
      <c r="AJ24" s="123">
        <v>1153.2853600000001</v>
      </c>
      <c r="AK24" s="123">
        <v>109.846429</v>
      </c>
      <c r="AL24" s="123">
        <v>460.53509599999995</v>
      </c>
      <c r="AM24" s="33" t="str">
        <f t="shared" si="0"/>
        <v>保健所設置市計</v>
      </c>
    </row>
    <row r="25" spans="1:39" ht="26.15" customHeight="1">
      <c r="A25" s="31" t="s">
        <v>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4"/>
      <c r="O25" s="123"/>
      <c r="P25" s="123"/>
      <c r="Q25" s="123"/>
      <c r="R25" s="123"/>
      <c r="S25" s="125"/>
      <c r="T25" s="125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31" t="str">
        <f t="shared" si="0"/>
        <v/>
      </c>
    </row>
    <row r="26" spans="1:39" ht="26.15" customHeight="1">
      <c r="A26" s="33" t="s">
        <v>82</v>
      </c>
      <c r="B26" s="123">
        <v>25157.708074000002</v>
      </c>
      <c r="C26" s="123">
        <v>31.950597000000002</v>
      </c>
      <c r="D26" s="123">
        <v>6186.0955860000004</v>
      </c>
      <c r="E26" s="123">
        <v>80.830958999999993</v>
      </c>
      <c r="F26" s="123">
        <v>614.86542700000007</v>
      </c>
      <c r="G26" s="123">
        <v>702.14776700000016</v>
      </c>
      <c r="H26" s="123">
        <v>230.27587999999997</v>
      </c>
      <c r="I26" s="123">
        <v>365.19111700000002</v>
      </c>
      <c r="J26" s="123">
        <v>346.87677299999996</v>
      </c>
      <c r="K26" s="123">
        <v>676.68698800000016</v>
      </c>
      <c r="L26" s="123">
        <v>857.56061699999987</v>
      </c>
      <c r="M26" s="123">
        <v>610.1865479999999</v>
      </c>
      <c r="N26" s="123">
        <v>281.76531199999999</v>
      </c>
      <c r="O26" s="123">
        <v>141.192971</v>
      </c>
      <c r="P26" s="123">
        <v>242.42138100000003</v>
      </c>
      <c r="Q26" s="123">
        <v>189.80292599999999</v>
      </c>
      <c r="R26" s="123">
        <v>4093.916737</v>
      </c>
      <c r="S26" s="125"/>
      <c r="T26" s="125"/>
      <c r="U26" s="123">
        <v>572.65066200000001</v>
      </c>
      <c r="V26" s="123">
        <v>562.32183999999995</v>
      </c>
      <c r="W26" s="123">
        <v>604.61258899999996</v>
      </c>
      <c r="X26" s="123">
        <v>1832.9301399999999</v>
      </c>
      <c r="Y26" s="123">
        <v>2170.301277</v>
      </c>
      <c r="Z26" s="123">
        <v>310.99968000000001</v>
      </c>
      <c r="AA26" s="123">
        <v>573.583843</v>
      </c>
      <c r="AB26" s="123">
        <v>1227.3232390000001</v>
      </c>
      <c r="AC26" s="123">
        <v>350.438266</v>
      </c>
      <c r="AD26" s="123">
        <v>1796.5728160000003</v>
      </c>
      <c r="AE26" s="123">
        <v>119.95334700000001</v>
      </c>
      <c r="AF26" s="123">
        <v>37.881149000000001</v>
      </c>
      <c r="AG26" s="123">
        <v>238.40339700000001</v>
      </c>
      <c r="AH26" s="123">
        <v>483.14586699999995</v>
      </c>
      <c r="AI26" s="123">
        <v>2843.0934149999998</v>
      </c>
      <c r="AJ26" s="123">
        <v>659.57457299999999</v>
      </c>
      <c r="AK26" s="123">
        <v>65.118417000000008</v>
      </c>
      <c r="AL26" s="123">
        <v>287.49324200000001</v>
      </c>
      <c r="AM26" s="33" t="str">
        <f t="shared" si="0"/>
        <v>広島市</v>
      </c>
    </row>
    <row r="27" spans="1:39" ht="26.15" customHeight="1">
      <c r="A27" s="33" t="s">
        <v>83</v>
      </c>
      <c r="B27" s="123">
        <v>3094.6055679999999</v>
      </c>
      <c r="C27" s="123">
        <v>3.9968330000000005</v>
      </c>
      <c r="D27" s="123">
        <v>739.66607299999998</v>
      </c>
      <c r="E27" s="123">
        <v>9.5534590000000001</v>
      </c>
      <c r="F27" s="123">
        <v>74.127264999999994</v>
      </c>
      <c r="G27" s="123">
        <v>84.747425000000007</v>
      </c>
      <c r="H27" s="123">
        <v>27.372332999999998</v>
      </c>
      <c r="I27" s="123">
        <v>44.229861999999997</v>
      </c>
      <c r="J27" s="123">
        <v>42.238064000000001</v>
      </c>
      <c r="K27" s="123">
        <v>80.744732999999997</v>
      </c>
      <c r="L27" s="123">
        <v>102.72224899999999</v>
      </c>
      <c r="M27" s="123">
        <v>70.982962999999998</v>
      </c>
      <c r="N27" s="123">
        <v>32.956704999999999</v>
      </c>
      <c r="O27" s="123">
        <v>16.727039000000001</v>
      </c>
      <c r="P27" s="123">
        <v>29.736694999999997</v>
      </c>
      <c r="Q27" s="123">
        <v>23.765782000000002</v>
      </c>
      <c r="R27" s="123">
        <v>509.19420200000002</v>
      </c>
      <c r="S27" s="125"/>
      <c r="T27" s="125"/>
      <c r="U27" s="123">
        <v>70.439735999999996</v>
      </c>
      <c r="V27" s="123">
        <v>69.08104800000001</v>
      </c>
      <c r="W27" s="123">
        <v>75.055838999999992</v>
      </c>
      <c r="X27" s="123">
        <v>229.88530800000001</v>
      </c>
      <c r="Y27" s="123">
        <v>268.521885</v>
      </c>
      <c r="Z27" s="123">
        <v>37.237617</v>
      </c>
      <c r="AA27" s="123">
        <v>70.193579</v>
      </c>
      <c r="AB27" s="123">
        <v>153.89399900000001</v>
      </c>
      <c r="AC27" s="123">
        <v>42.920502000000006</v>
      </c>
      <c r="AD27" s="123">
        <v>224.91787099999999</v>
      </c>
      <c r="AE27" s="123">
        <v>14.840952000000001</v>
      </c>
      <c r="AF27" s="123">
        <v>4.682790999999999</v>
      </c>
      <c r="AG27" s="123">
        <v>28.514288999999998</v>
      </c>
      <c r="AH27" s="123">
        <v>60.145784999999989</v>
      </c>
      <c r="AI27" s="123">
        <v>360.24219899999997</v>
      </c>
      <c r="AJ27" s="123">
        <v>80.475967999999995</v>
      </c>
      <c r="AK27" s="123">
        <v>7.63436</v>
      </c>
      <c r="AL27" s="123">
        <v>33.686808000000006</v>
      </c>
      <c r="AM27" s="33" t="str">
        <f t="shared" si="0"/>
        <v>　　中区</v>
      </c>
    </row>
    <row r="28" spans="1:39" ht="26.15" customHeight="1">
      <c r="A28" s="33" t="s">
        <v>84</v>
      </c>
      <c r="B28" s="123">
        <v>2697.2636739999998</v>
      </c>
      <c r="C28" s="123">
        <v>3.4404409999999999</v>
      </c>
      <c r="D28" s="123">
        <v>659.09963100000004</v>
      </c>
      <c r="E28" s="123">
        <v>8.6003450000000008</v>
      </c>
      <c r="F28" s="123">
        <v>65.618135000000009</v>
      </c>
      <c r="G28" s="123">
        <v>75.003079</v>
      </c>
      <c r="H28" s="123">
        <v>24.515551000000002</v>
      </c>
      <c r="I28" s="123">
        <v>39.100836999999999</v>
      </c>
      <c r="J28" s="123">
        <v>37.176895999999999</v>
      </c>
      <c r="K28" s="123">
        <v>72.179757999999993</v>
      </c>
      <c r="L28" s="123">
        <v>91.536526999999992</v>
      </c>
      <c r="M28" s="123">
        <v>64.434478999999996</v>
      </c>
      <c r="N28" s="123">
        <v>29.734261999999998</v>
      </c>
      <c r="O28" s="123">
        <v>14.974710999999999</v>
      </c>
      <c r="P28" s="123">
        <v>26.005036</v>
      </c>
      <c r="Q28" s="123">
        <v>20.425124</v>
      </c>
      <c r="R28" s="123">
        <v>440.41093499999999</v>
      </c>
      <c r="S28" s="125"/>
      <c r="T28" s="125"/>
      <c r="U28" s="123">
        <v>61.542726999999999</v>
      </c>
      <c r="V28" s="123">
        <v>60.365996000000003</v>
      </c>
      <c r="W28" s="123">
        <v>65.011813000000004</v>
      </c>
      <c r="X28" s="123">
        <v>197.464212</v>
      </c>
      <c r="Y28" s="123">
        <v>233.314345</v>
      </c>
      <c r="Z28" s="123">
        <v>33.121102</v>
      </c>
      <c r="AA28" s="123">
        <v>61.490678000000003</v>
      </c>
      <c r="AB28" s="123">
        <v>132.43250599999999</v>
      </c>
      <c r="AC28" s="123">
        <v>37.581967999999996</v>
      </c>
      <c r="AD28" s="123">
        <v>193.95929600000002</v>
      </c>
      <c r="AE28" s="123">
        <v>12.903882000000001</v>
      </c>
      <c r="AF28" s="123">
        <v>4.0636990000000006</v>
      </c>
      <c r="AG28" s="123">
        <v>25.369736</v>
      </c>
      <c r="AH28" s="123">
        <v>52.014116000000001</v>
      </c>
      <c r="AI28" s="123">
        <v>306.71991600000001</v>
      </c>
      <c r="AJ28" s="123">
        <v>70.505836000000002</v>
      </c>
      <c r="AK28" s="123">
        <v>6.8705639999999999</v>
      </c>
      <c r="AL28" s="123">
        <v>29.70317</v>
      </c>
      <c r="AM28" s="33" t="str">
        <f t="shared" si="0"/>
        <v>　　東区</v>
      </c>
    </row>
    <row r="29" spans="1:39" ht="26.15" customHeight="1">
      <c r="A29" s="33" t="s">
        <v>85</v>
      </c>
      <c r="B29" s="123">
        <v>3122.3367469999998</v>
      </c>
      <c r="C29" s="123">
        <v>4.0192290000000002</v>
      </c>
      <c r="D29" s="123">
        <v>749.61685299999999</v>
      </c>
      <c r="E29" s="123">
        <v>9.6982849999999985</v>
      </c>
      <c r="F29" s="123">
        <v>74.998602000000005</v>
      </c>
      <c r="G29" s="123">
        <v>85.735332</v>
      </c>
      <c r="H29" s="123">
        <v>27.763981999999999</v>
      </c>
      <c r="I29" s="123">
        <v>44.753664999999998</v>
      </c>
      <c r="J29" s="123">
        <v>42.683254999999996</v>
      </c>
      <c r="K29" s="123">
        <v>81.828966000000008</v>
      </c>
      <c r="L29" s="123">
        <v>104.05008299999997</v>
      </c>
      <c r="M29" s="123">
        <v>72.295558</v>
      </c>
      <c r="N29" s="123">
        <v>33.518905000000004</v>
      </c>
      <c r="O29" s="123">
        <v>17.000181999999999</v>
      </c>
      <c r="P29" s="123">
        <v>30.011591999999997</v>
      </c>
      <c r="Q29" s="123">
        <v>23.877937000000003</v>
      </c>
      <c r="R29" s="123">
        <v>512.792101</v>
      </c>
      <c r="S29" s="125"/>
      <c r="T29" s="125"/>
      <c r="U29" s="123">
        <v>71.116394</v>
      </c>
      <c r="V29" s="123">
        <v>69.722901000000007</v>
      </c>
      <c r="W29" s="123">
        <v>75.617497999999998</v>
      </c>
      <c r="X29" s="123">
        <v>231.11929799999999</v>
      </c>
      <c r="Y29" s="123">
        <v>270.79660200000001</v>
      </c>
      <c r="Z29" s="123">
        <v>37.761483999999996</v>
      </c>
      <c r="AA29" s="123">
        <v>70.897520000000014</v>
      </c>
      <c r="AB29" s="123">
        <v>154.87479999999999</v>
      </c>
      <c r="AC29" s="123">
        <v>43.313610999999995</v>
      </c>
      <c r="AD29" s="123">
        <v>226.612222</v>
      </c>
      <c r="AE29" s="123">
        <v>14.959178999999999</v>
      </c>
      <c r="AF29" s="123">
        <v>4.7194879999999992</v>
      </c>
      <c r="AG29" s="123">
        <v>28.905459999999998</v>
      </c>
      <c r="AH29" s="123">
        <v>60.570795000000004</v>
      </c>
      <c r="AI29" s="123">
        <v>361.39759100000003</v>
      </c>
      <c r="AJ29" s="123">
        <v>81.34924199999999</v>
      </c>
      <c r="AK29" s="123">
        <v>7.7985539999999993</v>
      </c>
      <c r="AL29" s="123">
        <v>33.993496</v>
      </c>
      <c r="AM29" s="33" t="str">
        <f t="shared" si="0"/>
        <v>　　南区</v>
      </c>
    </row>
    <row r="30" spans="1:39" ht="26.15" customHeight="1">
      <c r="A30" s="33" t="s">
        <v>86</v>
      </c>
      <c r="B30" s="123">
        <v>3784.7320210000007</v>
      </c>
      <c r="C30" s="123">
        <v>4.8020800000000001</v>
      </c>
      <c r="D30" s="123">
        <v>928.25074500000005</v>
      </c>
      <c r="E30" s="123">
        <v>12.092028999999998</v>
      </c>
      <c r="F30" s="123">
        <v>92.155542999999994</v>
      </c>
      <c r="G30" s="123">
        <v>105.22539499999999</v>
      </c>
      <c r="H30" s="123">
        <v>34.522637000000003</v>
      </c>
      <c r="I30" s="123">
        <v>54.408352000000008</v>
      </c>
      <c r="J30" s="123">
        <v>51.813130999999998</v>
      </c>
      <c r="K30" s="123">
        <v>100.68442900000001</v>
      </c>
      <c r="L30" s="123">
        <v>127.70108499999998</v>
      </c>
      <c r="M30" s="123">
        <v>93.088104000000001</v>
      </c>
      <c r="N30" s="123">
        <v>43.130275000000005</v>
      </c>
      <c r="O30" s="123">
        <v>21.221658000000001</v>
      </c>
      <c r="P30" s="123">
        <v>36.323637000000005</v>
      </c>
      <c r="Q30" s="123">
        <v>28.552263</v>
      </c>
      <c r="R30" s="123">
        <v>615.34328699999992</v>
      </c>
      <c r="S30" s="125"/>
      <c r="T30" s="125"/>
      <c r="U30" s="123">
        <v>85.785350999999991</v>
      </c>
      <c r="V30" s="123">
        <v>84.249034999999992</v>
      </c>
      <c r="W30" s="123">
        <v>90.895752999999999</v>
      </c>
      <c r="X30" s="123">
        <v>275.96287599999994</v>
      </c>
      <c r="Y30" s="123">
        <v>326.43409200000002</v>
      </c>
      <c r="Z30" s="123">
        <v>46.943239000000005</v>
      </c>
      <c r="AA30" s="123">
        <v>86.155167000000006</v>
      </c>
      <c r="AB30" s="123">
        <v>184.55382400000002</v>
      </c>
      <c r="AC30" s="123">
        <v>52.387053999999999</v>
      </c>
      <c r="AD30" s="123">
        <v>270.16674899999998</v>
      </c>
      <c r="AE30" s="123">
        <v>17.960196</v>
      </c>
      <c r="AF30" s="123">
        <v>5.7084590000000004</v>
      </c>
      <c r="AG30" s="123">
        <v>35.944533</v>
      </c>
      <c r="AH30" s="123">
        <v>72.531971999999996</v>
      </c>
      <c r="AI30" s="123">
        <v>429.14234700000003</v>
      </c>
      <c r="AJ30" s="123">
        <v>99.30917199999999</v>
      </c>
      <c r="AK30" s="123">
        <v>9.8764529999999997</v>
      </c>
      <c r="AL30" s="123">
        <v>45.484058000000005</v>
      </c>
      <c r="AM30" s="33" t="str">
        <f t="shared" si="0"/>
        <v>　　西区</v>
      </c>
    </row>
    <row r="31" spans="1:39" ht="26.15" customHeight="1">
      <c r="A31" s="33" t="s">
        <v>87</v>
      </c>
      <c r="B31" s="123">
        <v>4097.5432460000002</v>
      </c>
      <c r="C31" s="123">
        <v>5.0754570000000001</v>
      </c>
      <c r="D31" s="123">
        <v>1040.7059960000001</v>
      </c>
      <c r="E31" s="123">
        <v>13.678917</v>
      </c>
      <c r="F31" s="123">
        <v>102.35627100000001</v>
      </c>
      <c r="G31" s="123">
        <v>116.415953</v>
      </c>
      <c r="H31" s="123">
        <v>38.855542999999997</v>
      </c>
      <c r="I31" s="123">
        <v>60.077885999999992</v>
      </c>
      <c r="J31" s="123">
        <v>56.691872999999994</v>
      </c>
      <c r="K31" s="123">
        <v>112.999206</v>
      </c>
      <c r="L31" s="123">
        <v>142.74451300000001</v>
      </c>
      <c r="M31" s="123">
        <v>107.59996699999999</v>
      </c>
      <c r="N31" s="123">
        <v>49.899887</v>
      </c>
      <c r="O31" s="123">
        <v>24.282367000000001</v>
      </c>
      <c r="P31" s="123">
        <v>39.442730000000005</v>
      </c>
      <c r="Q31" s="123">
        <v>30.122393000000002</v>
      </c>
      <c r="R31" s="123">
        <v>655.36456599999997</v>
      </c>
      <c r="S31" s="125"/>
      <c r="T31" s="125"/>
      <c r="U31" s="123">
        <v>92.701713000000012</v>
      </c>
      <c r="V31" s="123">
        <v>91.316168000000005</v>
      </c>
      <c r="W31" s="123">
        <v>97.145443999999983</v>
      </c>
      <c r="X31" s="123">
        <v>290.33517099999995</v>
      </c>
      <c r="Y31" s="123">
        <v>350.12625300000002</v>
      </c>
      <c r="Z31" s="123">
        <v>52.764255000000006</v>
      </c>
      <c r="AA31" s="123">
        <v>93.797372999999993</v>
      </c>
      <c r="AB31" s="123">
        <v>194.07258099999999</v>
      </c>
      <c r="AC31" s="123">
        <v>56.954250000000002</v>
      </c>
      <c r="AD31" s="123">
        <v>284.57780200000002</v>
      </c>
      <c r="AE31" s="123">
        <v>19.278551</v>
      </c>
      <c r="AF31" s="123">
        <v>6.1465209999999999</v>
      </c>
      <c r="AG31" s="123">
        <v>40.464501999999996</v>
      </c>
      <c r="AH31" s="123">
        <v>77.094065999999998</v>
      </c>
      <c r="AI31" s="123">
        <v>444.66994699999998</v>
      </c>
      <c r="AJ31" s="123">
        <v>109.29610500000001</v>
      </c>
      <c r="AK31" s="123">
        <v>11.581614000000002</v>
      </c>
      <c r="AL31" s="123">
        <v>55.212955000000001</v>
      </c>
      <c r="AM31" s="33" t="str">
        <f t="shared" si="0"/>
        <v>　　安佐南区</v>
      </c>
    </row>
    <row r="32" spans="1:39" ht="26.15" customHeight="1">
      <c r="A32" s="33" t="s">
        <v>88</v>
      </c>
      <c r="B32" s="123">
        <v>3778.1613039999997</v>
      </c>
      <c r="C32" s="123">
        <v>4.8321060000000005</v>
      </c>
      <c r="D32" s="123">
        <v>927.96223099999997</v>
      </c>
      <c r="E32" s="123">
        <v>12.200109000000001</v>
      </c>
      <c r="F32" s="123">
        <v>92.578611999999993</v>
      </c>
      <c r="G32" s="123">
        <v>105.91654700000001</v>
      </c>
      <c r="H32" s="123">
        <v>34.625858000000001</v>
      </c>
      <c r="I32" s="123">
        <v>55.572586999999999</v>
      </c>
      <c r="J32" s="123">
        <v>52.698844000000001</v>
      </c>
      <c r="K32" s="123">
        <v>103.121544</v>
      </c>
      <c r="L32" s="123">
        <v>130.54749100000001</v>
      </c>
      <c r="M32" s="123">
        <v>88.318173999999999</v>
      </c>
      <c r="N32" s="123">
        <v>40.366292999999999</v>
      </c>
      <c r="O32" s="123">
        <v>20.941322</v>
      </c>
      <c r="P32" s="123">
        <v>36.649082999999997</v>
      </c>
      <c r="Q32" s="123">
        <v>28.703924999999998</v>
      </c>
      <c r="R32" s="123">
        <v>618.005807</v>
      </c>
      <c r="S32" s="125"/>
      <c r="T32" s="125"/>
      <c r="U32" s="123">
        <v>86.645814000000001</v>
      </c>
      <c r="V32" s="123">
        <v>85.023913000000007</v>
      </c>
      <c r="W32" s="123">
        <v>91.132697000000007</v>
      </c>
      <c r="X32" s="123">
        <v>276.71886799999999</v>
      </c>
      <c r="Y32" s="123">
        <v>326.58225200000004</v>
      </c>
      <c r="Z32" s="123">
        <v>46.009872999999992</v>
      </c>
      <c r="AA32" s="123">
        <v>86.297755999999993</v>
      </c>
      <c r="AB32" s="123">
        <v>185.50862799999999</v>
      </c>
      <c r="AC32" s="123">
        <v>53.242263999999999</v>
      </c>
      <c r="AD32" s="123">
        <v>271.20712100000003</v>
      </c>
      <c r="AE32" s="123">
        <v>18.190073000000002</v>
      </c>
      <c r="AF32" s="123">
        <v>5.6783590000000004</v>
      </c>
      <c r="AG32" s="123">
        <v>35.341313</v>
      </c>
      <c r="AH32" s="123">
        <v>73.123645999999994</v>
      </c>
      <c r="AI32" s="123">
        <v>429.05002000000002</v>
      </c>
      <c r="AJ32" s="123">
        <v>98.327609999999993</v>
      </c>
      <c r="AK32" s="123">
        <v>9.3804359999999996</v>
      </c>
      <c r="AL32" s="123">
        <v>37.237789999999997</v>
      </c>
      <c r="AM32" s="33" t="str">
        <f t="shared" si="0"/>
        <v>　　安佐北区</v>
      </c>
    </row>
    <row r="33" spans="1:39" ht="26.15" customHeight="1">
      <c r="A33" s="33" t="s">
        <v>89</v>
      </c>
      <c r="B33" s="123">
        <v>1669.6364659999999</v>
      </c>
      <c r="C33" s="123">
        <v>2.1164540000000001</v>
      </c>
      <c r="D33" s="123">
        <v>413.42328499999996</v>
      </c>
      <c r="E33" s="123">
        <v>5.4144269999999999</v>
      </c>
      <c r="F33" s="123">
        <v>41.044446000000001</v>
      </c>
      <c r="G33" s="123">
        <v>46.859063000000006</v>
      </c>
      <c r="H33" s="123">
        <v>15.390728999999999</v>
      </c>
      <c r="I33" s="123">
        <v>24.518701999999998</v>
      </c>
      <c r="J33" s="123">
        <v>23.186795</v>
      </c>
      <c r="K33" s="123">
        <v>45.516496000000004</v>
      </c>
      <c r="L33" s="123">
        <v>57.591347999999996</v>
      </c>
      <c r="M33" s="123">
        <v>40.447896</v>
      </c>
      <c r="N33" s="123">
        <v>18.655857000000001</v>
      </c>
      <c r="O33" s="123">
        <v>9.4608990000000013</v>
      </c>
      <c r="P33" s="123">
        <v>16.154249</v>
      </c>
      <c r="Q33" s="123">
        <v>12.556848000000002</v>
      </c>
      <c r="R33" s="123">
        <v>271.222083</v>
      </c>
      <c r="S33" s="125"/>
      <c r="T33" s="125"/>
      <c r="U33" s="123">
        <v>38.107833999999997</v>
      </c>
      <c r="V33" s="123">
        <v>37.474094000000001</v>
      </c>
      <c r="W33" s="123">
        <v>40.077044000000001</v>
      </c>
      <c r="X33" s="123">
        <v>121.02614</v>
      </c>
      <c r="Y33" s="123">
        <v>143.80659299999999</v>
      </c>
      <c r="Z33" s="123">
        <v>20.735094</v>
      </c>
      <c r="AA33" s="123">
        <v>38.176428000000001</v>
      </c>
      <c r="AB33" s="123">
        <v>81.017977999999999</v>
      </c>
      <c r="AC33" s="123">
        <v>23.390920999999999</v>
      </c>
      <c r="AD33" s="123">
        <v>118.51568900000001</v>
      </c>
      <c r="AE33" s="123">
        <v>7.9827700000000004</v>
      </c>
      <c r="AF33" s="123">
        <v>2.5102640000000003</v>
      </c>
      <c r="AG33" s="123">
        <v>15.918272000000002</v>
      </c>
      <c r="AH33" s="123">
        <v>32.01726</v>
      </c>
      <c r="AI33" s="123">
        <v>186.894914</v>
      </c>
      <c r="AJ33" s="123">
        <v>43.924706999999998</v>
      </c>
      <c r="AK33" s="123">
        <v>4.3586290000000005</v>
      </c>
      <c r="AL33" s="123">
        <v>18.759073000000001</v>
      </c>
      <c r="AM33" s="33" t="str">
        <f t="shared" si="0"/>
        <v>　　安芸区</v>
      </c>
    </row>
    <row r="34" spans="1:39" ht="26.15" customHeight="1">
      <c r="A34" s="33" t="s">
        <v>90</v>
      </c>
      <c r="B34" s="123">
        <v>2913.429048</v>
      </c>
      <c r="C34" s="123">
        <v>3.6679970000000002</v>
      </c>
      <c r="D34" s="123">
        <v>727.3707720000001</v>
      </c>
      <c r="E34" s="123">
        <v>9.5933880000000009</v>
      </c>
      <c r="F34" s="123">
        <v>71.986553000000001</v>
      </c>
      <c r="G34" s="123">
        <v>82.244972999999987</v>
      </c>
      <c r="H34" s="123">
        <v>27.229247000000001</v>
      </c>
      <c r="I34" s="123">
        <v>42.529226000000001</v>
      </c>
      <c r="J34" s="123">
        <v>40.387914999999992</v>
      </c>
      <c r="K34" s="123">
        <v>79.611856000000003</v>
      </c>
      <c r="L34" s="123">
        <v>100.66732099999999</v>
      </c>
      <c r="M34" s="123">
        <v>73.019407000000001</v>
      </c>
      <c r="N34" s="123">
        <v>33.503127999999997</v>
      </c>
      <c r="O34" s="123">
        <v>16.584792999999998</v>
      </c>
      <c r="P34" s="123">
        <v>28.098358999999999</v>
      </c>
      <c r="Q34" s="123">
        <v>21.798653999999999</v>
      </c>
      <c r="R34" s="123">
        <v>471.58375599999999</v>
      </c>
      <c r="S34" s="125"/>
      <c r="T34" s="125"/>
      <c r="U34" s="123">
        <v>66.311093</v>
      </c>
      <c r="V34" s="123">
        <v>65.088684999999998</v>
      </c>
      <c r="W34" s="123">
        <v>69.676501000000002</v>
      </c>
      <c r="X34" s="123">
        <v>210.41826699999999</v>
      </c>
      <c r="Y34" s="123">
        <v>250.719255</v>
      </c>
      <c r="Z34" s="123">
        <v>36.427016000000002</v>
      </c>
      <c r="AA34" s="123">
        <v>66.575342000000006</v>
      </c>
      <c r="AB34" s="123">
        <v>140.96892300000002</v>
      </c>
      <c r="AC34" s="123">
        <v>40.647695999999996</v>
      </c>
      <c r="AD34" s="123">
        <v>206.61606599999999</v>
      </c>
      <c r="AE34" s="123">
        <v>13.837744000000001</v>
      </c>
      <c r="AF34" s="123">
        <v>4.3715679999999999</v>
      </c>
      <c r="AG34" s="123">
        <v>27.945291999999995</v>
      </c>
      <c r="AH34" s="123">
        <v>55.648226999999999</v>
      </c>
      <c r="AI34" s="123">
        <v>324.97648100000004</v>
      </c>
      <c r="AJ34" s="123">
        <v>76.385933000000009</v>
      </c>
      <c r="AK34" s="123">
        <v>7.617807</v>
      </c>
      <c r="AL34" s="123">
        <v>33.415891999999999</v>
      </c>
      <c r="AM34" s="33" t="str">
        <f t="shared" si="0"/>
        <v>　　佐伯区</v>
      </c>
    </row>
    <row r="35" spans="1:39" ht="26.15" customHeight="1">
      <c r="A35" s="3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/>
      <c r="O35" s="123"/>
      <c r="P35" s="123"/>
      <c r="Q35" s="123"/>
      <c r="R35" s="123"/>
      <c r="S35" s="125"/>
      <c r="T35" s="125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33"/>
    </row>
    <row r="36" spans="1:39" ht="26.15" customHeight="1">
      <c r="A36" s="33" t="s">
        <v>91</v>
      </c>
      <c r="B36" s="123">
        <v>11583.747622999999</v>
      </c>
      <c r="C36" s="123">
        <v>15.017413000000001</v>
      </c>
      <c r="D36" s="123">
        <v>2762.2693159999999</v>
      </c>
      <c r="E36" s="123">
        <v>35.798639999999999</v>
      </c>
      <c r="F36" s="123">
        <v>277.46436899999998</v>
      </c>
      <c r="G36" s="123">
        <v>317.609171</v>
      </c>
      <c r="H36" s="123">
        <v>102.31792300000001</v>
      </c>
      <c r="I36" s="123">
        <v>166.85444899999999</v>
      </c>
      <c r="J36" s="123">
        <v>159.11745200000001</v>
      </c>
      <c r="K36" s="123">
        <v>304.35681</v>
      </c>
      <c r="L36" s="123">
        <v>386.99306799999999</v>
      </c>
      <c r="M36" s="123">
        <v>258.66125200000005</v>
      </c>
      <c r="N36" s="123">
        <v>119.311329</v>
      </c>
      <c r="O36" s="123">
        <v>62.270487999999993</v>
      </c>
      <c r="P36" s="123">
        <v>111.68343000000002</v>
      </c>
      <c r="Q36" s="123">
        <v>89.211244000000008</v>
      </c>
      <c r="R36" s="123">
        <v>1911.533811</v>
      </c>
      <c r="S36" s="125"/>
      <c r="T36" s="125"/>
      <c r="U36" s="123">
        <v>264.93973399999999</v>
      </c>
      <c r="V36" s="123">
        <v>259.53745400000003</v>
      </c>
      <c r="W36" s="123">
        <v>281.506821</v>
      </c>
      <c r="X36" s="123">
        <v>862.79564399999992</v>
      </c>
      <c r="Y36" s="123">
        <v>1006.4079369999999</v>
      </c>
      <c r="Z36" s="123">
        <v>137.92979500000001</v>
      </c>
      <c r="AA36" s="123">
        <v>262.92035000000004</v>
      </c>
      <c r="AB36" s="123">
        <v>578.61147299999993</v>
      </c>
      <c r="AC36" s="123">
        <v>161.563199</v>
      </c>
      <c r="AD36" s="123">
        <v>845.93385499999999</v>
      </c>
      <c r="AE36" s="123">
        <v>55.863169999999997</v>
      </c>
      <c r="AF36" s="123">
        <v>17.494149</v>
      </c>
      <c r="AG36" s="123">
        <v>105.747861</v>
      </c>
      <c r="AH36" s="123">
        <v>226.17503700000003</v>
      </c>
      <c r="AI36" s="123">
        <v>1350.9743699999999</v>
      </c>
      <c r="AJ36" s="123">
        <v>300.378018</v>
      </c>
      <c r="AK36" s="123">
        <v>28.066909999999996</v>
      </c>
      <c r="AL36" s="123">
        <v>113.92325600000001</v>
      </c>
      <c r="AM36" s="33" t="str">
        <f t="shared" si="0"/>
        <v>福山市</v>
      </c>
    </row>
    <row r="37" spans="1:39" ht="26.15" customHeight="1">
      <c r="A37" s="31" t="s">
        <v>2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6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31" t="str">
        <f t="shared" si="0"/>
        <v/>
      </c>
    </row>
    <row r="38" spans="1:39" ht="26.15" customHeight="1">
      <c r="A38" s="33" t="s">
        <v>92</v>
      </c>
      <c r="B38" s="123">
        <v>7556.1136099999994</v>
      </c>
      <c r="C38" s="123">
        <v>10.079508000000001</v>
      </c>
      <c r="D38" s="123">
        <v>1721.9157560000001</v>
      </c>
      <c r="E38" s="123">
        <v>21.939373000000003</v>
      </c>
      <c r="F38" s="123">
        <v>175.774542</v>
      </c>
      <c r="G38" s="123">
        <v>201.67913799999999</v>
      </c>
      <c r="H38" s="123">
        <v>63.129065000000011</v>
      </c>
      <c r="I38" s="123">
        <v>107.923247</v>
      </c>
      <c r="J38" s="123">
        <v>103.27157700000001</v>
      </c>
      <c r="K38" s="123">
        <v>191.924297</v>
      </c>
      <c r="L38" s="123">
        <v>245.39523199999999</v>
      </c>
      <c r="M38" s="123">
        <v>147.560811</v>
      </c>
      <c r="N38" s="123">
        <v>68.296729999999997</v>
      </c>
      <c r="O38" s="123">
        <v>38.158118999999999</v>
      </c>
      <c r="P38" s="123">
        <v>72.991591999999997</v>
      </c>
      <c r="Q38" s="123">
        <v>59.837115999999995</v>
      </c>
      <c r="R38" s="123">
        <v>1271.543578</v>
      </c>
      <c r="S38" s="125"/>
      <c r="T38" s="125"/>
      <c r="U38" s="123">
        <v>174.15961899999999</v>
      </c>
      <c r="V38" s="123">
        <v>170.18357799999998</v>
      </c>
      <c r="W38" s="123">
        <v>186.63967700000001</v>
      </c>
      <c r="X38" s="123">
        <v>579.76555100000007</v>
      </c>
      <c r="Y38" s="123">
        <v>663.29523100000006</v>
      </c>
      <c r="Z38" s="123">
        <v>85.431611000000004</v>
      </c>
      <c r="AA38" s="123">
        <v>170.57419800000002</v>
      </c>
      <c r="AB38" s="123">
        <v>389.62778499999996</v>
      </c>
      <c r="AC38" s="123">
        <v>105.742902</v>
      </c>
      <c r="AD38" s="123">
        <v>568.43377700000008</v>
      </c>
      <c r="AE38" s="123">
        <v>37.089072000000002</v>
      </c>
      <c r="AF38" s="123">
        <v>11.479410999999999</v>
      </c>
      <c r="AG38" s="123">
        <v>65.440983000000003</v>
      </c>
      <c r="AH38" s="123">
        <v>150.94092699999999</v>
      </c>
      <c r="AI38" s="123">
        <v>918.20417400000008</v>
      </c>
      <c r="AJ38" s="123">
        <v>193.33276900000001</v>
      </c>
      <c r="AK38" s="123">
        <v>16.661102</v>
      </c>
      <c r="AL38" s="123">
        <v>59.118598000000006</v>
      </c>
      <c r="AM38" s="33" t="str">
        <f t="shared" si="0"/>
        <v>呉市</v>
      </c>
    </row>
    <row r="39" spans="1:39" ht="26.15" customHeight="1">
      <c r="A39" s="37" t="s">
        <v>2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8"/>
      <c r="O39" s="127"/>
      <c r="P39" s="127"/>
      <c r="Q39" s="127"/>
      <c r="R39" s="127"/>
      <c r="S39" s="125"/>
      <c r="T39" s="125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37" t="str">
        <f t="shared" si="0"/>
        <v/>
      </c>
    </row>
    <row r="40" spans="1:39" ht="26.15" customHeight="1">
      <c r="A40" s="40" t="s">
        <v>93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5"/>
      <c r="T40" s="125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</row>
    <row r="41" spans="1:39" ht="6.75" customHeight="1">
      <c r="A41" s="4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5"/>
      <c r="T41" s="125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</row>
    <row r="42" spans="1:39" ht="6.75" customHeight="1">
      <c r="A42" s="4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5"/>
      <c r="T42" s="125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</row>
    <row r="43" spans="1:39" s="4" customFormat="1" ht="40.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 t="s">
        <v>142</v>
      </c>
      <c r="Q43" s="5"/>
      <c r="S43" s="122"/>
      <c r="T43" s="7"/>
      <c r="U43" s="5"/>
      <c r="V43" s="5"/>
      <c r="W43" s="8" t="s">
        <v>130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39" customHeight="1">
      <c r="A44" s="9"/>
      <c r="AH44" s="10"/>
      <c r="AI44" s="10"/>
      <c r="AJ44" s="10"/>
      <c r="AK44" s="10"/>
      <c r="AL44" s="10"/>
      <c r="AM44" s="11" t="str">
        <f>[1]ＳＭＲ!AM44</f>
        <v>平成27年～令和元年</v>
      </c>
    </row>
    <row r="45" spans="1:39" ht="19.899999999999999" customHeight="1">
      <c r="A45" s="12" t="s">
        <v>2</v>
      </c>
      <c r="B45" s="13" t="s">
        <v>2</v>
      </c>
      <c r="C45" s="14" t="s">
        <v>3</v>
      </c>
      <c r="D45" s="14" t="s">
        <v>4</v>
      </c>
      <c r="E45" s="14" t="s">
        <v>5</v>
      </c>
      <c r="F45" s="14" t="s">
        <v>6</v>
      </c>
      <c r="G45" s="15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4" t="s">
        <v>12</v>
      </c>
      <c r="M45" s="14" t="s">
        <v>13</v>
      </c>
      <c r="N45" s="14" t="s">
        <v>14</v>
      </c>
      <c r="O45" s="14" t="s">
        <v>15</v>
      </c>
      <c r="P45" s="14" t="s">
        <v>16</v>
      </c>
      <c r="Q45" s="14" t="s">
        <v>17</v>
      </c>
      <c r="R45" s="14" t="s">
        <v>18</v>
      </c>
      <c r="S45" s="16"/>
      <c r="T45" s="17"/>
      <c r="U45" s="14" t="s">
        <v>19</v>
      </c>
      <c r="V45" s="14" t="s">
        <v>20</v>
      </c>
      <c r="W45" s="14" t="s">
        <v>21</v>
      </c>
      <c r="X45" s="14" t="s">
        <v>22</v>
      </c>
      <c r="Y45" s="14" t="s">
        <v>23</v>
      </c>
      <c r="Z45" s="14" t="s">
        <v>24</v>
      </c>
      <c r="AA45" s="14" t="s">
        <v>25</v>
      </c>
      <c r="AB45" s="14" t="s">
        <v>26</v>
      </c>
      <c r="AC45" s="14" t="s">
        <v>27</v>
      </c>
      <c r="AD45" s="14" t="s">
        <v>28</v>
      </c>
      <c r="AE45" s="14" t="s">
        <v>29</v>
      </c>
      <c r="AF45" s="14" t="s">
        <v>30</v>
      </c>
      <c r="AG45" s="14" t="s">
        <v>31</v>
      </c>
      <c r="AH45" s="14" t="s">
        <v>32</v>
      </c>
      <c r="AI45" s="14" t="s">
        <v>33</v>
      </c>
      <c r="AJ45" s="14" t="s">
        <v>34</v>
      </c>
      <c r="AK45" s="14" t="s">
        <v>35</v>
      </c>
      <c r="AL45" s="14" t="s">
        <v>36</v>
      </c>
      <c r="AM45" s="12" t="str">
        <f t="shared" ref="AM45:AM47" si="1">A45</f>
        <v/>
      </c>
    </row>
    <row r="46" spans="1:39">
      <c r="A46" s="18" t="s">
        <v>2</v>
      </c>
      <c r="B46" s="19" t="s">
        <v>2</v>
      </c>
      <c r="C46" s="19" t="s">
        <v>2</v>
      </c>
      <c r="D46" s="19" t="s">
        <v>2</v>
      </c>
      <c r="E46" s="19" t="s">
        <v>2</v>
      </c>
      <c r="F46" s="19" t="s">
        <v>2</v>
      </c>
      <c r="G46" s="20" t="s">
        <v>2</v>
      </c>
      <c r="H46" s="19" t="s">
        <v>2</v>
      </c>
      <c r="I46" s="19" t="s">
        <v>2</v>
      </c>
      <c r="J46" s="19" t="s">
        <v>2</v>
      </c>
      <c r="K46" s="19" t="s">
        <v>2</v>
      </c>
      <c r="L46" s="19" t="s">
        <v>2</v>
      </c>
      <c r="M46" s="19" t="s">
        <v>2</v>
      </c>
      <c r="N46" s="19" t="s">
        <v>2</v>
      </c>
      <c r="O46" s="19" t="s">
        <v>2</v>
      </c>
      <c r="P46" s="19" t="s">
        <v>2</v>
      </c>
      <c r="Q46" s="19" t="s">
        <v>2</v>
      </c>
      <c r="R46" s="19" t="s">
        <v>2</v>
      </c>
      <c r="S46" s="20"/>
      <c r="T46" s="21"/>
      <c r="U46" s="19" t="s">
        <v>2</v>
      </c>
      <c r="V46" s="19" t="s">
        <v>2</v>
      </c>
      <c r="W46" s="19" t="s">
        <v>2</v>
      </c>
      <c r="X46" s="19" t="s">
        <v>2</v>
      </c>
      <c r="Y46" s="19" t="s">
        <v>2</v>
      </c>
      <c r="Z46" s="19" t="s">
        <v>2</v>
      </c>
      <c r="AA46" s="19" t="s">
        <v>2</v>
      </c>
      <c r="AB46" s="19" t="s">
        <v>2</v>
      </c>
      <c r="AC46" s="19" t="s">
        <v>2</v>
      </c>
      <c r="AD46" s="22" t="s">
        <v>2</v>
      </c>
      <c r="AE46" s="19" t="s">
        <v>2</v>
      </c>
      <c r="AF46" s="22" t="s">
        <v>2</v>
      </c>
      <c r="AG46" s="22" t="s">
        <v>2</v>
      </c>
      <c r="AH46" s="22" t="s">
        <v>2</v>
      </c>
      <c r="AI46" s="22" t="s">
        <v>2</v>
      </c>
      <c r="AJ46" s="22" t="s">
        <v>2</v>
      </c>
      <c r="AK46" s="19" t="s">
        <v>2</v>
      </c>
      <c r="AL46" s="22" t="s">
        <v>2</v>
      </c>
      <c r="AM46" s="18" t="str">
        <f t="shared" si="1"/>
        <v/>
      </c>
    </row>
    <row r="47" spans="1:39" ht="207" customHeight="1">
      <c r="A47" s="23" t="s">
        <v>128</v>
      </c>
      <c r="B47" s="24" t="s">
        <v>38</v>
      </c>
      <c r="C47" s="24" t="s">
        <v>39</v>
      </c>
      <c r="D47" s="24" t="s">
        <v>40</v>
      </c>
      <c r="E47" s="24" t="s">
        <v>41</v>
      </c>
      <c r="F47" s="24" t="s">
        <v>42</v>
      </c>
      <c r="G47" s="25" t="s">
        <v>43</v>
      </c>
      <c r="H47" s="24" t="s">
        <v>44</v>
      </c>
      <c r="I47" s="24" t="s">
        <v>45</v>
      </c>
      <c r="J47" s="24" t="s">
        <v>46</v>
      </c>
      <c r="K47" s="24" t="s">
        <v>47</v>
      </c>
      <c r="L47" s="24" t="s">
        <v>48</v>
      </c>
      <c r="M47" s="24" t="s">
        <v>49</v>
      </c>
      <c r="N47" s="24" t="s">
        <v>50</v>
      </c>
      <c r="O47" s="24" t="s">
        <v>51</v>
      </c>
      <c r="P47" s="24" t="s">
        <v>52</v>
      </c>
      <c r="Q47" s="24" t="s">
        <v>53</v>
      </c>
      <c r="R47" s="24" t="s">
        <v>54</v>
      </c>
      <c r="S47" s="26"/>
      <c r="T47" s="27"/>
      <c r="U47" s="24" t="s">
        <v>55</v>
      </c>
      <c r="V47" s="24" t="s">
        <v>56</v>
      </c>
      <c r="W47" s="24" t="s">
        <v>57</v>
      </c>
      <c r="X47" s="24" t="s">
        <v>58</v>
      </c>
      <c r="Y47" s="24" t="s">
        <v>59</v>
      </c>
      <c r="Z47" s="24" t="s">
        <v>60</v>
      </c>
      <c r="AA47" s="24" t="s">
        <v>61</v>
      </c>
      <c r="AB47" s="24" t="s">
        <v>62</v>
      </c>
      <c r="AC47" s="24" t="s">
        <v>63</v>
      </c>
      <c r="AD47" s="24" t="s">
        <v>64</v>
      </c>
      <c r="AE47" s="24" t="s">
        <v>65</v>
      </c>
      <c r="AF47" s="24" t="s">
        <v>66</v>
      </c>
      <c r="AG47" s="24" t="s">
        <v>67</v>
      </c>
      <c r="AH47" s="24" t="s">
        <v>68</v>
      </c>
      <c r="AI47" s="24" t="s">
        <v>69</v>
      </c>
      <c r="AJ47" s="24" t="s">
        <v>70</v>
      </c>
      <c r="AK47" s="24" t="s">
        <v>71</v>
      </c>
      <c r="AL47" s="24" t="s">
        <v>72</v>
      </c>
      <c r="AM47" s="23" t="str">
        <f t="shared" si="1"/>
        <v>保健医療圏
保　健　所
市　　　町</v>
      </c>
    </row>
    <row r="48" spans="1:39" ht="26.15" customHeight="1">
      <c r="A48" s="41" t="s">
        <v>96</v>
      </c>
      <c r="B48" s="123">
        <v>30213.540376999998</v>
      </c>
      <c r="C48" s="123">
        <v>40.390451999999996</v>
      </c>
      <c r="D48" s="123">
        <v>6822.547114</v>
      </c>
      <c r="E48" s="123">
        <v>86.734701000000001</v>
      </c>
      <c r="F48" s="123">
        <v>697.35566599999993</v>
      </c>
      <c r="G48" s="123">
        <v>800.86817900000005</v>
      </c>
      <c r="H48" s="123">
        <v>250.18123000000003</v>
      </c>
      <c r="I48" s="123">
        <v>425.24618299999997</v>
      </c>
      <c r="J48" s="123">
        <v>409.300658</v>
      </c>
      <c r="K48" s="123">
        <v>754.15574500000002</v>
      </c>
      <c r="L48" s="123">
        <v>966.12313699999993</v>
      </c>
      <c r="M48" s="123">
        <v>591.50440400000002</v>
      </c>
      <c r="N48" s="123">
        <v>273.73794600000002</v>
      </c>
      <c r="O48" s="123">
        <v>150.67474099999998</v>
      </c>
      <c r="P48" s="123">
        <v>290.36540200000002</v>
      </c>
      <c r="Q48" s="123">
        <v>240.199759</v>
      </c>
      <c r="R48" s="123">
        <v>5093.8727020000006</v>
      </c>
      <c r="S48" s="125"/>
      <c r="T48" s="125"/>
      <c r="U48" s="123">
        <v>693.81224599999996</v>
      </c>
      <c r="V48" s="123">
        <v>676.86612400000001</v>
      </c>
      <c r="W48" s="123">
        <v>747.13733100000002</v>
      </c>
      <c r="X48" s="123">
        <v>2331.636086</v>
      </c>
      <c r="Y48" s="123">
        <v>2656.2026659999997</v>
      </c>
      <c r="Z48" s="123">
        <v>339.34870199999995</v>
      </c>
      <c r="AA48" s="123">
        <v>679.57991300000003</v>
      </c>
      <c r="AB48" s="123">
        <v>1566.7195499999998</v>
      </c>
      <c r="AC48" s="123">
        <v>419.686914</v>
      </c>
      <c r="AD48" s="123">
        <v>2287.2158069999996</v>
      </c>
      <c r="AE48" s="123">
        <v>147.73123100000001</v>
      </c>
      <c r="AF48" s="123">
        <v>45.958898999999995</v>
      </c>
      <c r="AG48" s="123">
        <v>259.46849299999997</v>
      </c>
      <c r="AH48" s="123">
        <v>604.47230000000002</v>
      </c>
      <c r="AI48" s="123">
        <v>3711.3648969999999</v>
      </c>
      <c r="AJ48" s="123">
        <v>769.91943700000002</v>
      </c>
      <c r="AK48" s="123">
        <v>65.906320999999991</v>
      </c>
      <c r="AL48" s="123">
        <v>240.32774799999999</v>
      </c>
      <c r="AM48" s="41" t="str">
        <f>A48</f>
        <v>県立保健所　　計</v>
      </c>
    </row>
    <row r="49" spans="1:39" ht="26.15" customHeight="1">
      <c r="A49" s="31" t="s">
        <v>2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4"/>
      <c r="O49" s="123"/>
      <c r="P49" s="123"/>
      <c r="Q49" s="123"/>
      <c r="R49" s="123"/>
      <c r="S49" s="125"/>
      <c r="T49" s="125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31" t="str">
        <f>A49</f>
        <v/>
      </c>
    </row>
    <row r="50" spans="1:39" ht="26.15" customHeight="1">
      <c r="A50" s="33" t="s">
        <v>97</v>
      </c>
      <c r="B50" s="123">
        <v>10063.648447</v>
      </c>
      <c r="C50" s="123">
        <v>13.304846000000001</v>
      </c>
      <c r="D50" s="123">
        <v>2321.5730640000002</v>
      </c>
      <c r="E50" s="123">
        <v>29.756097</v>
      </c>
      <c r="F50" s="123">
        <v>235.73244500000001</v>
      </c>
      <c r="G50" s="123">
        <v>270.41854899999998</v>
      </c>
      <c r="H50" s="123">
        <v>85.487448000000001</v>
      </c>
      <c r="I50" s="123">
        <v>143.11895100000001</v>
      </c>
      <c r="J50" s="123">
        <v>137.21839100000003</v>
      </c>
      <c r="K50" s="123">
        <v>256.70827399999996</v>
      </c>
      <c r="L50" s="123">
        <v>327.82185099999998</v>
      </c>
      <c r="M50" s="123">
        <v>206.93105800000001</v>
      </c>
      <c r="N50" s="123">
        <v>95.564053000000001</v>
      </c>
      <c r="O50" s="123">
        <v>51.634113999999997</v>
      </c>
      <c r="P50" s="123">
        <v>96.901993000000004</v>
      </c>
      <c r="Q50" s="123">
        <v>79.091217</v>
      </c>
      <c r="R50" s="123">
        <v>1683.4791810000002</v>
      </c>
      <c r="S50" s="125"/>
      <c r="T50" s="125"/>
      <c r="U50" s="123">
        <v>230.876172</v>
      </c>
      <c r="V50" s="123">
        <v>225.61451899999997</v>
      </c>
      <c r="W50" s="123">
        <v>247.27142699999999</v>
      </c>
      <c r="X50" s="123">
        <v>766.47945099999993</v>
      </c>
      <c r="Y50" s="123">
        <v>880.7821899999999</v>
      </c>
      <c r="Z50" s="123">
        <v>115.50518900000002</v>
      </c>
      <c r="AA50" s="123">
        <v>227.20498699999996</v>
      </c>
      <c r="AB50" s="123">
        <v>514.60861499999999</v>
      </c>
      <c r="AC50" s="123">
        <v>140.17536899999999</v>
      </c>
      <c r="AD50" s="123">
        <v>751.49792800000012</v>
      </c>
      <c r="AE50" s="123">
        <v>48.988530000000004</v>
      </c>
      <c r="AF50" s="123">
        <v>15.263855</v>
      </c>
      <c r="AG50" s="123">
        <v>88.443840999999992</v>
      </c>
      <c r="AH50" s="123">
        <v>199.58883900000001</v>
      </c>
      <c r="AI50" s="123">
        <v>1212.473966</v>
      </c>
      <c r="AJ50" s="123">
        <v>258.02843300000001</v>
      </c>
      <c r="AK50" s="123">
        <v>22.780745</v>
      </c>
      <c r="AL50" s="123">
        <v>85.986790999999997</v>
      </c>
      <c r="AM50" s="33" t="str">
        <f>A50</f>
        <v>西部</v>
      </c>
    </row>
    <row r="51" spans="1:39" ht="26.15" customHeight="1">
      <c r="A51" s="33" t="s">
        <v>98</v>
      </c>
      <c r="B51" s="123">
        <v>3909.4598129999999</v>
      </c>
      <c r="C51" s="123">
        <v>5.0983240000000007</v>
      </c>
      <c r="D51" s="123">
        <v>923.41900099999998</v>
      </c>
      <c r="E51" s="123">
        <v>11.958639</v>
      </c>
      <c r="F51" s="123">
        <v>93.017239000000004</v>
      </c>
      <c r="G51" s="123">
        <v>106.641238</v>
      </c>
      <c r="H51" s="123">
        <v>34.215322999999998</v>
      </c>
      <c r="I51" s="123">
        <v>55.920647000000002</v>
      </c>
      <c r="J51" s="123">
        <v>53.533216000000003</v>
      </c>
      <c r="K51" s="123">
        <v>101.737172</v>
      </c>
      <c r="L51" s="123">
        <v>129.50841700000001</v>
      </c>
      <c r="M51" s="123">
        <v>85.745909999999981</v>
      </c>
      <c r="N51" s="123">
        <v>39.430061000000002</v>
      </c>
      <c r="O51" s="123">
        <v>20.646189</v>
      </c>
      <c r="P51" s="123">
        <v>37.639560000000003</v>
      </c>
      <c r="Q51" s="123">
        <v>30.323976999999999</v>
      </c>
      <c r="R51" s="123">
        <v>647.96601699999997</v>
      </c>
      <c r="S51" s="125"/>
      <c r="T51" s="125"/>
      <c r="U51" s="123">
        <v>89.418803999999994</v>
      </c>
      <c r="V51" s="123">
        <v>87.477502000000001</v>
      </c>
      <c r="W51" s="123">
        <v>95.301962000000003</v>
      </c>
      <c r="X51" s="123">
        <v>293.56531200000001</v>
      </c>
      <c r="Y51" s="123">
        <v>340.50505099999998</v>
      </c>
      <c r="Z51" s="123">
        <v>45.974443999999998</v>
      </c>
      <c r="AA51" s="123">
        <v>88.551645000000008</v>
      </c>
      <c r="AB51" s="123">
        <v>196.88962800000002</v>
      </c>
      <c r="AC51" s="123">
        <v>54.452669000000007</v>
      </c>
      <c r="AD51" s="123">
        <v>287.76928499999997</v>
      </c>
      <c r="AE51" s="123">
        <v>18.876927999999999</v>
      </c>
      <c r="AF51" s="123">
        <v>5.9105740000000004</v>
      </c>
      <c r="AG51" s="123">
        <v>35.229443000000003</v>
      </c>
      <c r="AH51" s="123">
        <v>76.727717999999996</v>
      </c>
      <c r="AI51" s="123">
        <v>461.82690100000002</v>
      </c>
      <c r="AJ51" s="123">
        <v>100.71672299999999</v>
      </c>
      <c r="AK51" s="123">
        <v>9.2008649999999985</v>
      </c>
      <c r="AL51" s="123">
        <v>36.426528999999995</v>
      </c>
      <c r="AM51" s="33" t="str">
        <f t="shared" ref="AM51:AM81" si="2">A51</f>
        <v>　西部</v>
      </c>
    </row>
    <row r="52" spans="1:39" ht="26.15" customHeight="1">
      <c r="A52" s="33" t="s">
        <v>99</v>
      </c>
      <c r="B52" s="123">
        <v>908.31032099999993</v>
      </c>
      <c r="C52" s="123">
        <v>1.212334</v>
      </c>
      <c r="D52" s="123">
        <v>206.35361699999999</v>
      </c>
      <c r="E52" s="123">
        <v>2.6309499999999999</v>
      </c>
      <c r="F52" s="123">
        <v>21.078769999999999</v>
      </c>
      <c r="G52" s="123">
        <v>24.195073000000001</v>
      </c>
      <c r="H52" s="123">
        <v>7.5732520000000001</v>
      </c>
      <c r="I52" s="123">
        <v>12.903682999999999</v>
      </c>
      <c r="J52" s="123">
        <v>12.378998000000001</v>
      </c>
      <c r="K52" s="123">
        <v>22.923189000000001</v>
      </c>
      <c r="L52" s="123">
        <v>29.327310000000001</v>
      </c>
      <c r="M52" s="123">
        <v>17.77608</v>
      </c>
      <c r="N52" s="123">
        <v>8.2181730000000002</v>
      </c>
      <c r="O52" s="123">
        <v>4.5615830000000006</v>
      </c>
      <c r="P52" s="123">
        <v>8.760314000000001</v>
      </c>
      <c r="Q52" s="123">
        <v>7.1948450000000008</v>
      </c>
      <c r="R52" s="123">
        <v>152.970797</v>
      </c>
      <c r="S52" s="125"/>
      <c r="T52" s="125"/>
      <c r="U52" s="123">
        <v>20.927094999999998</v>
      </c>
      <c r="V52" s="123">
        <v>20.419743999999998</v>
      </c>
      <c r="W52" s="123">
        <v>22.447822000000002</v>
      </c>
      <c r="X52" s="123">
        <v>69.83810600000001</v>
      </c>
      <c r="Y52" s="123">
        <v>79.835297999999995</v>
      </c>
      <c r="Z52" s="123">
        <v>10.239849</v>
      </c>
      <c r="AA52" s="123">
        <v>20.481020999999998</v>
      </c>
      <c r="AB52" s="123">
        <v>46.992283</v>
      </c>
      <c r="AC52" s="123">
        <v>12.665376999999999</v>
      </c>
      <c r="AD52" s="123">
        <v>68.653812000000002</v>
      </c>
      <c r="AE52" s="123">
        <v>4.4513959999999999</v>
      </c>
      <c r="AF52" s="123">
        <v>1.3795120000000001</v>
      </c>
      <c r="AG52" s="123">
        <v>7.8369360000000006</v>
      </c>
      <c r="AH52" s="123">
        <v>18.166041999999997</v>
      </c>
      <c r="AI52" s="123">
        <v>110.76638599999998</v>
      </c>
      <c r="AJ52" s="123">
        <v>23.180322999999998</v>
      </c>
      <c r="AK52" s="123">
        <v>1.989096</v>
      </c>
      <c r="AL52" s="123">
        <v>7.1041420000000013</v>
      </c>
      <c r="AM52" s="33" t="str">
        <f t="shared" si="2"/>
        <v>　　大竹市</v>
      </c>
    </row>
    <row r="53" spans="1:39" ht="26.15" customHeight="1">
      <c r="A53" s="33" t="s">
        <v>100</v>
      </c>
      <c r="B53" s="123">
        <v>3001.149492</v>
      </c>
      <c r="C53" s="123">
        <v>3.8859900000000001</v>
      </c>
      <c r="D53" s="123">
        <v>717.06538399999999</v>
      </c>
      <c r="E53" s="123">
        <v>9.3276889999999995</v>
      </c>
      <c r="F53" s="123">
        <v>71.938468999999998</v>
      </c>
      <c r="G53" s="123">
        <v>82.446165000000008</v>
      </c>
      <c r="H53" s="123">
        <v>26.642070999999998</v>
      </c>
      <c r="I53" s="123">
        <v>43.016964000000002</v>
      </c>
      <c r="J53" s="123">
        <v>41.154218</v>
      </c>
      <c r="K53" s="123">
        <v>78.813983000000007</v>
      </c>
      <c r="L53" s="123">
        <v>100.181107</v>
      </c>
      <c r="M53" s="123">
        <v>67.969830000000002</v>
      </c>
      <c r="N53" s="123">
        <v>31.211887999999998</v>
      </c>
      <c r="O53" s="123">
        <v>16.084606000000001</v>
      </c>
      <c r="P53" s="123">
        <v>28.879246000000002</v>
      </c>
      <c r="Q53" s="123">
        <v>23.129131999999998</v>
      </c>
      <c r="R53" s="123">
        <v>494.99522000000002</v>
      </c>
      <c r="S53" s="125"/>
      <c r="T53" s="125"/>
      <c r="U53" s="123">
        <v>68.491709</v>
      </c>
      <c r="V53" s="123">
        <v>67.057758000000007</v>
      </c>
      <c r="W53" s="123">
        <v>72.854140000000001</v>
      </c>
      <c r="X53" s="123">
        <v>223.727206</v>
      </c>
      <c r="Y53" s="123">
        <v>260.66975299999996</v>
      </c>
      <c r="Z53" s="123">
        <v>35.734594999999999</v>
      </c>
      <c r="AA53" s="123">
        <v>68.070623999999995</v>
      </c>
      <c r="AB53" s="123">
        <v>149.897345</v>
      </c>
      <c r="AC53" s="123">
        <v>41.787292000000001</v>
      </c>
      <c r="AD53" s="123">
        <v>219.11547300000007</v>
      </c>
      <c r="AE53" s="123">
        <v>14.425532</v>
      </c>
      <c r="AF53" s="123">
        <v>4.5310620000000004</v>
      </c>
      <c r="AG53" s="123">
        <v>27.392507000000002</v>
      </c>
      <c r="AH53" s="123">
        <v>58.561676000000006</v>
      </c>
      <c r="AI53" s="123">
        <v>351.06051500000001</v>
      </c>
      <c r="AJ53" s="123">
        <v>77.5364</v>
      </c>
      <c r="AK53" s="123">
        <v>7.2117690000000003</v>
      </c>
      <c r="AL53" s="123">
        <v>29.322387000000003</v>
      </c>
      <c r="AM53" s="33" t="str">
        <f t="shared" si="2"/>
        <v>　　廿日市市</v>
      </c>
    </row>
    <row r="54" spans="1:39" ht="26.15" customHeight="1">
      <c r="A54" s="33" t="s">
        <v>139</v>
      </c>
      <c r="B54" s="123">
        <v>5101.7187269999995</v>
      </c>
      <c r="C54" s="123">
        <v>6.7705950000000001</v>
      </c>
      <c r="D54" s="123">
        <v>1167.9549420000001</v>
      </c>
      <c r="E54" s="123">
        <v>14.902166000000001</v>
      </c>
      <c r="F54" s="123">
        <v>118.87947500000001</v>
      </c>
      <c r="G54" s="123">
        <v>136.349864</v>
      </c>
      <c r="H54" s="123">
        <v>42.890281999999999</v>
      </c>
      <c r="I54" s="123">
        <v>72.393917999999999</v>
      </c>
      <c r="J54" s="123">
        <v>69.420373000000012</v>
      </c>
      <c r="K54" s="123">
        <v>129.17587</v>
      </c>
      <c r="L54" s="123">
        <v>165.15396499999997</v>
      </c>
      <c r="M54" s="123">
        <v>102.85169599999999</v>
      </c>
      <c r="N54" s="123">
        <v>47.646775999999996</v>
      </c>
      <c r="O54" s="123">
        <v>25.981490000000001</v>
      </c>
      <c r="P54" s="123">
        <v>49.11144500000001</v>
      </c>
      <c r="Q54" s="123">
        <v>40.236210999999997</v>
      </c>
      <c r="R54" s="123">
        <v>855.57478500000002</v>
      </c>
      <c r="S54" s="125"/>
      <c r="T54" s="125"/>
      <c r="U54" s="123">
        <v>117.11054799999999</v>
      </c>
      <c r="V54" s="123">
        <v>114.423918</v>
      </c>
      <c r="W54" s="123">
        <v>125.640198</v>
      </c>
      <c r="X54" s="123">
        <v>390.05301199999997</v>
      </c>
      <c r="Y54" s="123">
        <v>447.10491200000001</v>
      </c>
      <c r="Z54" s="123">
        <v>58.188966000000001</v>
      </c>
      <c r="AA54" s="123">
        <v>115.05506299999999</v>
      </c>
      <c r="AB54" s="123">
        <v>261.95204999999999</v>
      </c>
      <c r="AC54" s="123">
        <v>71.017522</v>
      </c>
      <c r="AD54" s="123">
        <v>382.44345900000002</v>
      </c>
      <c r="AE54" s="123">
        <v>24.890464000000001</v>
      </c>
      <c r="AF54" s="123">
        <v>7.7476029999999998</v>
      </c>
      <c r="AG54" s="123">
        <v>44.536359000000004</v>
      </c>
      <c r="AH54" s="123">
        <v>101.44895</v>
      </c>
      <c r="AI54" s="123">
        <v>617.88757799999996</v>
      </c>
      <c r="AJ54" s="123">
        <v>130.77518800000001</v>
      </c>
      <c r="AK54" s="123">
        <v>11.468355000000001</v>
      </c>
      <c r="AL54" s="123">
        <v>43.045300999999995</v>
      </c>
      <c r="AM54" s="33" t="str">
        <f t="shared" si="2"/>
        <v>　広島支所</v>
      </c>
    </row>
    <row r="55" spans="1:39" ht="26.15" customHeight="1">
      <c r="A55" s="33" t="s">
        <v>102</v>
      </c>
      <c r="B55" s="123">
        <v>1056.452841</v>
      </c>
      <c r="C55" s="123">
        <v>1.3379840000000001</v>
      </c>
      <c r="D55" s="123">
        <v>261.05928599999999</v>
      </c>
      <c r="E55" s="123">
        <v>3.4127290000000001</v>
      </c>
      <c r="F55" s="123">
        <v>25.877309</v>
      </c>
      <c r="G55" s="123">
        <v>29.557077000000003</v>
      </c>
      <c r="H55" s="123">
        <v>9.717607000000001</v>
      </c>
      <c r="I55" s="123">
        <v>15.371136999999999</v>
      </c>
      <c r="J55" s="123">
        <v>14.578098000000001</v>
      </c>
      <c r="K55" s="123">
        <v>28.529736</v>
      </c>
      <c r="L55" s="123">
        <v>36.108860999999997</v>
      </c>
      <c r="M55" s="123">
        <v>25.958660000000002</v>
      </c>
      <c r="N55" s="123">
        <v>12.003111000000001</v>
      </c>
      <c r="O55" s="123">
        <v>5.9761150000000001</v>
      </c>
      <c r="P55" s="123">
        <v>10.180123</v>
      </c>
      <c r="Q55" s="123">
        <v>7.9473610000000008</v>
      </c>
      <c r="R55" s="123">
        <v>171.44952499999999</v>
      </c>
      <c r="S55" s="125"/>
      <c r="T55" s="125"/>
      <c r="U55" s="123">
        <v>24.007686</v>
      </c>
      <c r="V55" s="123">
        <v>23.61176</v>
      </c>
      <c r="W55" s="123">
        <v>25.332056000000001</v>
      </c>
      <c r="X55" s="123">
        <v>76.638476999999995</v>
      </c>
      <c r="Y55" s="123">
        <v>90.941753999999989</v>
      </c>
      <c r="Z55" s="123">
        <v>13.146405</v>
      </c>
      <c r="AA55" s="123">
        <v>24.119378000000001</v>
      </c>
      <c r="AB55" s="123">
        <v>51.224955000000001</v>
      </c>
      <c r="AC55" s="123">
        <v>14.715954999999997</v>
      </c>
      <c r="AD55" s="123">
        <v>74.920194000000009</v>
      </c>
      <c r="AE55" s="123">
        <v>5.0287369999999996</v>
      </c>
      <c r="AF55" s="123">
        <v>1.5895790000000001</v>
      </c>
      <c r="AG55" s="123">
        <v>10.092153999999999</v>
      </c>
      <c r="AH55" s="123">
        <v>20.214344000000001</v>
      </c>
      <c r="AI55" s="123">
        <v>118.66427299999999</v>
      </c>
      <c r="AJ55" s="123">
        <v>27.793671</v>
      </c>
      <c r="AK55" s="123">
        <v>2.7646739999999999</v>
      </c>
      <c r="AL55" s="123">
        <v>12.300441000000001</v>
      </c>
      <c r="AM55" s="33" t="str">
        <f t="shared" si="2"/>
        <v>　　府中町</v>
      </c>
    </row>
    <row r="56" spans="1:39" ht="26.15" customHeight="1">
      <c r="A56" s="33" t="s">
        <v>103</v>
      </c>
      <c r="B56" s="123">
        <v>567.07058800000004</v>
      </c>
      <c r="C56" s="123">
        <v>0.71157700000000013</v>
      </c>
      <c r="D56" s="123">
        <v>142.60412099999999</v>
      </c>
      <c r="E56" s="123">
        <v>1.87683</v>
      </c>
      <c r="F56" s="123">
        <v>14.092901999999999</v>
      </c>
      <c r="G56" s="123">
        <v>16.070959000000002</v>
      </c>
      <c r="H56" s="123">
        <v>5.3215760000000003</v>
      </c>
      <c r="I56" s="123">
        <v>8.3863400000000006</v>
      </c>
      <c r="J56" s="123">
        <v>7.9047890000000001</v>
      </c>
      <c r="K56" s="123">
        <v>15.692328</v>
      </c>
      <c r="L56" s="123">
        <v>19.807139000000003</v>
      </c>
      <c r="M56" s="123">
        <v>14.193207000000001</v>
      </c>
      <c r="N56" s="123">
        <v>6.547428</v>
      </c>
      <c r="O56" s="123">
        <v>3.2899369999999997</v>
      </c>
      <c r="P56" s="123">
        <v>5.4889920000000005</v>
      </c>
      <c r="Q56" s="123">
        <v>4.2219280000000001</v>
      </c>
      <c r="R56" s="123">
        <v>91.414777999999984</v>
      </c>
      <c r="S56" s="125"/>
      <c r="T56" s="125"/>
      <c r="U56" s="123">
        <v>12.905219000000001</v>
      </c>
      <c r="V56" s="123">
        <v>12.717379999999999</v>
      </c>
      <c r="W56" s="123">
        <v>13.523891999999998</v>
      </c>
      <c r="X56" s="123">
        <v>40.600995000000005</v>
      </c>
      <c r="Y56" s="123">
        <v>48.576450000000001</v>
      </c>
      <c r="Z56" s="123">
        <v>7.1504079999999988</v>
      </c>
      <c r="AA56" s="123">
        <v>12.991978</v>
      </c>
      <c r="AB56" s="123">
        <v>27.120215000000002</v>
      </c>
      <c r="AC56" s="123">
        <v>7.9526109999999992</v>
      </c>
      <c r="AD56" s="123">
        <v>39.657481000000004</v>
      </c>
      <c r="AE56" s="123">
        <v>2.69719</v>
      </c>
      <c r="AF56" s="123">
        <v>0.85014999999999996</v>
      </c>
      <c r="AG56" s="123">
        <v>5.5028079999999999</v>
      </c>
      <c r="AH56" s="123">
        <v>10.776130999999999</v>
      </c>
      <c r="AI56" s="123">
        <v>62.347996999999999</v>
      </c>
      <c r="AJ56" s="123">
        <v>15.024529999999999</v>
      </c>
      <c r="AK56" s="123">
        <v>1.5299049999999998</v>
      </c>
      <c r="AL56" s="123">
        <v>6.7839180000000008</v>
      </c>
      <c r="AM56" s="33" t="str">
        <f t="shared" si="2"/>
        <v>　　海田町</v>
      </c>
    </row>
    <row r="57" spans="1:39" ht="26.15" customHeight="1">
      <c r="A57" s="33" t="s">
        <v>104</v>
      </c>
      <c r="B57" s="123">
        <v>611.28969200000006</v>
      </c>
      <c r="C57" s="123">
        <v>0.77151400000000003</v>
      </c>
      <c r="D57" s="123">
        <v>154.83983000000001</v>
      </c>
      <c r="E57" s="123">
        <v>2.0513520000000001</v>
      </c>
      <c r="F57" s="123">
        <v>15.356922000000001</v>
      </c>
      <c r="G57" s="123">
        <v>17.517818999999999</v>
      </c>
      <c r="H57" s="123">
        <v>5.7831410000000005</v>
      </c>
      <c r="I57" s="123">
        <v>9.3365179999999999</v>
      </c>
      <c r="J57" s="123">
        <v>8.7238729999999993</v>
      </c>
      <c r="K57" s="123">
        <v>17.487457000000003</v>
      </c>
      <c r="L57" s="123">
        <v>22.018746999999998</v>
      </c>
      <c r="M57" s="123">
        <v>14.588924999999998</v>
      </c>
      <c r="N57" s="123">
        <v>6.6744399999999997</v>
      </c>
      <c r="O57" s="123">
        <v>3.541582</v>
      </c>
      <c r="P57" s="123">
        <v>6.0039099999999994</v>
      </c>
      <c r="Q57" s="123">
        <v>4.5599150000000002</v>
      </c>
      <c r="R57" s="123">
        <v>98.970850000000013</v>
      </c>
      <c r="S57" s="125"/>
      <c r="T57" s="125"/>
      <c r="U57" s="123">
        <v>14.123716</v>
      </c>
      <c r="V57" s="123">
        <v>13.926136</v>
      </c>
      <c r="W57" s="123">
        <v>14.640227999999999</v>
      </c>
      <c r="X57" s="123">
        <v>43.703860999999989</v>
      </c>
      <c r="Y57" s="123">
        <v>52.468536</v>
      </c>
      <c r="Z57" s="123">
        <v>7.6463999999999999</v>
      </c>
      <c r="AA57" s="123">
        <v>14.100801000000001</v>
      </c>
      <c r="AB57" s="123">
        <v>29.301092999999998</v>
      </c>
      <c r="AC57" s="123">
        <v>8.7618170000000006</v>
      </c>
      <c r="AD57" s="123">
        <v>42.807109000000004</v>
      </c>
      <c r="AE57" s="123">
        <v>2.9605479999999997</v>
      </c>
      <c r="AF57" s="123">
        <v>0.91297400000000006</v>
      </c>
      <c r="AG57" s="123">
        <v>5.9035149999999996</v>
      </c>
      <c r="AH57" s="123">
        <v>11.707991</v>
      </c>
      <c r="AI57" s="123">
        <v>66.524712000000008</v>
      </c>
      <c r="AJ57" s="123">
        <v>16.150338999999999</v>
      </c>
      <c r="AK57" s="123">
        <v>1.592813</v>
      </c>
      <c r="AL57" s="123">
        <v>6.1223270000000003</v>
      </c>
      <c r="AM57" s="33" t="str">
        <f t="shared" si="2"/>
        <v>　　熊野町</v>
      </c>
    </row>
    <row r="58" spans="1:39" ht="26.15" customHeight="1">
      <c r="A58" s="33" t="s">
        <v>105</v>
      </c>
      <c r="B58" s="123">
        <v>370.16906400000005</v>
      </c>
      <c r="C58" s="123">
        <v>0.48915500000000001</v>
      </c>
      <c r="D58" s="123">
        <v>85.416322000000008</v>
      </c>
      <c r="E58" s="123">
        <v>1.0916670000000002</v>
      </c>
      <c r="F58" s="123">
        <v>8.6714089999999988</v>
      </c>
      <c r="G58" s="123">
        <v>9.937149999999999</v>
      </c>
      <c r="H58" s="123">
        <v>3.1379190000000001</v>
      </c>
      <c r="I58" s="123">
        <v>5.2753759999999996</v>
      </c>
      <c r="J58" s="123">
        <v>5.0488369999999998</v>
      </c>
      <c r="K58" s="123">
        <v>9.4484890000000004</v>
      </c>
      <c r="L58" s="123">
        <v>12.066903999999999</v>
      </c>
      <c r="M58" s="123">
        <v>7.5903279999999995</v>
      </c>
      <c r="N58" s="123">
        <v>3.5203480000000003</v>
      </c>
      <c r="O58" s="123">
        <v>1.910026</v>
      </c>
      <c r="P58" s="123">
        <v>3.5663480000000005</v>
      </c>
      <c r="Q58" s="123">
        <v>2.9054079999999995</v>
      </c>
      <c r="R58" s="123">
        <v>61.877642000000002</v>
      </c>
      <c r="S58" s="125"/>
      <c r="T58" s="125"/>
      <c r="U58" s="123">
        <v>8.4938839999999995</v>
      </c>
      <c r="V58" s="123">
        <v>8.3078050000000001</v>
      </c>
      <c r="W58" s="123">
        <v>9.0946259999999999</v>
      </c>
      <c r="X58" s="123">
        <v>28.139232</v>
      </c>
      <c r="Y58" s="123">
        <v>32.376008999999996</v>
      </c>
      <c r="Z58" s="123">
        <v>4.2614349999999996</v>
      </c>
      <c r="AA58" s="123">
        <v>8.3592700000000004</v>
      </c>
      <c r="AB58" s="123">
        <v>18.891090999999999</v>
      </c>
      <c r="AC58" s="123">
        <v>5.1598189999999988</v>
      </c>
      <c r="AD58" s="123">
        <v>27.582241</v>
      </c>
      <c r="AE58" s="123">
        <v>1.8037749999999999</v>
      </c>
      <c r="AF58" s="123">
        <v>0.56145599999999996</v>
      </c>
      <c r="AG58" s="123">
        <v>3.2627379999999997</v>
      </c>
      <c r="AH58" s="123">
        <v>7.3323809999999998</v>
      </c>
      <c r="AI58" s="123">
        <v>44.452420000000004</v>
      </c>
      <c r="AJ58" s="123">
        <v>9.5280649999999998</v>
      </c>
      <c r="AK58" s="123">
        <v>0.84955599999999998</v>
      </c>
      <c r="AL58" s="123">
        <v>3.251061</v>
      </c>
      <c r="AM58" s="33" t="str">
        <f t="shared" si="2"/>
        <v>　　坂町</v>
      </c>
    </row>
    <row r="59" spans="1:39" ht="26.15" customHeight="1">
      <c r="A59" s="33" t="s">
        <v>106</v>
      </c>
      <c r="B59" s="123">
        <v>1269.9613870000001</v>
      </c>
      <c r="C59" s="123">
        <v>1.7514439999999998</v>
      </c>
      <c r="D59" s="123">
        <v>269.138732</v>
      </c>
      <c r="E59" s="123">
        <v>3.3389809999999995</v>
      </c>
      <c r="F59" s="123">
        <v>28.103701000000001</v>
      </c>
      <c r="G59" s="123">
        <v>32.376487999999995</v>
      </c>
      <c r="H59" s="123">
        <v>9.7475360000000002</v>
      </c>
      <c r="I59" s="123">
        <v>17.370173999999999</v>
      </c>
      <c r="J59" s="123">
        <v>16.912875999999997</v>
      </c>
      <c r="K59" s="123">
        <v>29.785177999999998</v>
      </c>
      <c r="L59" s="123">
        <v>38.534559999999999</v>
      </c>
      <c r="M59" s="123">
        <v>21.165823000000003</v>
      </c>
      <c r="N59" s="123">
        <v>9.8532089999999997</v>
      </c>
      <c r="O59" s="123">
        <v>5.8015430000000006</v>
      </c>
      <c r="P59" s="123">
        <v>12.149756</v>
      </c>
      <c r="Q59" s="123">
        <v>10.423915000000001</v>
      </c>
      <c r="R59" s="123">
        <v>218.98478799999995</v>
      </c>
      <c r="S59" s="125"/>
      <c r="T59" s="125"/>
      <c r="U59" s="123">
        <v>29.291784999999997</v>
      </c>
      <c r="V59" s="123">
        <v>28.415714999999995</v>
      </c>
      <c r="W59" s="123">
        <v>31.989325999999998</v>
      </c>
      <c r="X59" s="123">
        <v>101.69548</v>
      </c>
      <c r="Y59" s="123">
        <v>113.15077899999999</v>
      </c>
      <c r="Z59" s="123">
        <v>13.347413999999999</v>
      </c>
      <c r="AA59" s="123">
        <v>28.258538000000001</v>
      </c>
      <c r="AB59" s="123">
        <v>68.565949000000003</v>
      </c>
      <c r="AC59" s="123">
        <v>17.521201000000001</v>
      </c>
      <c r="AD59" s="123">
        <v>100.07311100000001</v>
      </c>
      <c r="AE59" s="123">
        <v>6.2949859999999997</v>
      </c>
      <c r="AF59" s="123">
        <v>1.9472129999999999</v>
      </c>
      <c r="AG59" s="123">
        <v>10.156539</v>
      </c>
      <c r="AH59" s="123">
        <v>26.068915000000001</v>
      </c>
      <c r="AI59" s="123">
        <v>164.50852700000002</v>
      </c>
      <c r="AJ59" s="123">
        <v>31.737376000000001</v>
      </c>
      <c r="AK59" s="123">
        <v>2.4487130000000001</v>
      </c>
      <c r="AL59" s="123">
        <v>7.737718000000001</v>
      </c>
      <c r="AM59" s="33" t="str">
        <f>A59</f>
        <v>　　安芸高田市</v>
      </c>
    </row>
    <row r="60" spans="1:39" ht="26.15" customHeight="1">
      <c r="A60" s="33" t="s">
        <v>107</v>
      </c>
      <c r="B60" s="123">
        <v>384.42503400000004</v>
      </c>
      <c r="C60" s="123">
        <v>0.53993899999999995</v>
      </c>
      <c r="D60" s="123">
        <v>78.679862999999997</v>
      </c>
      <c r="E60" s="123">
        <v>0.95986099999999996</v>
      </c>
      <c r="F60" s="123">
        <v>8.3153070000000007</v>
      </c>
      <c r="G60" s="123">
        <v>9.5994850000000014</v>
      </c>
      <c r="H60" s="123">
        <v>2.8225709999999999</v>
      </c>
      <c r="I60" s="123">
        <v>5.2177860000000003</v>
      </c>
      <c r="J60" s="123">
        <v>5.0916960000000007</v>
      </c>
      <c r="K60" s="123">
        <v>8.7645750000000007</v>
      </c>
      <c r="L60" s="123">
        <v>11.387090000000001</v>
      </c>
      <c r="M60" s="123">
        <v>5.7102459999999997</v>
      </c>
      <c r="N60" s="123">
        <v>2.676078</v>
      </c>
      <c r="O60" s="123">
        <v>1.6755279999999999</v>
      </c>
      <c r="P60" s="123">
        <v>3.6784960000000004</v>
      </c>
      <c r="Q60" s="123">
        <v>3.2136879999999999</v>
      </c>
      <c r="R60" s="123">
        <v>67.085710000000006</v>
      </c>
      <c r="S60" s="125"/>
      <c r="T60" s="125"/>
      <c r="U60" s="123">
        <v>8.8910450000000001</v>
      </c>
      <c r="V60" s="123">
        <v>8.621696</v>
      </c>
      <c r="W60" s="123">
        <v>9.7799119999999995</v>
      </c>
      <c r="X60" s="123">
        <v>31.35444</v>
      </c>
      <c r="Y60" s="123">
        <v>34.439712999999998</v>
      </c>
      <c r="Z60" s="123">
        <v>3.8883359999999998</v>
      </c>
      <c r="AA60" s="123">
        <v>8.5203360000000004</v>
      </c>
      <c r="AB60" s="123">
        <v>21.126794</v>
      </c>
      <c r="AC60" s="123">
        <v>5.3090579999999985</v>
      </c>
      <c r="AD60" s="123">
        <v>30.764423999999998</v>
      </c>
      <c r="AE60" s="123">
        <v>1.9248940000000003</v>
      </c>
      <c r="AF60" s="123">
        <v>0.59190199999999993</v>
      </c>
      <c r="AG60" s="123">
        <v>2.9602189999999995</v>
      </c>
      <c r="AH60" s="123">
        <v>7.9963230000000003</v>
      </c>
      <c r="AI60" s="123">
        <v>51.085819999999998</v>
      </c>
      <c r="AJ60" s="123">
        <v>9.5372959999999996</v>
      </c>
      <c r="AK60" s="123">
        <v>0.69030800000000003</v>
      </c>
      <c r="AL60" s="123">
        <v>1.8919870000000001</v>
      </c>
      <c r="AM60" s="33" t="str">
        <f>A60</f>
        <v>　　安芸太田町</v>
      </c>
    </row>
    <row r="61" spans="1:39" ht="26.15" customHeight="1">
      <c r="A61" s="33" t="s">
        <v>108</v>
      </c>
      <c r="B61" s="123">
        <v>842.35012100000006</v>
      </c>
      <c r="C61" s="123">
        <v>1.168982</v>
      </c>
      <c r="D61" s="123">
        <v>176.21678800000001</v>
      </c>
      <c r="E61" s="123">
        <v>2.1707460000000003</v>
      </c>
      <c r="F61" s="123">
        <v>18.461925000000001</v>
      </c>
      <c r="G61" s="123">
        <v>21.290886000000004</v>
      </c>
      <c r="H61" s="123">
        <v>6.3599320000000006</v>
      </c>
      <c r="I61" s="123">
        <v>11.436587000000003</v>
      </c>
      <c r="J61" s="123">
        <v>11.160204</v>
      </c>
      <c r="K61" s="123">
        <v>19.468107</v>
      </c>
      <c r="L61" s="123">
        <v>25.230664000000004</v>
      </c>
      <c r="M61" s="123">
        <v>13.644507000000001</v>
      </c>
      <c r="N61" s="123">
        <v>6.3721619999999994</v>
      </c>
      <c r="O61" s="123">
        <v>3.786759</v>
      </c>
      <c r="P61" s="123">
        <v>8.0438200000000002</v>
      </c>
      <c r="Q61" s="123">
        <v>6.9639959999999999</v>
      </c>
      <c r="R61" s="123">
        <v>145.79149200000001</v>
      </c>
      <c r="S61" s="125"/>
      <c r="T61" s="125"/>
      <c r="U61" s="123">
        <v>19.397213000000001</v>
      </c>
      <c r="V61" s="123">
        <v>18.823425999999998</v>
      </c>
      <c r="W61" s="123">
        <v>21.280158</v>
      </c>
      <c r="X61" s="123">
        <v>67.920526999999993</v>
      </c>
      <c r="Y61" s="123">
        <v>75.151670999999993</v>
      </c>
      <c r="Z61" s="123">
        <v>8.7485680000000006</v>
      </c>
      <c r="AA61" s="123">
        <v>18.704762000000002</v>
      </c>
      <c r="AB61" s="123">
        <v>45.721952999999999</v>
      </c>
      <c r="AC61" s="123">
        <v>11.597061</v>
      </c>
      <c r="AD61" s="123">
        <v>66.638899000000009</v>
      </c>
      <c r="AE61" s="123">
        <v>4.1803340000000002</v>
      </c>
      <c r="AF61" s="123">
        <v>1.2943289999999998</v>
      </c>
      <c r="AG61" s="123">
        <v>6.6583860000000001</v>
      </c>
      <c r="AH61" s="123">
        <v>17.352865000000001</v>
      </c>
      <c r="AI61" s="123">
        <v>110.30382900000001</v>
      </c>
      <c r="AJ61" s="123">
        <v>21.003911000000002</v>
      </c>
      <c r="AK61" s="123">
        <v>1.5923859999999999</v>
      </c>
      <c r="AL61" s="123">
        <v>4.9578489999999995</v>
      </c>
      <c r="AM61" s="33" t="str">
        <f>A61</f>
        <v xml:space="preserve">    北広島町</v>
      </c>
    </row>
    <row r="62" spans="1:39" ht="26.15" customHeight="1">
      <c r="A62" s="33" t="s">
        <v>132</v>
      </c>
      <c r="B62" s="123">
        <v>1052.4699070000001</v>
      </c>
      <c r="C62" s="123">
        <v>1.435927</v>
      </c>
      <c r="D62" s="123">
        <v>230.19912100000002</v>
      </c>
      <c r="E62" s="123">
        <v>2.895292</v>
      </c>
      <c r="F62" s="123">
        <v>23.835730999999999</v>
      </c>
      <c r="G62" s="123">
        <v>27.427447000000001</v>
      </c>
      <c r="H62" s="123">
        <v>8.3818429999999999</v>
      </c>
      <c r="I62" s="123">
        <v>14.804386000000001</v>
      </c>
      <c r="J62" s="123">
        <v>14.264802000000001</v>
      </c>
      <c r="K62" s="123">
        <v>25.795231999999999</v>
      </c>
      <c r="L62" s="123">
        <v>33.159469000000001</v>
      </c>
      <c r="M62" s="123">
        <v>18.333452000000001</v>
      </c>
      <c r="N62" s="123">
        <v>8.4872160000000001</v>
      </c>
      <c r="O62" s="123">
        <v>5.0064350000000006</v>
      </c>
      <c r="P62" s="123">
        <v>10.150988000000002</v>
      </c>
      <c r="Q62" s="123">
        <v>8.5310289999999984</v>
      </c>
      <c r="R62" s="123">
        <v>179.938379</v>
      </c>
      <c r="S62" s="125"/>
      <c r="T62" s="125"/>
      <c r="U62" s="123">
        <v>24.346819999999997</v>
      </c>
      <c r="V62" s="123">
        <v>23.713099</v>
      </c>
      <c r="W62" s="123">
        <v>26.329267000000002</v>
      </c>
      <c r="X62" s="123">
        <v>82.861126999999996</v>
      </c>
      <c r="Y62" s="123">
        <v>93.172227000000007</v>
      </c>
      <c r="Z62" s="123">
        <v>11.341779000000001</v>
      </c>
      <c r="AA62" s="123">
        <v>23.598278999999998</v>
      </c>
      <c r="AB62" s="123">
        <v>55.766936999999999</v>
      </c>
      <c r="AC62" s="123">
        <v>14.705178</v>
      </c>
      <c r="AD62" s="123">
        <v>81.285184000000015</v>
      </c>
      <c r="AE62" s="123">
        <v>5.2211379999999998</v>
      </c>
      <c r="AF62" s="123">
        <v>1.6056779999999999</v>
      </c>
      <c r="AG62" s="123">
        <v>8.6780390000000001</v>
      </c>
      <c r="AH62" s="123">
        <v>21.412170999999997</v>
      </c>
      <c r="AI62" s="123">
        <v>132.75948700000001</v>
      </c>
      <c r="AJ62" s="123">
        <v>26.536521999999998</v>
      </c>
      <c r="AK62" s="123">
        <v>2.1115249999999999</v>
      </c>
      <c r="AL62" s="123">
        <v>6.5149609999999996</v>
      </c>
      <c r="AM62" s="33" t="str">
        <f t="shared" si="2"/>
        <v>　呉支所</v>
      </c>
    </row>
    <row r="63" spans="1:39" ht="26.15" customHeight="1">
      <c r="A63" s="33" t="s">
        <v>110</v>
      </c>
      <c r="B63" s="123">
        <v>1052.4699070000001</v>
      </c>
      <c r="C63" s="123">
        <v>1.435927</v>
      </c>
      <c r="D63" s="123">
        <v>230.19912100000002</v>
      </c>
      <c r="E63" s="123">
        <v>2.895292</v>
      </c>
      <c r="F63" s="123">
        <v>23.835730999999999</v>
      </c>
      <c r="G63" s="123">
        <v>27.427447000000001</v>
      </c>
      <c r="H63" s="123">
        <v>8.3818429999999999</v>
      </c>
      <c r="I63" s="123">
        <v>14.804386000000001</v>
      </c>
      <c r="J63" s="123">
        <v>14.264802000000001</v>
      </c>
      <c r="K63" s="123">
        <v>25.795231999999999</v>
      </c>
      <c r="L63" s="123">
        <v>33.159469000000001</v>
      </c>
      <c r="M63" s="123">
        <v>18.333452000000001</v>
      </c>
      <c r="N63" s="123">
        <v>8.4872160000000001</v>
      </c>
      <c r="O63" s="123">
        <v>5.0064350000000006</v>
      </c>
      <c r="P63" s="123">
        <v>10.150988000000002</v>
      </c>
      <c r="Q63" s="123">
        <v>8.5310289999999984</v>
      </c>
      <c r="R63" s="123">
        <v>179.938379</v>
      </c>
      <c r="S63" s="125"/>
      <c r="T63" s="125"/>
      <c r="U63" s="123">
        <v>24.346819999999997</v>
      </c>
      <c r="V63" s="123">
        <v>23.713099</v>
      </c>
      <c r="W63" s="123">
        <v>26.329267000000002</v>
      </c>
      <c r="X63" s="123">
        <v>82.861126999999996</v>
      </c>
      <c r="Y63" s="123">
        <v>93.172227000000007</v>
      </c>
      <c r="Z63" s="123">
        <v>11.341779000000001</v>
      </c>
      <c r="AA63" s="123">
        <v>23.598278999999998</v>
      </c>
      <c r="AB63" s="123">
        <v>55.766936999999999</v>
      </c>
      <c r="AC63" s="123">
        <v>14.705178</v>
      </c>
      <c r="AD63" s="123">
        <v>81.285184000000015</v>
      </c>
      <c r="AE63" s="123">
        <v>5.2211379999999998</v>
      </c>
      <c r="AF63" s="123">
        <v>1.6056779999999999</v>
      </c>
      <c r="AG63" s="123">
        <v>8.6780390000000001</v>
      </c>
      <c r="AH63" s="123">
        <v>21.412170999999997</v>
      </c>
      <c r="AI63" s="123">
        <v>132.75948700000001</v>
      </c>
      <c r="AJ63" s="123">
        <v>26.536521999999998</v>
      </c>
      <c r="AK63" s="123">
        <v>2.1115249999999999</v>
      </c>
      <c r="AL63" s="123">
        <v>6.5149609999999996</v>
      </c>
      <c r="AM63" s="33" t="str">
        <f t="shared" si="2"/>
        <v>　　江田島市</v>
      </c>
    </row>
    <row r="64" spans="1:39" ht="26.15" customHeight="1">
      <c r="A64" s="31" t="s">
        <v>2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4"/>
      <c r="O64" s="123"/>
      <c r="P64" s="123"/>
      <c r="Q64" s="123"/>
      <c r="R64" s="123"/>
      <c r="S64" s="125"/>
      <c r="T64" s="125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33"/>
    </row>
    <row r="65" spans="1:39" ht="26.15" customHeight="1">
      <c r="A65" s="33" t="s">
        <v>111</v>
      </c>
      <c r="B65" s="123">
        <v>5301.9975250000007</v>
      </c>
      <c r="C65" s="123">
        <v>6.9078940000000006</v>
      </c>
      <c r="D65" s="123">
        <v>1249.6823170000002</v>
      </c>
      <c r="E65" s="123">
        <v>16.123972000000002</v>
      </c>
      <c r="F65" s="123">
        <v>125.90153599999999</v>
      </c>
      <c r="G65" s="123">
        <v>144.18924699999999</v>
      </c>
      <c r="H65" s="123">
        <v>46.205997000000004</v>
      </c>
      <c r="I65" s="123">
        <v>75.670275000000004</v>
      </c>
      <c r="J65" s="123">
        <v>72.40375800000001</v>
      </c>
      <c r="K65" s="123">
        <v>137.31701100000001</v>
      </c>
      <c r="L65" s="123">
        <v>174.97116700000001</v>
      </c>
      <c r="M65" s="123">
        <v>116.221484</v>
      </c>
      <c r="N65" s="123">
        <v>53.675231000000004</v>
      </c>
      <c r="O65" s="123">
        <v>28.095424999999999</v>
      </c>
      <c r="P65" s="123">
        <v>50.980964</v>
      </c>
      <c r="Q65" s="123">
        <v>41.075184999999998</v>
      </c>
      <c r="R65" s="123">
        <v>878.29798800000003</v>
      </c>
      <c r="S65" s="125"/>
      <c r="T65" s="125"/>
      <c r="U65" s="123">
        <v>121.164446</v>
      </c>
      <c r="V65" s="123">
        <v>118.53695900000001</v>
      </c>
      <c r="W65" s="123">
        <v>129.24370299999998</v>
      </c>
      <c r="X65" s="123">
        <v>397.84277599999996</v>
      </c>
      <c r="Y65" s="123">
        <v>461.73146499999996</v>
      </c>
      <c r="Z65" s="123">
        <v>62.466504000000008</v>
      </c>
      <c r="AA65" s="123">
        <v>119.97762500000002</v>
      </c>
      <c r="AB65" s="123">
        <v>266.945291</v>
      </c>
      <c r="AC65" s="123">
        <v>73.698546999999991</v>
      </c>
      <c r="AD65" s="123">
        <v>390.33542599999998</v>
      </c>
      <c r="AE65" s="123">
        <v>25.587523999999998</v>
      </c>
      <c r="AF65" s="123">
        <v>8.0212090000000007</v>
      </c>
      <c r="AG65" s="123">
        <v>47.809640000000002</v>
      </c>
      <c r="AH65" s="123">
        <v>103.944836</v>
      </c>
      <c r="AI65" s="123">
        <v>625.69824800000004</v>
      </c>
      <c r="AJ65" s="123">
        <v>137.05730199999999</v>
      </c>
      <c r="AK65" s="123">
        <v>12.688658999999999</v>
      </c>
      <c r="AL65" s="123">
        <v>51.523209999999999</v>
      </c>
      <c r="AM65" s="33" t="str">
        <f t="shared" si="2"/>
        <v>西部東</v>
      </c>
    </row>
    <row r="66" spans="1:39" ht="26.15" customHeight="1">
      <c r="A66" s="33" t="s">
        <v>112</v>
      </c>
      <c r="B66" s="123">
        <v>1024.124178</v>
      </c>
      <c r="C66" s="123">
        <v>1.3812330000000002</v>
      </c>
      <c r="D66" s="123">
        <v>228.87556199999997</v>
      </c>
      <c r="E66" s="123">
        <v>2.9016589999999995</v>
      </c>
      <c r="F66" s="123">
        <v>23.517579000000005</v>
      </c>
      <c r="G66" s="123">
        <v>27.028355000000001</v>
      </c>
      <c r="H66" s="123">
        <v>8.3704409999999996</v>
      </c>
      <c r="I66" s="123">
        <v>14.508025</v>
      </c>
      <c r="J66" s="123">
        <v>13.938137999999999</v>
      </c>
      <c r="K66" s="123">
        <v>25.549500999999999</v>
      </c>
      <c r="L66" s="123">
        <v>32.753337999999999</v>
      </c>
      <c r="M66" s="123">
        <v>19.020101</v>
      </c>
      <c r="N66" s="123">
        <v>8.7934079999999994</v>
      </c>
      <c r="O66" s="123">
        <v>5.0187109999999997</v>
      </c>
      <c r="P66" s="123">
        <v>9.884678000000001</v>
      </c>
      <c r="Q66" s="123">
        <v>8.2015860000000007</v>
      </c>
      <c r="R66" s="123">
        <v>173.709216</v>
      </c>
      <c r="S66" s="125"/>
      <c r="T66" s="125"/>
      <c r="U66" s="123">
        <v>23.656927000000003</v>
      </c>
      <c r="V66" s="123">
        <v>23.069637</v>
      </c>
      <c r="W66" s="123">
        <v>25.458575</v>
      </c>
      <c r="X66" s="123">
        <v>79.598309</v>
      </c>
      <c r="Y66" s="123">
        <v>90.336846999999992</v>
      </c>
      <c r="Z66" s="123">
        <v>11.323668000000001</v>
      </c>
      <c r="AA66" s="123">
        <v>23.048583999999998</v>
      </c>
      <c r="AB66" s="123">
        <v>53.568071999999994</v>
      </c>
      <c r="AC66" s="123">
        <v>14.307668</v>
      </c>
      <c r="AD66" s="123">
        <v>78.155392000000006</v>
      </c>
      <c r="AE66" s="123">
        <v>5.0524820000000004</v>
      </c>
      <c r="AF66" s="123">
        <v>1.55888</v>
      </c>
      <c r="AG66" s="123">
        <v>8.6630469999999988</v>
      </c>
      <c r="AH66" s="123">
        <v>20.648449999999997</v>
      </c>
      <c r="AI66" s="123">
        <v>126.77573199999999</v>
      </c>
      <c r="AJ66" s="123">
        <v>25.992585000000002</v>
      </c>
      <c r="AK66" s="123">
        <v>2.1540599999999999</v>
      </c>
      <c r="AL66" s="123">
        <v>7.1594100000000012</v>
      </c>
      <c r="AM66" s="33" t="str">
        <f t="shared" si="2"/>
        <v>　　竹原市</v>
      </c>
    </row>
    <row r="67" spans="1:39" ht="26.15" customHeight="1">
      <c r="A67" s="33" t="s">
        <v>113</v>
      </c>
      <c r="B67" s="123">
        <v>3852.2351760000001</v>
      </c>
      <c r="C67" s="123">
        <v>4.9322759999999999</v>
      </c>
      <c r="D67" s="123">
        <v>932.07322799999997</v>
      </c>
      <c r="E67" s="123">
        <v>12.131254999999999</v>
      </c>
      <c r="F67" s="123">
        <v>93.051340999999994</v>
      </c>
      <c r="G67" s="123">
        <v>106.397758</v>
      </c>
      <c r="H67" s="123">
        <v>34.644466999999999</v>
      </c>
      <c r="I67" s="123">
        <v>55.288132000000004</v>
      </c>
      <c r="J67" s="123">
        <v>52.769842000000004</v>
      </c>
      <c r="K67" s="123">
        <v>101.80114</v>
      </c>
      <c r="L67" s="123">
        <v>129.31870900000001</v>
      </c>
      <c r="M67" s="123">
        <v>90.725450999999993</v>
      </c>
      <c r="N67" s="123">
        <v>41.855428000000003</v>
      </c>
      <c r="O67" s="123">
        <v>21.173000000000002</v>
      </c>
      <c r="P67" s="123">
        <v>37.003807000000002</v>
      </c>
      <c r="Q67" s="123">
        <v>29.338220000000003</v>
      </c>
      <c r="R67" s="123">
        <v>630.66804000000002</v>
      </c>
      <c r="S67" s="125"/>
      <c r="T67" s="125"/>
      <c r="U67" s="123">
        <v>87.648679000000001</v>
      </c>
      <c r="V67" s="123">
        <v>85.881164000000012</v>
      </c>
      <c r="W67" s="123">
        <v>92.99828500000001</v>
      </c>
      <c r="X67" s="123">
        <v>283.85791499999999</v>
      </c>
      <c r="Y67" s="123">
        <v>333.41609899999997</v>
      </c>
      <c r="Z67" s="123">
        <v>46.773352000000003</v>
      </c>
      <c r="AA67" s="123">
        <v>87.456112000000005</v>
      </c>
      <c r="AB67" s="123">
        <v>190.24125699999999</v>
      </c>
      <c r="AC67" s="123">
        <v>53.466707999999997</v>
      </c>
      <c r="AD67" s="123">
        <v>278.53440999999998</v>
      </c>
      <c r="AE67" s="123">
        <v>18.401987000000002</v>
      </c>
      <c r="AF67" s="123">
        <v>5.8087629999999999</v>
      </c>
      <c r="AG67" s="123">
        <v>35.809280999999999</v>
      </c>
      <c r="AH67" s="123">
        <v>74.487876</v>
      </c>
      <c r="AI67" s="123">
        <v>443.18919000000005</v>
      </c>
      <c r="AJ67" s="123">
        <v>100.43900699999999</v>
      </c>
      <c r="AK67" s="123">
        <v>9.7471990000000002</v>
      </c>
      <c r="AL67" s="123">
        <v>42.226644</v>
      </c>
      <c r="AM67" s="33" t="str">
        <f t="shared" si="2"/>
        <v>　　東広島市</v>
      </c>
    </row>
    <row r="68" spans="1:39" ht="26.15" customHeight="1">
      <c r="A68" s="33" t="s">
        <v>114</v>
      </c>
      <c r="B68" s="123">
        <v>425.638171</v>
      </c>
      <c r="C68" s="123">
        <v>0.59438500000000005</v>
      </c>
      <c r="D68" s="123">
        <v>88.733526999999995</v>
      </c>
      <c r="E68" s="123">
        <v>1.0910579999999999</v>
      </c>
      <c r="F68" s="123">
        <v>9.3326159999999998</v>
      </c>
      <c r="G68" s="123">
        <v>10.763133999999997</v>
      </c>
      <c r="H68" s="123">
        <v>3.1910890000000003</v>
      </c>
      <c r="I68" s="123">
        <v>5.8741180000000002</v>
      </c>
      <c r="J68" s="123">
        <v>5.6957779999999998</v>
      </c>
      <c r="K68" s="123">
        <v>9.9663700000000013</v>
      </c>
      <c r="L68" s="123">
        <v>12.89912</v>
      </c>
      <c r="M68" s="123">
        <v>6.4759320000000002</v>
      </c>
      <c r="N68" s="123">
        <v>3.0263949999999999</v>
      </c>
      <c r="O68" s="123">
        <v>1.9037139999999999</v>
      </c>
      <c r="P68" s="123">
        <v>4.0924790000000009</v>
      </c>
      <c r="Q68" s="123">
        <v>3.5353789999999998</v>
      </c>
      <c r="R68" s="123">
        <v>73.920732000000001</v>
      </c>
      <c r="S68" s="125"/>
      <c r="T68" s="125"/>
      <c r="U68" s="123">
        <v>9.8588399999999989</v>
      </c>
      <c r="V68" s="123">
        <v>9.5861579999999993</v>
      </c>
      <c r="W68" s="123">
        <v>10.786843000000001</v>
      </c>
      <c r="X68" s="123">
        <v>34.386552000000002</v>
      </c>
      <c r="Y68" s="123">
        <v>37.978518999999999</v>
      </c>
      <c r="Z68" s="123">
        <v>4.3694839999999999</v>
      </c>
      <c r="AA68" s="123">
        <v>9.4729289999999988</v>
      </c>
      <c r="AB68" s="123">
        <v>23.135961999999999</v>
      </c>
      <c r="AC68" s="123">
        <v>5.9241710000000003</v>
      </c>
      <c r="AD68" s="123">
        <v>33.645623999999998</v>
      </c>
      <c r="AE68" s="123">
        <v>2.1330550000000001</v>
      </c>
      <c r="AF68" s="123">
        <v>0.65356599999999998</v>
      </c>
      <c r="AG68" s="123">
        <v>3.3373119999999998</v>
      </c>
      <c r="AH68" s="123">
        <v>8.8085100000000001</v>
      </c>
      <c r="AI68" s="123">
        <v>55.733326000000005</v>
      </c>
      <c r="AJ68" s="123">
        <v>10.625710000000002</v>
      </c>
      <c r="AK68" s="123">
        <v>0.7874000000000001</v>
      </c>
      <c r="AL68" s="123">
        <v>2.1371560000000001</v>
      </c>
      <c r="AM68" s="33" t="str">
        <f t="shared" si="2"/>
        <v>　　大崎上島町</v>
      </c>
    </row>
    <row r="69" spans="1:39" ht="26.15" customHeight="1">
      <c r="A69" s="33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6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33"/>
    </row>
    <row r="70" spans="1:39" ht="26.15" customHeight="1">
      <c r="A70" s="33" t="s">
        <v>115</v>
      </c>
      <c r="B70" s="123">
        <v>10888.507491999999</v>
      </c>
      <c r="C70" s="123">
        <v>14.696979000000001</v>
      </c>
      <c r="D70" s="123">
        <v>2418.88744</v>
      </c>
      <c r="E70" s="123">
        <v>30.575777000000002</v>
      </c>
      <c r="F70" s="123">
        <v>248.65656099999998</v>
      </c>
      <c r="G70" s="123">
        <v>285.89474800000005</v>
      </c>
      <c r="H70" s="123">
        <v>88.414172000000008</v>
      </c>
      <c r="I70" s="123">
        <v>152.55911900000001</v>
      </c>
      <c r="J70" s="123">
        <v>147.139442</v>
      </c>
      <c r="K70" s="123">
        <v>268.16019699999998</v>
      </c>
      <c r="L70" s="123">
        <v>344.237437</v>
      </c>
      <c r="M70" s="123">
        <v>203.41856200000001</v>
      </c>
      <c r="N70" s="123">
        <v>94.18298200000001</v>
      </c>
      <c r="O70" s="123">
        <v>53.010998999999998</v>
      </c>
      <c r="P70" s="123">
        <v>104.65703000000001</v>
      </c>
      <c r="Q70" s="123">
        <v>87.40257299999999</v>
      </c>
      <c r="R70" s="123">
        <v>1848.0211020000002</v>
      </c>
      <c r="S70" s="125"/>
      <c r="T70" s="125"/>
      <c r="U70" s="123">
        <v>250.58279999999996</v>
      </c>
      <c r="V70" s="123">
        <v>244.20971</v>
      </c>
      <c r="W70" s="123">
        <v>270.73379299999999</v>
      </c>
      <c r="X70" s="123">
        <v>849.04015700000002</v>
      </c>
      <c r="Y70" s="123">
        <v>960.74581499999999</v>
      </c>
      <c r="Z70" s="123">
        <v>120.04502000000001</v>
      </c>
      <c r="AA70" s="123">
        <v>244.40768600000001</v>
      </c>
      <c r="AB70" s="123">
        <v>570.83409099999994</v>
      </c>
      <c r="AC70" s="123">
        <v>151.286192</v>
      </c>
      <c r="AD70" s="123">
        <v>832.84505899999999</v>
      </c>
      <c r="AE70" s="123">
        <v>53.521343000000002</v>
      </c>
      <c r="AF70" s="123">
        <v>16.596467000000001</v>
      </c>
      <c r="AG70" s="123">
        <v>91.747625999999997</v>
      </c>
      <c r="AH70" s="123">
        <v>219.52560199999999</v>
      </c>
      <c r="AI70" s="123">
        <v>1357.114499</v>
      </c>
      <c r="AJ70" s="123">
        <v>275.91716599999995</v>
      </c>
      <c r="AK70" s="123">
        <v>22.856948999999997</v>
      </c>
      <c r="AL70" s="123">
        <v>78.841564999999989</v>
      </c>
      <c r="AM70" s="33" t="str">
        <f t="shared" si="2"/>
        <v>東部</v>
      </c>
    </row>
    <row r="71" spans="1:39" ht="26.15" customHeight="1">
      <c r="A71" s="33" t="s">
        <v>116</v>
      </c>
      <c r="B71" s="123">
        <v>8894.9133889999994</v>
      </c>
      <c r="C71" s="123">
        <v>11.977831000000002</v>
      </c>
      <c r="D71" s="123">
        <v>1984.892257</v>
      </c>
      <c r="E71" s="123">
        <v>25.134162</v>
      </c>
      <c r="F71" s="123">
        <v>203.749977</v>
      </c>
      <c r="G71" s="123">
        <v>234.19998900000002</v>
      </c>
      <c r="H71" s="123">
        <v>72.61712</v>
      </c>
      <c r="I71" s="123">
        <v>124.869208</v>
      </c>
      <c r="J71" s="123">
        <v>120.34392</v>
      </c>
      <c r="K71" s="123">
        <v>220.02109000000002</v>
      </c>
      <c r="L71" s="123">
        <v>282.26076399999999</v>
      </c>
      <c r="M71" s="123">
        <v>168.04156</v>
      </c>
      <c r="N71" s="123">
        <v>77.772463999999985</v>
      </c>
      <c r="O71" s="123">
        <v>43.573627000000002</v>
      </c>
      <c r="P71" s="123">
        <v>85.519849000000008</v>
      </c>
      <c r="Q71" s="123">
        <v>71.227330999999992</v>
      </c>
      <c r="R71" s="123">
        <v>1507.1990839999999</v>
      </c>
      <c r="S71" s="125"/>
      <c r="T71" s="125"/>
      <c r="U71" s="123">
        <v>204.65172699999999</v>
      </c>
      <c r="V71" s="123">
        <v>199.50515999999999</v>
      </c>
      <c r="W71" s="123">
        <v>220.86909400000002</v>
      </c>
      <c r="X71" s="123">
        <v>691.71813899999995</v>
      </c>
      <c r="Y71" s="123">
        <v>784.12235499999997</v>
      </c>
      <c r="Z71" s="123">
        <v>98.520961</v>
      </c>
      <c r="AA71" s="123">
        <v>199.79782999999998</v>
      </c>
      <c r="AB71" s="123">
        <v>465.01207599999998</v>
      </c>
      <c r="AC71" s="123">
        <v>123.64137600000001</v>
      </c>
      <c r="AD71" s="123">
        <v>678.53268700000001</v>
      </c>
      <c r="AE71" s="123">
        <v>43.678736000000001</v>
      </c>
      <c r="AF71" s="123">
        <v>13.549725</v>
      </c>
      <c r="AG71" s="123">
        <v>75.316424999999995</v>
      </c>
      <c r="AH71" s="123">
        <v>179.00253399999997</v>
      </c>
      <c r="AI71" s="123">
        <v>1104.2970610000002</v>
      </c>
      <c r="AJ71" s="123">
        <v>225.69570099999999</v>
      </c>
      <c r="AK71" s="123">
        <v>18.833085999999998</v>
      </c>
      <c r="AL71" s="123">
        <v>65.604881000000006</v>
      </c>
      <c r="AM71" s="33" t="str">
        <f t="shared" si="2"/>
        <v>　東部</v>
      </c>
    </row>
    <row r="72" spans="1:39" ht="26.15" customHeight="1">
      <c r="A72" s="33" t="s">
        <v>117</v>
      </c>
      <c r="B72" s="123">
        <v>3268.8230920000001</v>
      </c>
      <c r="C72" s="123">
        <v>4.3945500000000006</v>
      </c>
      <c r="D72" s="123">
        <v>730.81077200000004</v>
      </c>
      <c r="E72" s="123">
        <v>9.2625969999999995</v>
      </c>
      <c r="F72" s="123">
        <v>74.945900999999992</v>
      </c>
      <c r="G72" s="123">
        <v>86.137178000000006</v>
      </c>
      <c r="H72" s="123">
        <v>26.753927000000004</v>
      </c>
      <c r="I72" s="123">
        <v>45.816804000000005</v>
      </c>
      <c r="J72" s="123">
        <v>44.179968000000002</v>
      </c>
      <c r="K72" s="123">
        <v>80.814931999999999</v>
      </c>
      <c r="L72" s="123">
        <v>103.673399</v>
      </c>
      <c r="M72" s="123">
        <v>62.435651999999997</v>
      </c>
      <c r="N72" s="123">
        <v>28.888521999999995</v>
      </c>
      <c r="O72" s="123">
        <v>16.061556</v>
      </c>
      <c r="P72" s="123">
        <v>31.400376999999999</v>
      </c>
      <c r="Q72" s="123">
        <v>26.138199999999998</v>
      </c>
      <c r="R72" s="123">
        <v>553.28632099999993</v>
      </c>
      <c r="S72" s="125"/>
      <c r="T72" s="125"/>
      <c r="U72" s="123">
        <v>75.130755999999991</v>
      </c>
      <c r="V72" s="123">
        <v>73.234870000000001</v>
      </c>
      <c r="W72" s="123">
        <v>81.091662999999997</v>
      </c>
      <c r="X72" s="123">
        <v>253.89274900000004</v>
      </c>
      <c r="Y72" s="123">
        <v>288.04199199999999</v>
      </c>
      <c r="Z72" s="123">
        <v>36.322845000000001</v>
      </c>
      <c r="AA72" s="123">
        <v>73.41924800000001</v>
      </c>
      <c r="AB72" s="123">
        <v>170.66240399999998</v>
      </c>
      <c r="AC72" s="123">
        <v>45.364439999999995</v>
      </c>
      <c r="AD72" s="123">
        <v>249.09782800000002</v>
      </c>
      <c r="AE72" s="123">
        <v>16.020923</v>
      </c>
      <c r="AF72" s="123">
        <v>4.9795230000000004</v>
      </c>
      <c r="AG72" s="123">
        <v>27.755787000000002</v>
      </c>
      <c r="AH72" s="123">
        <v>65.693895999999995</v>
      </c>
      <c r="AI72" s="123">
        <v>405.28618399999999</v>
      </c>
      <c r="AJ72" s="123">
        <v>82.984935000000007</v>
      </c>
      <c r="AK72" s="123">
        <v>6.9681259999999998</v>
      </c>
      <c r="AL72" s="123">
        <v>24.712285999999999</v>
      </c>
      <c r="AM72" s="33" t="str">
        <f t="shared" si="2"/>
        <v>　　三原市</v>
      </c>
    </row>
    <row r="73" spans="1:39" ht="26.15" customHeight="1">
      <c r="A73" s="33" t="s">
        <v>118</v>
      </c>
      <c r="B73" s="123">
        <v>4865.586507</v>
      </c>
      <c r="C73" s="123">
        <v>6.5304210000000005</v>
      </c>
      <c r="D73" s="123">
        <v>1093.91662</v>
      </c>
      <c r="E73" s="123">
        <v>13.890007000000001</v>
      </c>
      <c r="F73" s="123">
        <v>112.06241</v>
      </c>
      <c r="G73" s="123">
        <v>128.75136000000001</v>
      </c>
      <c r="H73" s="123">
        <v>40.069098999999994</v>
      </c>
      <c r="I73" s="123">
        <v>68.693919000000008</v>
      </c>
      <c r="J73" s="123">
        <v>66.061129000000008</v>
      </c>
      <c r="K73" s="123">
        <v>121.48752700000001</v>
      </c>
      <c r="L73" s="123">
        <v>155.65892199999999</v>
      </c>
      <c r="M73" s="123">
        <v>93.088192000000006</v>
      </c>
      <c r="N73" s="123">
        <v>43.056084999999996</v>
      </c>
      <c r="O73" s="123">
        <v>24.073383</v>
      </c>
      <c r="P73" s="123">
        <v>46.851950000000002</v>
      </c>
      <c r="Q73" s="123">
        <v>38.817667999999998</v>
      </c>
      <c r="R73" s="123">
        <v>822.52448200000003</v>
      </c>
      <c r="S73" s="125"/>
      <c r="T73" s="125"/>
      <c r="U73" s="123">
        <v>112.00778900000002</v>
      </c>
      <c r="V73" s="123">
        <v>109.269334</v>
      </c>
      <c r="W73" s="123">
        <v>120.59583600000001</v>
      </c>
      <c r="X73" s="123">
        <v>376.69001400000002</v>
      </c>
      <c r="Y73" s="123">
        <v>428.30535499999996</v>
      </c>
      <c r="Z73" s="123">
        <v>54.261032</v>
      </c>
      <c r="AA73" s="123">
        <v>109.471626</v>
      </c>
      <c r="AB73" s="123">
        <v>253.20187199999998</v>
      </c>
      <c r="AC73" s="123">
        <v>67.790863000000002</v>
      </c>
      <c r="AD73" s="123">
        <v>369.45951700000001</v>
      </c>
      <c r="AE73" s="123">
        <v>23.886649999999999</v>
      </c>
      <c r="AF73" s="123">
        <v>7.4032399999999994</v>
      </c>
      <c r="AG73" s="123">
        <v>41.513468999999994</v>
      </c>
      <c r="AH73" s="123">
        <v>97.671484000000007</v>
      </c>
      <c r="AI73" s="123">
        <v>599.85362399999997</v>
      </c>
      <c r="AJ73" s="123">
        <v>123.743233</v>
      </c>
      <c r="AK73" s="123">
        <v>10.424143000000001</v>
      </c>
      <c r="AL73" s="123">
        <v>36.442684</v>
      </c>
      <c r="AM73" s="33" t="str">
        <f t="shared" si="2"/>
        <v>　　尾道市</v>
      </c>
    </row>
    <row r="74" spans="1:39" ht="26.15" customHeight="1">
      <c r="A74" s="33" t="s">
        <v>119</v>
      </c>
      <c r="B74" s="123">
        <v>760.50379000000009</v>
      </c>
      <c r="C74" s="123">
        <v>1.0528599999999999</v>
      </c>
      <c r="D74" s="123">
        <v>160.16486500000002</v>
      </c>
      <c r="E74" s="123">
        <v>1.9815580000000002</v>
      </c>
      <c r="F74" s="123">
        <v>16.741665999999999</v>
      </c>
      <c r="G74" s="123">
        <v>19.311450999999998</v>
      </c>
      <c r="H74" s="123">
        <v>5.7940940000000003</v>
      </c>
      <c r="I74" s="123">
        <v>10.358485</v>
      </c>
      <c r="J74" s="123">
        <v>10.102823000000001</v>
      </c>
      <c r="K74" s="123">
        <v>17.718630999999998</v>
      </c>
      <c r="L74" s="123">
        <v>22.928443000000001</v>
      </c>
      <c r="M74" s="123">
        <v>12.517716</v>
      </c>
      <c r="N74" s="123">
        <v>5.8278569999999998</v>
      </c>
      <c r="O74" s="123">
        <v>3.438688</v>
      </c>
      <c r="P74" s="123">
        <v>7.2675219999999996</v>
      </c>
      <c r="Q74" s="123">
        <v>6.2714629999999998</v>
      </c>
      <c r="R74" s="123">
        <v>131.38828100000001</v>
      </c>
      <c r="S74" s="125"/>
      <c r="T74" s="125"/>
      <c r="U74" s="123">
        <v>17.513182</v>
      </c>
      <c r="V74" s="123">
        <v>17.000955999999999</v>
      </c>
      <c r="W74" s="123">
        <v>19.181595000000002</v>
      </c>
      <c r="X74" s="123">
        <v>61.135375999999994</v>
      </c>
      <c r="Y74" s="123">
        <v>67.775008</v>
      </c>
      <c r="Z74" s="123">
        <v>7.9370840000000005</v>
      </c>
      <c r="AA74" s="123">
        <v>16.906955999999997</v>
      </c>
      <c r="AB74" s="123">
        <v>41.147800000000004</v>
      </c>
      <c r="AC74" s="123">
        <v>10.486073000000001</v>
      </c>
      <c r="AD74" s="123">
        <v>59.975342000000005</v>
      </c>
      <c r="AE74" s="123">
        <v>3.7711630000000005</v>
      </c>
      <c r="AF74" s="123">
        <v>1.1669619999999998</v>
      </c>
      <c r="AG74" s="123">
        <v>6.0471690000000002</v>
      </c>
      <c r="AH74" s="123">
        <v>15.637154000000001</v>
      </c>
      <c r="AI74" s="123">
        <v>99.157253000000011</v>
      </c>
      <c r="AJ74" s="123">
        <v>18.967533</v>
      </c>
      <c r="AK74" s="123">
        <v>1.440817</v>
      </c>
      <c r="AL74" s="123">
        <v>4.4499110000000002</v>
      </c>
      <c r="AM74" s="33" t="str">
        <f t="shared" si="2"/>
        <v>　　世羅町</v>
      </c>
    </row>
    <row r="75" spans="1:39" ht="26.15" customHeight="1">
      <c r="A75" s="33" t="s">
        <v>133</v>
      </c>
      <c r="B75" s="123">
        <v>1993.5941030000001</v>
      </c>
      <c r="C75" s="123">
        <v>2.7191480000000001</v>
      </c>
      <c r="D75" s="123">
        <v>433.995183</v>
      </c>
      <c r="E75" s="123">
        <v>5.4416150000000005</v>
      </c>
      <c r="F75" s="123">
        <v>44.906584000000002</v>
      </c>
      <c r="G75" s="123">
        <v>51.694759000000005</v>
      </c>
      <c r="H75" s="123">
        <v>15.797051999999999</v>
      </c>
      <c r="I75" s="123">
        <v>27.689911000000002</v>
      </c>
      <c r="J75" s="123">
        <v>26.795521999999998</v>
      </c>
      <c r="K75" s="123">
        <v>48.139106999999996</v>
      </c>
      <c r="L75" s="123">
        <v>61.976673000000005</v>
      </c>
      <c r="M75" s="123">
        <v>35.377001999999997</v>
      </c>
      <c r="N75" s="123">
        <v>16.410518</v>
      </c>
      <c r="O75" s="123">
        <v>9.4373719999999999</v>
      </c>
      <c r="P75" s="123">
        <v>19.137181000000002</v>
      </c>
      <c r="Q75" s="123">
        <v>16.175242000000001</v>
      </c>
      <c r="R75" s="123">
        <v>340.82201800000001</v>
      </c>
      <c r="S75" s="125"/>
      <c r="T75" s="125"/>
      <c r="U75" s="123">
        <v>45.931073000000005</v>
      </c>
      <c r="V75" s="123">
        <v>44.704549999999998</v>
      </c>
      <c r="W75" s="123">
        <v>49.864698999999995</v>
      </c>
      <c r="X75" s="123">
        <v>157.32201800000001</v>
      </c>
      <c r="Y75" s="123">
        <v>176.62345999999997</v>
      </c>
      <c r="Z75" s="123">
        <v>21.524058999999998</v>
      </c>
      <c r="AA75" s="123">
        <v>44.609856000000008</v>
      </c>
      <c r="AB75" s="123">
        <v>105.82201499999999</v>
      </c>
      <c r="AC75" s="123">
        <v>27.644815999999999</v>
      </c>
      <c r="AD75" s="123">
        <v>154.31237200000004</v>
      </c>
      <c r="AE75" s="123">
        <v>9.842607000000001</v>
      </c>
      <c r="AF75" s="123">
        <v>3.0467420000000001</v>
      </c>
      <c r="AG75" s="123">
        <v>16.431201000000001</v>
      </c>
      <c r="AH75" s="123">
        <v>40.523068000000002</v>
      </c>
      <c r="AI75" s="123">
        <v>252.81743799999998</v>
      </c>
      <c r="AJ75" s="123">
        <v>50.221464999999995</v>
      </c>
      <c r="AK75" s="123">
        <v>4.0238630000000004</v>
      </c>
      <c r="AL75" s="123">
        <v>13.236683999999999</v>
      </c>
      <c r="AM75" s="33" t="str">
        <f t="shared" si="2"/>
        <v>　福山支所</v>
      </c>
    </row>
    <row r="76" spans="1:39" ht="26.15" customHeight="1">
      <c r="A76" s="33" t="s">
        <v>121</v>
      </c>
      <c r="B76" s="123">
        <v>1451.1584499999999</v>
      </c>
      <c r="C76" s="123">
        <v>1.9525109999999999</v>
      </c>
      <c r="D76" s="123">
        <v>325.00284800000003</v>
      </c>
      <c r="E76" s="123">
        <v>4.1219980000000005</v>
      </c>
      <c r="F76" s="123">
        <v>33.335090000000001</v>
      </c>
      <c r="G76" s="123">
        <v>38.316701999999999</v>
      </c>
      <c r="H76" s="123">
        <v>11.898029000000001</v>
      </c>
      <c r="I76" s="123">
        <v>20.459993000000001</v>
      </c>
      <c r="J76" s="123">
        <v>19.68807</v>
      </c>
      <c r="K76" s="123">
        <v>36.095377999999997</v>
      </c>
      <c r="L76" s="123">
        <v>46.273719</v>
      </c>
      <c r="M76" s="123">
        <v>27.503151000000003</v>
      </c>
      <c r="N76" s="123">
        <v>12.712876999999999</v>
      </c>
      <c r="O76" s="123">
        <v>7.1349569999999991</v>
      </c>
      <c r="P76" s="123">
        <v>13.973336</v>
      </c>
      <c r="Q76" s="123">
        <v>11.605521000000001</v>
      </c>
      <c r="R76" s="123">
        <v>245.72706099999999</v>
      </c>
      <c r="S76" s="125"/>
      <c r="T76" s="125"/>
      <c r="U76" s="123">
        <v>33.424786000000005</v>
      </c>
      <c r="V76" s="123">
        <v>32.596804999999996</v>
      </c>
      <c r="W76" s="123">
        <v>36.015930999999995</v>
      </c>
      <c r="X76" s="123">
        <v>112.648566</v>
      </c>
      <c r="Y76" s="123">
        <v>127.886492</v>
      </c>
      <c r="Z76" s="123">
        <v>16.120951999999999</v>
      </c>
      <c r="AA76" s="123">
        <v>32.641576000000001</v>
      </c>
      <c r="AB76" s="123">
        <v>75.731689000000003</v>
      </c>
      <c r="AC76" s="123">
        <v>20.208911000000001</v>
      </c>
      <c r="AD76" s="123">
        <v>110.48791200000001</v>
      </c>
      <c r="AE76" s="123">
        <v>7.1312859999999993</v>
      </c>
      <c r="AF76" s="123">
        <v>2.2097340000000001</v>
      </c>
      <c r="AG76" s="123">
        <v>12.328744</v>
      </c>
      <c r="AH76" s="123">
        <v>29.188021000000003</v>
      </c>
      <c r="AI76" s="123">
        <v>179.56885399999999</v>
      </c>
      <c r="AJ76" s="123">
        <v>36.846845000000002</v>
      </c>
      <c r="AK76" s="123">
        <v>3.0795610000000004</v>
      </c>
      <c r="AL76" s="123">
        <v>10.612124</v>
      </c>
      <c r="AM76" s="33" t="str">
        <f t="shared" si="2"/>
        <v>　　府中市</v>
      </c>
    </row>
    <row r="77" spans="1:39" ht="26.15" customHeight="1">
      <c r="A77" s="33" t="s">
        <v>122</v>
      </c>
      <c r="B77" s="123">
        <v>542.435653</v>
      </c>
      <c r="C77" s="123">
        <v>0.76663700000000001</v>
      </c>
      <c r="D77" s="123">
        <v>108.992335</v>
      </c>
      <c r="E77" s="123">
        <v>1.319617</v>
      </c>
      <c r="F77" s="123">
        <v>11.571494</v>
      </c>
      <c r="G77" s="123">
        <v>13.378056999999998</v>
      </c>
      <c r="H77" s="123">
        <v>3.8990230000000006</v>
      </c>
      <c r="I77" s="123">
        <v>7.2299180000000005</v>
      </c>
      <c r="J77" s="123">
        <v>7.1074519999999994</v>
      </c>
      <c r="K77" s="123">
        <v>12.043728999999999</v>
      </c>
      <c r="L77" s="123">
        <v>15.702953999999998</v>
      </c>
      <c r="M77" s="123">
        <v>7.8738510000000002</v>
      </c>
      <c r="N77" s="123">
        <v>3.697641</v>
      </c>
      <c r="O77" s="123">
        <v>2.3024149999999999</v>
      </c>
      <c r="P77" s="123">
        <v>5.1638450000000002</v>
      </c>
      <c r="Q77" s="123">
        <v>4.5697210000000004</v>
      </c>
      <c r="R77" s="123">
        <v>95.094956999999994</v>
      </c>
      <c r="S77" s="125"/>
      <c r="T77" s="125"/>
      <c r="U77" s="123">
        <v>12.506287</v>
      </c>
      <c r="V77" s="123">
        <v>12.107745</v>
      </c>
      <c r="W77" s="123">
        <v>13.848768</v>
      </c>
      <c r="X77" s="123">
        <v>44.673451999999997</v>
      </c>
      <c r="Y77" s="123">
        <v>48.736968000000005</v>
      </c>
      <c r="Z77" s="123">
        <v>5.4031070000000003</v>
      </c>
      <c r="AA77" s="123">
        <v>11.96828</v>
      </c>
      <c r="AB77" s="123">
        <v>30.090325999999997</v>
      </c>
      <c r="AC77" s="123">
        <v>7.4359050000000018</v>
      </c>
      <c r="AD77" s="123">
        <v>43.824460000000002</v>
      </c>
      <c r="AE77" s="123">
        <v>2.7113210000000003</v>
      </c>
      <c r="AF77" s="123">
        <v>0.83700799999999997</v>
      </c>
      <c r="AG77" s="123">
        <v>4.1024570000000002</v>
      </c>
      <c r="AH77" s="123">
        <v>11.335047000000001</v>
      </c>
      <c r="AI77" s="123">
        <v>73.248583999999994</v>
      </c>
      <c r="AJ77" s="123">
        <v>13.37462</v>
      </c>
      <c r="AK77" s="123">
        <v>0.94430199999999997</v>
      </c>
      <c r="AL77" s="123">
        <v>2.6245600000000002</v>
      </c>
      <c r="AM77" s="33" t="str">
        <f t="shared" si="2"/>
        <v>　　神石高原町</v>
      </c>
    </row>
    <row r="78" spans="1:39" ht="26.15" customHeight="1">
      <c r="A78" s="31" t="s">
        <v>2</v>
      </c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4"/>
      <c r="O78" s="123"/>
      <c r="P78" s="123"/>
      <c r="Q78" s="123"/>
      <c r="R78" s="123"/>
      <c r="S78" s="125"/>
      <c r="T78" s="125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33"/>
    </row>
    <row r="79" spans="1:39" ht="26.15" customHeight="1">
      <c r="A79" s="33" t="s">
        <v>123</v>
      </c>
      <c r="B79" s="123">
        <v>3959.3869130000003</v>
      </c>
      <c r="C79" s="123">
        <v>5.4807329999999999</v>
      </c>
      <c r="D79" s="123">
        <v>832.40429299999994</v>
      </c>
      <c r="E79" s="123">
        <v>10.278855</v>
      </c>
      <c r="F79" s="123">
        <v>87.065124000000012</v>
      </c>
      <c r="G79" s="123">
        <v>100.365635</v>
      </c>
      <c r="H79" s="123">
        <v>30.073612999999995</v>
      </c>
      <c r="I79" s="123">
        <v>53.897837999999993</v>
      </c>
      <c r="J79" s="123">
        <v>52.539067000000003</v>
      </c>
      <c r="K79" s="123">
        <v>91.970263000000003</v>
      </c>
      <c r="L79" s="123">
        <v>119.092682</v>
      </c>
      <c r="M79" s="123">
        <v>64.933300000000003</v>
      </c>
      <c r="N79" s="123">
        <v>30.315679999999997</v>
      </c>
      <c r="O79" s="123">
        <v>17.934203</v>
      </c>
      <c r="P79" s="123">
        <v>37.825415</v>
      </c>
      <c r="Q79" s="123">
        <v>32.630783999999998</v>
      </c>
      <c r="R79" s="123">
        <v>684.07443100000012</v>
      </c>
      <c r="S79" s="125"/>
      <c r="T79" s="125"/>
      <c r="U79" s="123">
        <v>91.188828000000001</v>
      </c>
      <c r="V79" s="123">
        <v>88.504935999999987</v>
      </c>
      <c r="W79" s="123">
        <v>99.888407999999998</v>
      </c>
      <c r="X79" s="123">
        <v>318.27370199999996</v>
      </c>
      <c r="Y79" s="123">
        <v>352.943196</v>
      </c>
      <c r="Z79" s="123">
        <v>41.331989</v>
      </c>
      <c r="AA79" s="123">
        <v>87.989615000000001</v>
      </c>
      <c r="AB79" s="123">
        <v>214.33155299999999</v>
      </c>
      <c r="AC79" s="123">
        <v>54.526806000000001</v>
      </c>
      <c r="AD79" s="123">
        <v>312.53739400000006</v>
      </c>
      <c r="AE79" s="123">
        <v>19.633834</v>
      </c>
      <c r="AF79" s="123">
        <v>6.0773679999999999</v>
      </c>
      <c r="AG79" s="123">
        <v>31.467385999999998</v>
      </c>
      <c r="AH79" s="123">
        <v>81.41302300000001</v>
      </c>
      <c r="AI79" s="123">
        <v>516.07818399999996</v>
      </c>
      <c r="AJ79" s="123">
        <v>98.916536000000008</v>
      </c>
      <c r="AK79" s="123">
        <v>7.579968</v>
      </c>
      <c r="AL79" s="123">
        <v>23.976181999999998</v>
      </c>
      <c r="AM79" s="33" t="str">
        <f t="shared" si="2"/>
        <v>北部</v>
      </c>
    </row>
    <row r="80" spans="1:39" ht="26.15" customHeight="1">
      <c r="A80" s="33" t="s">
        <v>124</v>
      </c>
      <c r="B80" s="123">
        <v>2146.2976229999999</v>
      </c>
      <c r="C80" s="123">
        <v>2.9495709999999997</v>
      </c>
      <c r="D80" s="123">
        <v>457.09793100000002</v>
      </c>
      <c r="E80" s="123">
        <v>5.6750600000000002</v>
      </c>
      <c r="F80" s="123">
        <v>47.595782999999997</v>
      </c>
      <c r="G80" s="123">
        <v>54.815360999999996</v>
      </c>
      <c r="H80" s="123">
        <v>16.567501</v>
      </c>
      <c r="I80" s="123">
        <v>29.313500000000001</v>
      </c>
      <c r="J80" s="123">
        <v>28.537836000000002</v>
      </c>
      <c r="K80" s="123">
        <v>50.364767000000001</v>
      </c>
      <c r="L80" s="123">
        <v>65.126145999999991</v>
      </c>
      <c r="M80" s="123">
        <v>36.675303</v>
      </c>
      <c r="N80" s="123">
        <v>17.098728999999999</v>
      </c>
      <c r="O80" s="123">
        <v>9.8970190000000002</v>
      </c>
      <c r="P80" s="123">
        <v>20.503848000000005</v>
      </c>
      <c r="Q80" s="123">
        <v>17.557829999999999</v>
      </c>
      <c r="R80" s="123">
        <v>369.12227100000001</v>
      </c>
      <c r="S80" s="125"/>
      <c r="T80" s="125"/>
      <c r="U80" s="123">
        <v>49.391287999999996</v>
      </c>
      <c r="V80" s="123">
        <v>47.942100000000003</v>
      </c>
      <c r="W80" s="123">
        <v>53.948934000000001</v>
      </c>
      <c r="X80" s="123">
        <v>171.28117800000001</v>
      </c>
      <c r="Y80" s="123">
        <v>190.94940799999998</v>
      </c>
      <c r="Z80" s="123">
        <v>22.740690999999998</v>
      </c>
      <c r="AA80" s="123">
        <v>47.774767000000004</v>
      </c>
      <c r="AB80" s="123">
        <v>115.400871</v>
      </c>
      <c r="AC80" s="123">
        <v>29.547071000000003</v>
      </c>
      <c r="AD80" s="123">
        <v>168.46397300000001</v>
      </c>
      <c r="AE80" s="123">
        <v>10.604745000000001</v>
      </c>
      <c r="AF80" s="123">
        <v>3.2899279999999997</v>
      </c>
      <c r="AG80" s="123">
        <v>17.307234999999999</v>
      </c>
      <c r="AH80" s="123">
        <v>43.903511000000002</v>
      </c>
      <c r="AI80" s="123">
        <v>276.88980000000004</v>
      </c>
      <c r="AJ80" s="123">
        <v>53.791997999999992</v>
      </c>
      <c r="AK80" s="123">
        <v>4.2236609999999999</v>
      </c>
      <c r="AL80" s="123">
        <v>14.027418999999998</v>
      </c>
      <c r="AM80" s="33" t="str">
        <f t="shared" si="2"/>
        <v>　　三次市</v>
      </c>
    </row>
    <row r="81" spans="1:39" ht="26.15" customHeight="1">
      <c r="A81" s="33" t="s">
        <v>125</v>
      </c>
      <c r="B81" s="123">
        <v>1813.0892899999999</v>
      </c>
      <c r="C81" s="123">
        <v>2.5311620000000001</v>
      </c>
      <c r="D81" s="123">
        <v>375.30636199999998</v>
      </c>
      <c r="E81" s="123">
        <v>4.6037949999999999</v>
      </c>
      <c r="F81" s="123">
        <v>39.469341</v>
      </c>
      <c r="G81" s="123">
        <v>45.550274000000002</v>
      </c>
      <c r="H81" s="123">
        <v>13.506112</v>
      </c>
      <c r="I81" s="123">
        <v>24.584338000000002</v>
      </c>
      <c r="J81" s="123">
        <v>24.001231000000001</v>
      </c>
      <c r="K81" s="123">
        <v>41.605496000000002</v>
      </c>
      <c r="L81" s="123">
        <v>53.966535999999998</v>
      </c>
      <c r="M81" s="123">
        <v>28.257997000000003</v>
      </c>
      <c r="N81" s="123">
        <v>13.216951000000002</v>
      </c>
      <c r="O81" s="123">
        <v>8.0371839999999999</v>
      </c>
      <c r="P81" s="123">
        <v>17.321567000000002</v>
      </c>
      <c r="Q81" s="123">
        <v>15.072953999999999</v>
      </c>
      <c r="R81" s="123">
        <v>314.95215999999999</v>
      </c>
      <c r="S81" s="125"/>
      <c r="T81" s="125"/>
      <c r="U81" s="123">
        <v>41.797539999999991</v>
      </c>
      <c r="V81" s="123">
        <v>40.562836000000004</v>
      </c>
      <c r="W81" s="123">
        <v>45.939473999999997</v>
      </c>
      <c r="X81" s="123">
        <v>146.992524</v>
      </c>
      <c r="Y81" s="123">
        <v>161.993788</v>
      </c>
      <c r="Z81" s="123">
        <v>18.591298000000002</v>
      </c>
      <c r="AA81" s="123">
        <v>40.214847999999996</v>
      </c>
      <c r="AB81" s="123">
        <v>98.930682000000004</v>
      </c>
      <c r="AC81" s="123">
        <v>24.979734999999998</v>
      </c>
      <c r="AD81" s="123">
        <v>144.07342100000002</v>
      </c>
      <c r="AE81" s="123">
        <v>9.029088999999999</v>
      </c>
      <c r="AF81" s="123">
        <v>2.7874400000000001</v>
      </c>
      <c r="AG81" s="123">
        <v>14.160151000000001</v>
      </c>
      <c r="AH81" s="123">
        <v>37.509512000000001</v>
      </c>
      <c r="AI81" s="123">
        <v>239.18838400000001</v>
      </c>
      <c r="AJ81" s="123">
        <v>45.124537999999994</v>
      </c>
      <c r="AK81" s="123">
        <v>3.3563069999999997</v>
      </c>
      <c r="AL81" s="123">
        <v>9.9487629999999996</v>
      </c>
      <c r="AM81" s="33" t="str">
        <f t="shared" si="2"/>
        <v>　　庄原市</v>
      </c>
    </row>
    <row r="82" spans="1:39" ht="26.15" customHeight="1">
      <c r="A82" s="43"/>
      <c r="B82" s="129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8"/>
      <c r="O82" s="127"/>
      <c r="P82" s="127"/>
      <c r="Q82" s="127"/>
      <c r="R82" s="127"/>
      <c r="S82" s="125"/>
      <c r="T82" s="125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45"/>
    </row>
    <row r="83" spans="1:39" ht="26.15" customHeight="1">
      <c r="A83" s="40" t="s">
        <v>93</v>
      </c>
    </row>
  </sheetData>
  <phoneticPr fontId="3"/>
  <pageMargins left="0.39370078740157483" right="0.39370078740157483" top="0.70866141732283472" bottom="0.35433070866141736" header="0.51181102362204722" footer="0.51181102362204722"/>
  <pageSetup paperSize="9" scale="52" pageOrder="overThenDown" orientation="portrait" r:id="rId1"/>
  <headerFooter alignWithMargins="0"/>
  <rowBreaks count="1" manualBreakCount="1">
    <brk id="40" max="37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ＳＭＲ</vt:lpstr>
      <vt:lpstr>男</vt:lpstr>
      <vt:lpstr>女</vt:lpstr>
      <vt:lpstr>実数</vt:lpstr>
      <vt:lpstr>実数（男）</vt:lpstr>
      <vt:lpstr>実数（女）</vt:lpstr>
      <vt:lpstr>期待死亡数</vt:lpstr>
      <vt:lpstr>期待死亡数（男）</vt:lpstr>
      <vt:lpstr>期待死亡数（女）</vt:lpstr>
      <vt:lpstr>実数!Print_Area</vt:lpstr>
      <vt:lpstr>'実数（女）'!Print_Area</vt:lpstr>
      <vt:lpstr>'実数（男）'!Print_Area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2017-01-25T01:41:51Z</cp:lastPrinted>
  <dcterms:created xsi:type="dcterms:W3CDTF">2016-11-25T06:03:20Z</dcterms:created>
  <dcterms:modified xsi:type="dcterms:W3CDTF">2021-12-21T08:31:33Z</dcterms:modified>
</cp:coreProperties>
</file>