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1 通常分のみ\"/>
    </mc:Choice>
  </mc:AlternateContent>
  <bookViews>
    <workbookView xWindow="0" yWindow="0" windowWidth="28800" windowHeight="12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<sst xmlns="http://schemas.openxmlformats.org/spreadsheetml/2006/main" count="1081" uniqueCount="586">
  <si>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</si>
  <si>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</si>
  <si>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</si>
  <si>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</si>
  <si>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</si>
  <si>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</si>
  <si>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</si>
  <si>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</si>
  <si>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</si>
  <si>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</si>
  <si>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</si>
  <si>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</si>
  <si>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</si>
  <si>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</si>
  <si>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</si>
  <si>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</si>
  <si>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</si>
  <si>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</si>
  <si>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</si>
  <si>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</si>
  <si>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</si>
  <si>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</si>
  <si>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</si>
  <si>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</si>
  <si>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</si>
  <si>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</si>
  <si>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</si>
  <si>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</si>
  <si>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</si>
  <si>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</si>
  <si>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</si>
  <si>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</si>
  <si>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</si>
  <si>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</si>
  <si>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</si>
  <si>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</si>
  <si>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</si>
  <si>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</si>
  <si>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</si>
  <si>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</si>
  <si>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</si>
  <si>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</si>
  <si>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</si>
  <si>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</si>
  <si>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</si>
  <si>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</si>
  <si>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</si>
  <si>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</si>
  <si>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</si>
  <si>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</si>
  <si>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</si>
  <si>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</si>
  <si>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</si>
  <si>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</si>
  <si>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</si>
  <si>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</si>
  <si>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</si>
  <si>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</si>
  <si>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</si>
  <si>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</si>
  <si>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</si>
  <si>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</si>
  <si>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</si>
  <si>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</si>
  <si>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</si>
  <si>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</si>
  <si>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</si>
  <si>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</si>
  <si>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</si>
  <si>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</si>
  <si>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</si>
  <si>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</si>
  <si>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</si>
  <si>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</si>
  <si>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</si>
  <si>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</si>
  <si>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</si>
  <si>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</si>
  <si>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</si>
  <si>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</si>
  <si>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</si>
  <si>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</si>
  <si>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</si>
  <si>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</si>
  <si>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</si>
  <si>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</si>
  <si>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</si>
  <si>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</si>
  <si>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</si>
  <si>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</si>
  <si>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</si>
  <si>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</si>
  <si>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</si>
  <si>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</si>
  <si>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</si>
  <si>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</si>
  <si>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</si>
  <si>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</si>
  <si>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</si>
  <si>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</si>
  <si>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</si>
  <si>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</si>
  <si>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</si>
  <si>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</si>
  <si>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</si>
  <si>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</si>
  <si>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</si>
  <si>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</si>
  <si>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</si>
  <si>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</si>
  <si>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</si>
  <si>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</si>
  <si>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</si>
  <si>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</si>
  <si>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</si>
  <si>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</si>
  <si>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</si>
  <si>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</si>
  <si>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</si>
  <si>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</si>
  <si>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</si>
  <si>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</si>
  <si>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</si>
  <si>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</si>
  <si>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</si>
  <si>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</si>
  <si>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</si>
  <si>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</si>
  <si>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</si>
  <si>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</si>
  <si>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</si>
  <si>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</si>
  <si>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</si>
  <si>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</si>
  <si>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</si>
  <si>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</si>
  <si>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</si>
  <si>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</si>
  <si>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</si>
  <si>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</si>
  <si>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</si>
  <si>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</si>
  <si>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</si>
  <si>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</si>
  <si>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</si>
  <si>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</si>
  <si>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</si>
  <si>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</si>
  <si>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</si>
  <si>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</si>
  <si>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</si>
  <si>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</si>
  <si>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</si>
  <si>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</si>
  <si>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</si>
  <si>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</si>
  <si>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</si>
  <si>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</si>
  <si>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</si>
  <si>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</si>
  <si>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</si>
  <si>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</si>
  <si>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</si>
  <si>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</si>
  <si>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</si>
  <si>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</si>
  <si>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</si>
  <si>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</si>
  <si>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</si>
  <si>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</si>
  <si>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</si>
  <si>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</si>
  <si>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</si>
  <si>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</si>
  <si>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</si>
  <si>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</si>
  <si>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</si>
  <si>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</si>
  <si>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</si>
  <si>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</si>
  <si>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</si>
  <si>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</si>
  <si>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</si>
  <si>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</si>
  <si>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</si>
  <si>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</si>
  <si>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</si>
  <si>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</si>
  <si>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</si>
  <si>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</si>
  <si>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</si>
  <si>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</si>
  <si>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</si>
  <si>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</si>
  <si>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</si>
  <si>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</si>
  <si>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</si>
  <si>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</si>
  <si>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</si>
  <si>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</si>
  <si>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</si>
  <si>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</si>
  <si>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</si>
  <si>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</si>
  <si>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</si>
  <si>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</si>
  <si>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</si>
  <si>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</si>
  <si>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</si>
  <si>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</si>
  <si>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広島県世羅町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</si>
  <si>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</si>
  <si>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</si>
  <si>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</si>
  <si>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</si>
  <si>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</si>
  <si>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</si>
  <si>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</si>
  <si>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</si>
  <si>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</si>
  <si>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</si>
  <si>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</si>
  <si>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</si>
  <si>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</si>
  <si>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</si>
  <si>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</si>
  <si>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</si>
  <si>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</si>
  <si>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</si>
  <si>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</si>
  <si>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</si>
  <si>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</si>
  <si>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</si>
  <si>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</si>
  <si>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</si>
  <si>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</si>
  <si>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</si>
  <si>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</si>
  <si>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</si>
  <si>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</si>
  <si>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</si>
  <si>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</si>
  <si>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</si>
  <si>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</si>
  <si>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</si>
  <si>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</si>
  <si>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</si>
  <si>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</si>
  <si>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</si>
  <si>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</si>
  <si>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</si>
  <si>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</si>
  <si>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</si>
  <si>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</si>
  <si>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</si>
  <si>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</si>
  <si>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</si>
  <si>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</si>
  <si>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</si>
  <si>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</si>
  <si>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</si>
  <si>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</si>
  <si>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</si>
  <si>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</si>
  <si>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</si>
  <si>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</si>
  <si>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</si>
  <si>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</si>
  <si>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</si>
  <si>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</si>
  <si>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</si>
  <si>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</si>
  <si>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</si>
  <si>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</si>
  <si>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</si>
  <si>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</si>
  <si>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</si>
  <si>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</si>
  <si>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</si>
  <si>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</si>
  <si>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</si>
  <si>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</si>
  <si>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</si>
  <si>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</si>
  <si>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</si>
  <si>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</si>
  <si>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</si>
  <si>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</si>
  <si>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</si>
  <si>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</si>
  <si>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</si>
  <si>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</si>
  <si>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</si>
  <si>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</si>
  <si>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</si>
  <si>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</si>
  <si>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</si>
  <si>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</si>
  <si>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</si>
  <si>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</si>
  <si>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</si>
  <si>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</si>
  <si>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</si>
  <si>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</si>
  <si>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</si>
  <si>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</si>
  <si>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</si>
  <si>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</si>
  <si>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</si>
  <si>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</si>
  <si>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</si>
  <si>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</si>
  <si>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</si>
  <si>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</si>
  <si>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</si>
  <si>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</si>
  <si>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</si>
  <si>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</si>
  <si>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</si>
  <si>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</si>
  <si>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</si>
  <si>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</si>
  <si>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</si>
  <si>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</si>
  <si>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</si>
  <si>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</si>
  <si>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</si>
  <si>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</si>
  <si>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</si>
  <si>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</si>
  <si>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</si>
  <si>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</si>
  <si>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</si>
  <si>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</si>
  <si>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</si>
  <si>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</si>
  <si>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</si>
  <si>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</si>
  <si>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</si>
  <si>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</si>
  <si>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</si>
  <si>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</si>
  <si>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</si>
  <si>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</si>
  <si>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</si>
  <si>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</si>
  <si>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</si>
  <si>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</si>
  <si>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</si>
  <si>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</si>
  <si>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</si>
  <si>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</si>
  <si>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</si>
  <si>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</si>
  <si>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</si>
  <si>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</si>
  <si>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</si>
  <si>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</si>
  <si>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</si>
  <si>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</si>
  <si>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</si>
  <si>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</si>
  <si>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</si>
  <si>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</si>
  <si>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広島県世羅町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</si>
  <si>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</si>
  <si>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</si>
  <si>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</si>
  <si>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</si>
  <si>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</si>
  <si>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</si>
  <si>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</si>
  <si>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</si>
  <si>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</si>
  <si>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</si>
  <si>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</si>
  <si>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</si>
  <si>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</si>
  <si>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</si>
  <si>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</si>
  <si>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</si>
  <si>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</si>
  <si>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</si>
  <si>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</si>
  <si>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</si>
  <si>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</si>
  <si>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</si>
  <si>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</si>
  <si>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</si>
  <si>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</si>
  <si>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</si>
  <si>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</si>
  <si>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</si>
  <si>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</si>
  <si>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</si>
  <si>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</si>
  <si>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</si>
  <si>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</si>
  <si>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</si>
  <si>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</si>
  <si>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後期高齢者医療制度特別会計</t>
    <phoneticPr fontId="5"/>
  </si>
  <si>
    <t>介護保険事業特別会計</t>
    <phoneticPr fontId="5"/>
  </si>
  <si>
    <t>介護サービス事業特別会計</t>
    <phoneticPr fontId="5"/>
  </si>
  <si>
    <t>上水道事業会計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</si>
  <si>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</si>
  <si>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</si>
  <si>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</si>
  <si>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</si>
  <si>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</si>
  <si>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</si>
  <si>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</si>
  <si>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</si>
  <si>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</si>
  <si>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</si>
  <si>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</si>
  <si>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</si>
  <si>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</si>
  <si>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</si>
  <si>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</si>
  <si>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</si>
  <si>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</si>
  <si>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</si>
  <si>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</si>
  <si>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</si>
  <si>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</si>
  <si>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</si>
  <si>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</si>
  <si>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</si>
  <si>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</si>
  <si>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</si>
  <si>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</si>
  <si>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</si>
  <si>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</si>
  <si>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</si>
  <si>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</si>
  <si>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</si>
  <si>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</si>
  <si>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</si>
  <si>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</si>
  <si>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</si>
  <si>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</si>
  <si>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</si>
  <si>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</si>
  <si>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</si>
  <si>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</si>
  <si>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</si>
  <si>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</si>
  <si>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</si>
  <si>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</si>
  <si>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</si>
  <si>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</si>
  <si>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</si>
  <si>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</si>
  <si>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</si>
  <si>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</si>
  <si>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</si>
  <si>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</si>
  <si>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</si>
  <si>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</si>
  <si>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</si>
  <si>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</si>
  <si>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</si>
  <si>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</si>
  <si>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</si>
  <si>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</si>
  <si>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</si>
  <si>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</si>
  <si>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</si>
  <si>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</si>
  <si>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</si>
  <si>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</si>
  <si>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</si>
  <si>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</si>
  <si>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</si>
  <si>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</si>
  <si>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</si>
  <si>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</si>
  <si>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</si>
  <si>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</si>
  <si>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</si>
  <si>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</si>
  <si>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</si>
  <si>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</si>
  <si>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</si>
  <si>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</si>
  <si>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</si>
  <si>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</si>
  <si>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</si>
  <si>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</si>
  <si>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</si>
  <si>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</si>
  <si>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</si>
  <si>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</si>
  <si>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</si>
  <si>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</si>
  <si>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</si>
  <si>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</si>
  <si>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</si>
  <si>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</si>
  <si>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</si>
  <si>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</si>
  <si>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</si>
  <si>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</si>
  <si>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</si>
  <si>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</si>
  <si>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</si>
  <si>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</si>
  <si>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</si>
  <si>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</si>
  <si>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</si>
  <si>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</si>
  <si>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</si>
  <si>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</si>
  <si>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</si>
  <si>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</si>
  <si>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</si>
  <si>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</si>
  <si>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</si>
  <si>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</si>
  <si>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</si>
  <si>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</si>
  <si>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</si>
  <si>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</si>
  <si>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</si>
  <si>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</si>
  <si>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</si>
  <si>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</si>
  <si>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</si>
  <si>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</si>
  <si>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</si>
  <si>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</si>
  <si>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</si>
  <si>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</si>
  <si>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</si>
  <si>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</si>
  <si>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</si>
  <si>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</si>
  <si>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</si>
  <si>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</si>
  <si>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</si>
  <si>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</si>
  <si>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</si>
  <si>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</si>
  <si>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</si>
  <si>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</si>
  <si>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</si>
  <si>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</si>
  <si>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</si>
  <si>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0.66</t>
  </si>
  <si>
    <t>▲ 7.92</t>
  </si>
  <si>
    <t>▲ 6.18</t>
  </si>
  <si>
    <t>▲ 11.46</t>
  </si>
  <si>
    <t>▲ 5.74</t>
  </si>
  <si>
    <t>上水道事業会計</t>
  </si>
  <si>
    <t>一般会計</t>
  </si>
  <si>
    <t>公共下水道事業会計</t>
  </si>
  <si>
    <t>介護保険事業特別会計</t>
  </si>
  <si>
    <t>国民健康保険事業特別会計</t>
  </si>
  <si>
    <t>後期高齢者医療制度特別会計</t>
  </si>
  <si>
    <t>農業集落排水事業特別会計</t>
  </si>
  <si>
    <t>介護サービス事業特別会計</t>
  </si>
  <si>
    <t>▲ 0.00</t>
  </si>
  <si>
    <t>その他会計（赤字）</t>
  </si>
  <si>
    <t>その他会計（黒字）</t>
  </si>
  <si>
    <t>（百万円）</t>
    <phoneticPr fontId="5"/>
  </si>
  <si>
    <t>H26末</t>
    <phoneticPr fontId="5"/>
  </si>
  <si>
    <t>H27末</t>
    <phoneticPr fontId="5"/>
  </si>
  <si>
    <t>H28末</t>
    <phoneticPr fontId="5"/>
  </si>
  <si>
    <t>H29末</t>
    <phoneticPr fontId="5"/>
  </si>
  <si>
    <t>H30末</t>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</si>
  <si>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</si>
  <si>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</si>
  <si>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</si>
  <si>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世羅中央病院企業団（病院事業会計）</t>
    <rPh sb="0" eb="2">
      <t>セラ</t>
    </rPh>
    <rPh sb="2" eb="4">
      <t>チュウオウ</t>
    </rPh>
    <rPh sb="4" eb="6">
      <t>ビョウイン</t>
    </rPh>
    <rPh sb="6" eb="8">
      <t>キギョウ</t>
    </rPh>
    <rPh sb="8" eb="9">
      <t>ダン</t>
    </rPh>
    <rPh sb="10" eb="12">
      <t>ビョウイン</t>
    </rPh>
    <rPh sb="12" eb="14">
      <t>ジギョウ</t>
    </rPh>
    <rPh sb="14" eb="16">
      <t>カイケイ</t>
    </rPh>
    <phoneticPr fontId="2"/>
  </si>
  <si>
    <t>甲世衛生組合（一般会計）</t>
    <rPh sb="0" eb="1">
      <t>コウ</t>
    </rPh>
    <rPh sb="1" eb="2">
      <t>ヨ</t>
    </rPh>
    <rPh sb="2" eb="4">
      <t>エイセイ</t>
    </rPh>
    <rPh sb="4" eb="6">
      <t>クミアイ</t>
    </rPh>
    <rPh sb="7" eb="9">
      <t>イッパン</t>
    </rPh>
    <rPh sb="9" eb="11">
      <t>カイケイ</t>
    </rPh>
    <phoneticPr fontId="2"/>
  </si>
  <si>
    <t>世羅三原斎場組合（一般会計）</t>
    <rPh sb="0" eb="2">
      <t>セラ</t>
    </rPh>
    <rPh sb="2" eb="4">
      <t>ミハラ</t>
    </rPh>
    <rPh sb="4" eb="6">
      <t>サイジョウ</t>
    </rPh>
    <rPh sb="6" eb="8">
      <t>クミアイ</t>
    </rPh>
    <rPh sb="9" eb="11">
      <t>イッパン</t>
    </rPh>
    <rPh sb="11" eb="13">
      <t>カイケイ</t>
    </rPh>
    <phoneticPr fontId="2"/>
  </si>
  <si>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</si>
  <si>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</si>
  <si>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
  </si>
  <si>
    <t>株式会社セラアグリパーク</t>
    <rPh sb="0" eb="4">
      <t>カブシキガイシャ</t>
    </rPh>
    <phoneticPr fontId="2"/>
  </si>
  <si>
    <t>-</t>
    <phoneticPr fontId="2"/>
  </si>
  <si>
    <t>まちづくり振興基金</t>
    <rPh sb="5" eb="7">
      <t>シンコウ</t>
    </rPh>
    <rPh sb="7" eb="9">
      <t>キキン</t>
    </rPh>
    <phoneticPr fontId="2"/>
  </si>
  <si>
    <t>公共施設整備基金</t>
    <rPh sb="0" eb="2">
      <t>コウキョウ</t>
    </rPh>
    <rPh sb="2" eb="4">
      <t>シセツ</t>
    </rPh>
    <rPh sb="4" eb="6">
      <t>セイビ</t>
    </rPh>
    <rPh sb="6" eb="8">
      <t>キキン</t>
    </rPh>
    <phoneticPr fontId="2"/>
  </si>
  <si>
    <t>中小企業融資運営基金</t>
    <rPh sb="0" eb="2">
      <t>チュウショウ</t>
    </rPh>
    <rPh sb="2" eb="4">
      <t>キギョウ</t>
    </rPh>
    <rPh sb="4" eb="6">
      <t>ユウシ</t>
    </rPh>
    <rPh sb="6" eb="8">
      <t>ウンエイ</t>
    </rPh>
    <rPh sb="8" eb="10">
      <t>キキン</t>
    </rPh>
    <phoneticPr fontId="2"/>
  </si>
  <si>
    <t>応援寄附基金</t>
    <rPh sb="0" eb="2">
      <t>オウエン</t>
    </rPh>
    <rPh sb="2" eb="4">
      <t>キフ</t>
    </rPh>
    <rPh sb="4" eb="6">
      <t>キキン</t>
    </rPh>
    <phoneticPr fontId="2"/>
  </si>
  <si>
    <t>過疎地域自立促進基金</t>
    <rPh sb="0" eb="2">
      <t>カソ</t>
    </rPh>
    <rPh sb="2" eb="4">
      <t>チイキ</t>
    </rPh>
    <rPh sb="4" eb="6">
      <t>ジリツ</t>
    </rPh>
    <rPh sb="6" eb="8">
      <t>ソクシン</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</si>
</sst>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xmlns:c16r2="http://schemas.microsoft.com/office/drawing/2015/06/chart">
            <c:ext xmlns:c16="http://schemas.microsoft.com/office/drawing/2014/chart" uri="{C3380CC4-5D6E-409C-BE32-E72D297353CC}">
              <c16:uniqueId val="{00000000-D9CE-444E-9BE8-C3572683E1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102344</c:v>
                </c:pt>
                <c:pt idx="1">
                  <c:v>120141</c:v>
                </c:pt>
                <c:pt idx="2">
                  <c:v>126908</c:v>
                </c:pt>
                <c:pt idx="3">
                  <c:v>96560</c:v>
                </c:pt>
                <c:pt idx="4">
                  <c:v>110382</c:v>
                </c:pt>
              </c:numCache>
            </c:numRef>
          </c:val>
          <c:smooth val="0"/>
          <c:extLst xmlns:c16r2="http://schemas.microsoft.com/office/drawing/2015/06/chart">
            <c:ext xmlns:c16="http://schemas.microsoft.com/office/drawing/2014/chart" uri="{C3380CC4-5D6E-409C-BE32-E72D297353CC}">
              <c16:uniqueId val="{00000001-D9CE-444E-9BE8-C3572683E1A8}"/>
            </c:ext>
          </c:extLst>
        </c:ser>
        <c:dLbls>
          <c:showLegendKey val="0"/>
          <c:showVal val="0"/>
          <c:showCatName val="0"/>
          <c:showSerName val="0"/>
          <c:showPercent val="0"/>
          <c:showBubbleSize val="0"/>
        </c:dLbls>
        <c:marker val="1"/>
        <c:smooth val="0"/>
        <c:axId val="495369496"/>
        <c:axId val="490318736"/>
      </c:lineChart>
      <c:catAx>
        <c:axId val="495369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318736"/>
        <c:crosses val="autoZero"/>
        <c:auto val="1"/>
        <c:lblAlgn val="ctr"/>
        <c:lblOffset val="100"/>
        <c:tickLblSkip val="1"/>
        <c:tickMarkSkip val="1"/>
        <c:noMultiLvlLbl val="0"/>
      </c:catAx>
      <c:valAx>
        <c:axId val="4903187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369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4.01</c:v>
                </c:pt>
                <c:pt idx="1">
                  <c:v>3.24</c:v>
                </c:pt>
                <c:pt idx="2">
                  <c:v>3.43</c:v>
                </c:pt>
                <c:pt idx="3">
                  <c:v>4.3600000000000003</c:v>
                </c:pt>
                <c:pt idx="4">
                  <c:v>4.68</c:v>
                </c:pt>
              </c:numCache>
            </c:numRef>
          </c:val>
          <c:extLst xmlns:c16r2="http://schemas.microsoft.com/office/drawing/2015/06/chart">
            <c:ext xmlns:c16="http://schemas.microsoft.com/office/drawing/2014/chart" uri="{C3380CC4-5D6E-409C-BE32-E72D297353CC}">
              <c16:uniqueId val="{00000000-C67E-4C26-992B-670DDDE486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46.89</c:v>
                </c:pt>
                <c:pt idx="1">
                  <c:v>45.56</c:v>
                </c:pt>
                <c:pt idx="2">
                  <c:v>41.27</c:v>
                </c:pt>
                <c:pt idx="3">
                  <c:v>31.95</c:v>
                </c:pt>
                <c:pt idx="4">
                  <c:v>29.07</c:v>
                </c:pt>
              </c:numCache>
            </c:numRef>
          </c:val>
          <c:extLst xmlns:c16r2="http://schemas.microsoft.com/office/drawing/2015/06/chart">
            <c:ext xmlns:c16="http://schemas.microsoft.com/office/drawing/2014/chart" uri="{C3380CC4-5D6E-409C-BE32-E72D297353CC}">
              <c16:uniqueId val="{00000001-C67E-4C26-992B-670DDDE4863A}"/>
            </c:ext>
          </c:extLst>
        </c:ser>
        <c:dLbls>
          <c:showLegendKey val="0"/>
          <c:showVal val="0"/>
          <c:showCatName val="0"/>
          <c:showSerName val="0"/>
          <c:showPercent val="0"/>
          <c:showBubbleSize val="0"/>
        </c:dLbls>
        <c:gapWidth val="250"/>
        <c:overlap val="100"/>
        <c:axId val="493934624"/>
        <c:axId val="58115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-0.66</c:v>
                </c:pt>
                <c:pt idx="1">
                  <c:v>-7.92</c:v>
                </c:pt>
                <c:pt idx="2">
                  <c:v>-6.18</c:v>
                </c:pt>
                <c:pt idx="3">
                  <c:v>-11.46</c:v>
                </c:pt>
                <c:pt idx="4">
                  <c:v>-5.74</c:v>
                </c:pt>
              </c:numCache>
            </c:numRef>
          </c:val>
          <c:smooth val="0"/>
          <c:extLst xmlns:c16r2="http://schemas.microsoft.com/office/drawing/2015/06/chart">
            <c:ext xmlns:c16="http://schemas.microsoft.com/office/drawing/2014/chart" uri="{C3380CC4-5D6E-409C-BE32-E72D297353CC}">
              <c16:uniqueId val="{00000002-C67E-4C26-992B-670DDDE4863A}"/>
            </c:ext>
          </c:extLst>
        </c:ser>
        <c:dLbls>
          <c:showLegendKey val="0"/>
          <c:showVal val="0"/>
          <c:showCatName val="0"/>
          <c:showSerName val="0"/>
          <c:showPercent val="0"/>
          <c:showBubbleSize val="0"/>
        </c:dLbls>
        <c:marker val="1"/>
        <c:smooth val="0"/>
        <c:axId val="493934624"/>
        <c:axId val="581151008"/>
      </c:lineChart>
      <c:catAx>
        <c:axId val="49393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1151008"/>
        <c:crosses val="autoZero"/>
        <c:auto val="1"/>
        <c:lblAlgn val="ctr"/>
        <c:lblOffset val="100"/>
        <c:tickLblSkip val="1"/>
        <c:tickMarkSkip val="1"/>
        <c:noMultiLvlLbl val="0"/>
      </c:catAx>
      <c:valAx>
        <c:axId val="58115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93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93C-4F9D-A4E3-CDE0B54938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93C-4F9D-A4E3-CDE0B54938E6}"/>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D93C-4F9D-A4E3-CDE0B54938E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0.09</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D93C-4F9D-A4E3-CDE0B54938E6}"/>
            </c:ext>
          </c:extLst>
        </c:ser>
        <c:ser>
          <c:idx val="4"/>
          <c:order val="4"/>
          <c:tx>
            <c:strRef>
              <c:f>データシート!$A$31</c:f>
              <c:strCache>
                <c:ptCount val="1"/>
                <c:pt idx="0">
                  <c:v>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0.06</c:v>
                </c:pt>
                <c:pt idx="4">
                  <c:v>#N/A</c:v>
                </c:pt>
                <c:pt idx="5">
                  <c:v>0.09</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4-D93C-4F9D-A4E3-CDE0B54938E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1.02</c:v>
                </c:pt>
                <c:pt idx="2">
                  <c:v>#N/A</c:v>
                </c:pt>
                <c:pt idx="3">
                  <c:v>1.9</c:v>
                </c:pt>
                <c:pt idx="4">
                  <c:v>#N/A</c:v>
                </c:pt>
                <c:pt idx="5">
                  <c:v>1.1000000000000001</c:v>
                </c:pt>
                <c:pt idx="6">
                  <c:v>#N/A</c:v>
                </c:pt>
                <c:pt idx="7">
                  <c:v>0.86</c:v>
                </c:pt>
                <c:pt idx="8">
                  <c:v>#N/A</c:v>
                </c:pt>
                <c:pt idx="9">
                  <c:v>0.91</c:v>
                </c:pt>
              </c:numCache>
            </c:numRef>
          </c:val>
          <c:extLst xmlns:c16r2="http://schemas.microsoft.com/office/drawing/2015/06/chart">
            <c:ext xmlns:c16="http://schemas.microsoft.com/office/drawing/2014/chart" uri="{C3380CC4-5D6E-409C-BE32-E72D297353CC}">
              <c16:uniqueId val="{00000005-D93C-4F9D-A4E3-CDE0B54938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0.78</c:v>
                </c:pt>
                <c:pt idx="2">
                  <c:v>#N/A</c:v>
                </c:pt>
                <c:pt idx="3">
                  <c:v>1.67</c:v>
                </c:pt>
                <c:pt idx="4">
                  <c:v>#N/A</c:v>
                </c:pt>
                <c:pt idx="5">
                  <c:v>1.18</c:v>
                </c:pt>
                <c:pt idx="6">
                  <c:v>#N/A</c:v>
                </c:pt>
                <c:pt idx="7">
                  <c:v>1.2</c:v>
                </c:pt>
                <c:pt idx="8">
                  <c:v>#N/A</c:v>
                </c:pt>
                <c:pt idx="9">
                  <c:v>1.21</c:v>
                </c:pt>
              </c:numCache>
            </c:numRef>
          </c:val>
          <c:extLst xmlns:c16r2="http://schemas.microsoft.com/office/drawing/2015/06/chart">
            <c:ext xmlns:c16="http://schemas.microsoft.com/office/drawing/2014/chart" uri="{C3380CC4-5D6E-409C-BE32-E72D297353CC}">
              <c16:uniqueId val="{00000006-D93C-4F9D-A4E3-CDE0B54938E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3.43</c:v>
                </c:pt>
                <c:pt idx="2">
                  <c:v>#N/A</c:v>
                </c:pt>
                <c:pt idx="3">
                  <c:v>3.56</c:v>
                </c:pt>
                <c:pt idx="4">
                  <c:v>#N/A</c:v>
                </c:pt>
                <c:pt idx="5">
                  <c:v>3.42</c:v>
                </c:pt>
                <c:pt idx="6">
                  <c:v>#N/A</c:v>
                </c:pt>
                <c:pt idx="7">
                  <c:v>3.35</c:v>
                </c:pt>
                <c:pt idx="8">
                  <c:v>#N/A</c:v>
                </c:pt>
                <c:pt idx="9">
                  <c:v>3.23</c:v>
                </c:pt>
              </c:numCache>
            </c:numRef>
          </c:val>
          <c:extLst xmlns:c16r2="http://schemas.microsoft.com/office/drawing/2015/06/chart">
            <c:ext xmlns:c16="http://schemas.microsoft.com/office/drawing/2014/chart" uri="{C3380CC4-5D6E-409C-BE32-E72D297353CC}">
              <c16:uniqueId val="{00000007-D93C-4F9D-A4E3-CDE0B54938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4.01</c:v>
                </c:pt>
                <c:pt idx="2">
                  <c:v>#N/A</c:v>
                </c:pt>
                <c:pt idx="3">
                  <c:v>3.23</c:v>
                </c:pt>
                <c:pt idx="4">
                  <c:v>#N/A</c:v>
                </c:pt>
                <c:pt idx="5">
                  <c:v>3.42</c:v>
                </c:pt>
                <c:pt idx="6">
                  <c:v>#N/A</c:v>
                </c:pt>
                <c:pt idx="7">
                  <c:v>4.3499999999999996</c:v>
                </c:pt>
                <c:pt idx="8">
                  <c:v>#N/A</c:v>
                </c:pt>
                <c:pt idx="9">
                  <c:v>4.68</c:v>
                </c:pt>
              </c:numCache>
            </c:numRef>
          </c:val>
          <c:extLst xmlns:c16r2="http://schemas.microsoft.com/office/drawing/2015/06/chart">
            <c:ext xmlns:c16="http://schemas.microsoft.com/office/drawing/2014/chart" uri="{C3380CC4-5D6E-409C-BE32-E72D297353CC}">
              <c16:uniqueId val="{00000008-D93C-4F9D-A4E3-CDE0B54938E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13.82</c:v>
                </c:pt>
                <c:pt idx="2">
                  <c:v>#N/A</c:v>
                </c:pt>
                <c:pt idx="3">
                  <c:v>16.079999999999998</c:v>
                </c:pt>
                <c:pt idx="4">
                  <c:v>#N/A</c:v>
                </c:pt>
                <c:pt idx="5">
                  <c:v>17.350000000000001</c:v>
                </c:pt>
                <c:pt idx="6">
                  <c:v>#N/A</c:v>
                </c:pt>
                <c:pt idx="7">
                  <c:v>18.989999999999998</c:v>
                </c:pt>
                <c:pt idx="8">
                  <c:v>#N/A</c:v>
                </c:pt>
                <c:pt idx="9">
                  <c:v>20.309999999999999</c:v>
                </c:pt>
              </c:numCache>
            </c:numRef>
          </c:val>
          <c:extLst xmlns:c16r2="http://schemas.microsoft.com/office/drawing/2015/06/chart">
            <c:ext xmlns:c16="http://schemas.microsoft.com/office/drawing/2014/chart" uri="{C3380CC4-5D6E-409C-BE32-E72D297353CC}">
              <c16:uniqueId val="{00000009-D93C-4F9D-A4E3-CDE0B54938E6}"/>
            </c:ext>
          </c:extLst>
        </c:ser>
        <c:dLbls>
          <c:showLegendKey val="0"/>
          <c:showVal val="0"/>
          <c:showCatName val="0"/>
          <c:showSerName val="0"/>
          <c:showPercent val="0"/>
          <c:showBubbleSize val="0"/>
        </c:dLbls>
        <c:gapWidth val="150"/>
        <c:overlap val="100"/>
        <c:axId val="582922880"/>
        <c:axId val="579419408"/>
      </c:barChart>
      <c:catAx>
        <c:axId val="58292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9419408"/>
        <c:crosses val="autoZero"/>
        <c:auto val="1"/>
        <c:lblAlgn val="ctr"/>
        <c:lblOffset val="100"/>
        <c:tickLblSkip val="1"/>
        <c:tickMarkSkip val="1"/>
        <c:noMultiLvlLbl val="0"/>
      </c:catAx>
      <c:valAx>
        <c:axId val="57941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2922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1625</c:v>
                </c:pt>
                <c:pt idx="5">
                  <c:v>1520</c:v>
                </c:pt>
                <c:pt idx="8">
                  <c:v>1461</c:v>
                </c:pt>
                <c:pt idx="11">
                  <c:v>1438</c:v>
                </c:pt>
                <c:pt idx="14">
                  <c:v>1356</c:v>
                </c:pt>
              </c:numCache>
            </c:numRef>
          </c:val>
          <c:extLst xmlns:c16r2="http://schemas.microsoft.com/office/drawing/2015/06/chart">
            <c:ext xmlns:c16="http://schemas.microsoft.com/office/drawing/2014/chart" uri="{C3380CC4-5D6E-409C-BE32-E72D297353CC}">
              <c16:uniqueId val="{00000000-1B57-4F87-93C1-721A20A388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B57-4F87-93C1-721A20A388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c:v>
                </c:pt>
                <c:pt idx="3">
                  <c:v>27</c:v>
                </c:pt>
                <c:pt idx="6">
                  <c:v>28</c:v>
                </c:pt>
                <c:pt idx="9">
                  <c:v>30</c:v>
                </c:pt>
                <c:pt idx="12">
                  <c:v>30</c:v>
                </c:pt>
              </c:numCache>
            </c:numRef>
          </c:val>
          <c:extLst xmlns:c16r2="http://schemas.microsoft.com/office/drawing/2015/06/chart">
            <c:ext xmlns:c16="http://schemas.microsoft.com/office/drawing/2014/chart" uri="{C3380CC4-5D6E-409C-BE32-E72D297353CC}">
              <c16:uniqueId val="{00000002-1B57-4F87-93C1-721A20A388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110</c:v>
                </c:pt>
                <c:pt idx="3">
                  <c:v>101</c:v>
                </c:pt>
                <c:pt idx="6">
                  <c:v>103</c:v>
                </c:pt>
                <c:pt idx="9">
                  <c:v>114</c:v>
                </c:pt>
                <c:pt idx="12">
                  <c:v>98</c:v>
                </c:pt>
              </c:numCache>
            </c:numRef>
          </c:val>
          <c:extLst xmlns:c16r2="http://schemas.microsoft.com/office/drawing/2015/06/chart">
            <c:ext xmlns:c16="http://schemas.microsoft.com/office/drawing/2014/chart" uri="{C3380CC4-5D6E-409C-BE32-E72D297353CC}">
              <c16:uniqueId val="{00000003-1B57-4F87-93C1-721A20A388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349</c:v>
                </c:pt>
                <c:pt idx="3">
                  <c:v>358</c:v>
                </c:pt>
                <c:pt idx="6">
                  <c:v>355</c:v>
                </c:pt>
                <c:pt idx="9">
                  <c:v>348</c:v>
                </c:pt>
                <c:pt idx="12">
                  <c:v>318</c:v>
                </c:pt>
              </c:numCache>
            </c:numRef>
          </c:val>
          <c:extLst xmlns:c16r2="http://schemas.microsoft.com/office/drawing/2015/06/chart">
            <c:ext xmlns:c16="http://schemas.microsoft.com/office/drawing/2014/chart" uri="{C3380CC4-5D6E-409C-BE32-E72D297353CC}">
              <c16:uniqueId val="{00000004-1B57-4F87-93C1-721A20A388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57-4F87-93C1-721A20A388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B57-4F87-93C1-721A20A388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1713</c:v>
                </c:pt>
                <c:pt idx="3">
                  <c:v>1639</c:v>
                </c:pt>
                <c:pt idx="6">
                  <c:v>1602</c:v>
                </c:pt>
                <c:pt idx="9">
                  <c:v>1626</c:v>
                </c:pt>
                <c:pt idx="12">
                  <c:v>1526</c:v>
                </c:pt>
              </c:numCache>
            </c:numRef>
          </c:val>
          <c:extLst xmlns:c16r2="http://schemas.microsoft.com/office/drawing/2015/06/chart">
            <c:ext xmlns:c16="http://schemas.microsoft.com/office/drawing/2014/chart" uri="{C3380CC4-5D6E-409C-BE32-E72D297353CC}">
              <c16:uniqueId val="{00000007-1B57-4F87-93C1-721A20A38852}"/>
            </c:ext>
          </c:extLst>
        </c:ser>
        <c:dLbls>
          <c:showLegendKey val="0"/>
          <c:showVal val="0"/>
          <c:showCatName val="0"/>
          <c:showSerName val="0"/>
          <c:showPercent val="0"/>
          <c:showBubbleSize val="0"/>
        </c:dLbls>
        <c:gapWidth val="100"/>
        <c:overlap val="100"/>
        <c:axId val="493815072"/>
        <c:axId val="491131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569</c:v>
                </c:pt>
                <c:pt idx="2">
                  <c:v>#N/A</c:v>
                </c:pt>
                <c:pt idx="3">
                  <c:v>#N/A</c:v>
                </c:pt>
                <c:pt idx="4">
                  <c:v>605</c:v>
                </c:pt>
                <c:pt idx="5">
                  <c:v>#N/A</c:v>
                </c:pt>
                <c:pt idx="6">
                  <c:v>#N/A</c:v>
                </c:pt>
                <c:pt idx="7">
                  <c:v>627</c:v>
                </c:pt>
                <c:pt idx="8">
                  <c:v>#N/A</c:v>
                </c:pt>
                <c:pt idx="9">
                  <c:v>#N/A</c:v>
                </c:pt>
                <c:pt idx="10">
                  <c:v>680</c:v>
                </c:pt>
                <c:pt idx="11">
                  <c:v>#N/A</c:v>
                </c:pt>
                <c:pt idx="12">
                  <c:v>#N/A</c:v>
                </c:pt>
                <c:pt idx="13">
                  <c:v>616</c:v>
                </c:pt>
                <c:pt idx="14">
                  <c:v>#N/A</c:v>
                </c:pt>
              </c:numCache>
            </c:numRef>
          </c:val>
          <c:smooth val="0"/>
          <c:extLst xmlns:c16r2="http://schemas.microsoft.com/office/drawing/2015/06/chart">
            <c:ext xmlns:c16="http://schemas.microsoft.com/office/drawing/2014/chart" uri="{C3380CC4-5D6E-409C-BE32-E72D297353CC}">
              <c16:uniqueId val="{00000008-1B57-4F87-93C1-721A20A38852}"/>
            </c:ext>
          </c:extLst>
        </c:ser>
        <c:dLbls>
          <c:showLegendKey val="0"/>
          <c:showVal val="0"/>
          <c:showCatName val="0"/>
          <c:showSerName val="0"/>
          <c:showPercent val="0"/>
          <c:showBubbleSize val="0"/>
        </c:dLbls>
        <c:marker val="1"/>
        <c:smooth val="0"/>
        <c:axId val="493815072"/>
        <c:axId val="491131712"/>
      </c:lineChart>
      <c:catAx>
        <c:axId val="49381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131712"/>
        <c:crosses val="autoZero"/>
        <c:auto val="1"/>
        <c:lblAlgn val="ctr"/>
        <c:lblOffset val="100"/>
        <c:tickLblSkip val="1"/>
        <c:tickMarkSkip val="1"/>
        <c:noMultiLvlLbl val="0"/>
      </c:catAx>
      <c:valAx>
        <c:axId val="49113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81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12801</c:v>
                </c:pt>
                <c:pt idx="5">
                  <c:v>12332</c:v>
                </c:pt>
                <c:pt idx="8">
                  <c:v>12306</c:v>
                </c:pt>
                <c:pt idx="11">
                  <c:v>11796</c:v>
                </c:pt>
                <c:pt idx="14">
                  <c:v>11274</c:v>
                </c:pt>
              </c:numCache>
            </c:numRef>
          </c:val>
          <c:extLst xmlns:c16r2="http://schemas.microsoft.com/office/drawing/2015/06/chart">
            <c:ext xmlns:c16="http://schemas.microsoft.com/office/drawing/2014/chart" uri="{C3380CC4-5D6E-409C-BE32-E72D297353CC}">
              <c16:uniqueId val="{00000000-AD31-45BC-9581-5C6D5CE947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193</c:v>
                </c:pt>
                <c:pt idx="5">
                  <c:v>157</c:v>
                </c:pt>
                <c:pt idx="8">
                  <c:v>116</c:v>
                </c:pt>
                <c:pt idx="11">
                  <c:v>67</c:v>
                </c:pt>
                <c:pt idx="14">
                  <c:v>53</c:v>
                </c:pt>
              </c:numCache>
            </c:numRef>
          </c:val>
          <c:extLst xmlns:c16r2="http://schemas.microsoft.com/office/drawing/2015/06/chart">
            <c:ext xmlns:c16="http://schemas.microsoft.com/office/drawing/2014/chart" uri="{C3380CC4-5D6E-409C-BE32-E72D297353CC}">
              <c16:uniqueId val="{00000001-AD31-45BC-9581-5C6D5CE947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4815</c:v>
                </c:pt>
                <c:pt idx="5">
                  <c:v>4466</c:v>
                </c:pt>
                <c:pt idx="8">
                  <c:v>4220</c:v>
                </c:pt>
                <c:pt idx="11">
                  <c:v>3485</c:v>
                </c:pt>
                <c:pt idx="14">
                  <c:v>3256</c:v>
                </c:pt>
              </c:numCache>
            </c:numRef>
          </c:val>
          <c:extLst xmlns:c16r2="http://schemas.microsoft.com/office/drawing/2015/06/chart">
            <c:ext xmlns:c16="http://schemas.microsoft.com/office/drawing/2014/chart" uri="{C3380CC4-5D6E-409C-BE32-E72D297353CC}">
              <c16:uniqueId val="{00000002-AD31-45BC-9581-5C6D5CE947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31-45BC-9581-5C6D5CE947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D31-45BC-9581-5C6D5CE947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7</c:v>
                </c:pt>
                <c:pt idx="6">
                  <c:v>0</c:v>
                </c:pt>
                <c:pt idx="9">
                  <c:v>7</c:v>
                </c:pt>
                <c:pt idx="12">
                  <c:v>8</c:v>
                </c:pt>
              </c:numCache>
            </c:numRef>
          </c:val>
          <c:extLst xmlns:c16r2="http://schemas.microsoft.com/office/drawing/2015/06/chart">
            <c:ext xmlns:c16="http://schemas.microsoft.com/office/drawing/2014/chart" uri="{C3380CC4-5D6E-409C-BE32-E72D297353CC}">
              <c16:uniqueId val="{00000005-AD31-45BC-9581-5C6D5CE947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1348</c:v>
                </c:pt>
                <c:pt idx="3">
                  <c:v>1255</c:v>
                </c:pt>
                <c:pt idx="6">
                  <c:v>1370</c:v>
                </c:pt>
                <c:pt idx="9">
                  <c:v>1205</c:v>
                </c:pt>
                <c:pt idx="12">
                  <c:v>1157</c:v>
                </c:pt>
              </c:numCache>
            </c:numRef>
          </c:val>
          <c:extLst xmlns:c16r2="http://schemas.microsoft.com/office/drawing/2015/06/chart">
            <c:ext xmlns:c16="http://schemas.microsoft.com/office/drawing/2014/chart" uri="{C3380CC4-5D6E-409C-BE32-E72D297353CC}">
              <c16:uniqueId val="{00000006-AD31-45BC-9581-5C6D5CE947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708</c:v>
                </c:pt>
                <c:pt idx="3">
                  <c:v>674</c:v>
                </c:pt>
                <c:pt idx="6">
                  <c:v>646</c:v>
                </c:pt>
                <c:pt idx="9">
                  <c:v>592</c:v>
                </c:pt>
                <c:pt idx="12">
                  <c:v>549</c:v>
                </c:pt>
              </c:numCache>
            </c:numRef>
          </c:val>
          <c:extLst xmlns:c16r2="http://schemas.microsoft.com/office/drawing/2015/06/chart">
            <c:ext xmlns:c16="http://schemas.microsoft.com/office/drawing/2014/chart" uri="{C3380CC4-5D6E-409C-BE32-E72D297353CC}">
              <c16:uniqueId val="{00000007-AD31-45BC-9581-5C6D5CE947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3872</c:v>
                </c:pt>
                <c:pt idx="3">
                  <c:v>3638</c:v>
                </c:pt>
                <c:pt idx="6">
                  <c:v>3405</c:v>
                </c:pt>
                <c:pt idx="9">
                  <c:v>3180</c:v>
                </c:pt>
                <c:pt idx="12">
                  <c:v>2887</c:v>
                </c:pt>
              </c:numCache>
            </c:numRef>
          </c:val>
          <c:extLst xmlns:c16r2="http://schemas.microsoft.com/office/drawing/2015/06/chart">
            <c:ext xmlns:c16="http://schemas.microsoft.com/office/drawing/2014/chart" uri="{C3380CC4-5D6E-409C-BE32-E72D297353CC}">
              <c16:uniqueId val="{00000008-AD31-45BC-9581-5C6D5CE947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D31-45BC-9581-5C6D5CE947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12563</c:v>
                </c:pt>
                <c:pt idx="3">
                  <c:v>12293</c:v>
                </c:pt>
                <c:pt idx="6">
                  <c:v>12074</c:v>
                </c:pt>
                <c:pt idx="9">
                  <c:v>11568</c:v>
                </c:pt>
                <c:pt idx="12">
                  <c:v>10949</c:v>
                </c:pt>
              </c:numCache>
            </c:numRef>
          </c:val>
          <c:extLst xmlns:c16r2="http://schemas.microsoft.com/office/drawing/2015/06/chart">
            <c:ext xmlns:c16="http://schemas.microsoft.com/office/drawing/2014/chart" uri="{C3380CC4-5D6E-409C-BE32-E72D297353CC}">
              <c16:uniqueId val="{0000000A-AD31-45BC-9581-5C6D5CE9476F}"/>
            </c:ext>
          </c:extLst>
        </c:ser>
        <c:dLbls>
          <c:showLegendKey val="0"/>
          <c:showVal val="0"/>
          <c:showCatName val="0"/>
          <c:showSerName val="0"/>
          <c:showPercent val="0"/>
          <c:showBubbleSize val="0"/>
        </c:dLbls>
        <c:gapWidth val="100"/>
        <c:overlap val="100"/>
        <c:axId val="587557416"/>
        <c:axId val="588443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683</c:v>
                </c:pt>
                <c:pt idx="2">
                  <c:v>#N/A</c:v>
                </c:pt>
                <c:pt idx="3">
                  <c:v>#N/A</c:v>
                </c:pt>
                <c:pt idx="4">
                  <c:v>911</c:v>
                </c:pt>
                <c:pt idx="5">
                  <c:v>#N/A</c:v>
                </c:pt>
                <c:pt idx="6">
                  <c:v>#N/A</c:v>
                </c:pt>
                <c:pt idx="7">
                  <c:v>853</c:v>
                </c:pt>
                <c:pt idx="8">
                  <c:v>#N/A</c:v>
                </c:pt>
                <c:pt idx="9">
                  <c:v>#N/A</c:v>
                </c:pt>
                <c:pt idx="10">
                  <c:v>1203</c:v>
                </c:pt>
                <c:pt idx="11">
                  <c:v>#N/A</c:v>
                </c:pt>
                <c:pt idx="12">
                  <c:v>#N/A</c:v>
                </c:pt>
                <c:pt idx="13">
                  <c:v>967</c:v>
                </c:pt>
                <c:pt idx="14">
                  <c:v>#N/A</c:v>
                </c:pt>
              </c:numCache>
            </c:numRef>
          </c:val>
          <c:smooth val="0"/>
          <c:extLst xmlns:c16r2="http://schemas.microsoft.com/office/drawing/2015/06/chart">
            <c:ext xmlns:c16="http://schemas.microsoft.com/office/drawing/2014/chart" uri="{C3380CC4-5D6E-409C-BE32-E72D297353CC}">
              <c16:uniqueId val="{0000000B-AD31-45BC-9581-5C6D5CE9476F}"/>
            </c:ext>
          </c:extLst>
        </c:ser>
        <c:dLbls>
          <c:showLegendKey val="0"/>
          <c:showVal val="0"/>
          <c:showCatName val="0"/>
          <c:showSerName val="0"/>
          <c:showPercent val="0"/>
          <c:showBubbleSize val="0"/>
        </c:dLbls>
        <c:marker val="1"/>
        <c:smooth val="0"/>
        <c:axId val="587557416"/>
        <c:axId val="588443168"/>
      </c:lineChart>
      <c:catAx>
        <c:axId val="58755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8443168"/>
        <c:crosses val="autoZero"/>
        <c:auto val="1"/>
        <c:lblAlgn val="ctr"/>
        <c:lblOffset val="100"/>
        <c:tickLblSkip val="1"/>
        <c:tickMarkSkip val="1"/>
        <c:noMultiLvlLbl val="0"/>
      </c:catAx>
      <c:valAx>
        <c:axId val="58844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7557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3113</c:v>
                </c:pt>
                <c:pt idx="1">
                  <c:v>2355</c:v>
                </c:pt>
                <c:pt idx="2">
                  <c:v>2088</c:v>
                </c:pt>
              </c:numCache>
            </c:numRef>
          </c:val>
          <c:extLst xmlns:c16r2="http://schemas.microsoft.com/office/drawing/2015/06/chart">
            <c:ext xmlns:c16="http://schemas.microsoft.com/office/drawing/2014/chart" uri="{C3380CC4-5D6E-409C-BE32-E72D297353CC}">
              <c16:uniqueId val="{00000000-9B35-4B29-A57C-E0845C4C1C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c:v>
                </c:pt>
                <c:pt idx="1">
                  <c:v>22</c:v>
                </c:pt>
                <c:pt idx="2">
                  <c:v>22</c:v>
                </c:pt>
              </c:numCache>
            </c:numRef>
          </c:val>
          <c:extLst xmlns:c16r2="http://schemas.microsoft.com/office/drawing/2015/06/chart">
            <c:ext xmlns:c16="http://schemas.microsoft.com/office/drawing/2014/chart" uri="{C3380CC4-5D6E-409C-BE32-E72D297353CC}">
              <c16:uniqueId val="{00000001-9B35-4B29-A57C-E0845C4C1C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2316</c:v>
                </c:pt>
                <c:pt idx="1">
                  <c:v>2302</c:v>
                </c:pt>
                <c:pt idx="2">
                  <c:v>2341</c:v>
                </c:pt>
              </c:numCache>
            </c:numRef>
          </c:val>
          <c:extLst xmlns:c16r2="http://schemas.microsoft.com/office/drawing/2015/06/chart">
            <c:ext xmlns:c16="http://schemas.microsoft.com/office/drawing/2014/chart" uri="{C3380CC4-5D6E-409C-BE32-E72D297353CC}">
              <c16:uniqueId val="{00000002-9B35-4B29-A57C-E0845C4C1C37}"/>
            </c:ext>
          </c:extLst>
        </c:ser>
        <c:dLbls>
          <c:showLegendKey val="0"/>
          <c:showVal val="0"/>
          <c:showCatName val="0"/>
          <c:showSerName val="0"/>
          <c:showPercent val="0"/>
          <c:showBubbleSize val="0"/>
        </c:dLbls>
        <c:gapWidth val="120"/>
        <c:overlap val="100"/>
        <c:axId val="583889384"/>
        <c:axId val="583888600"/>
      </c:barChart>
      <c:catAx>
        <c:axId val="58388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3888600"/>
        <c:crosses val="autoZero"/>
        <c:auto val="1"/>
        <c:lblAlgn val="ctr"/>
        <c:lblOffset val="100"/>
        <c:tickLblSkip val="1"/>
        <c:tickMarkSkip val="1"/>
        <c:noMultiLvlLbl val="0"/>
      </c:catAx>
      <c:valAx>
        <c:axId val="583888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3889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合併以降、地方債残高は順調に減少しており、これに伴い元利償還金も減少傾向にある。今後は、起債発行額と元利償還額が同程度を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想定し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、地方債残高は横ばいまたは若干の増減を繰り返していくものと見込んでいる。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公営企業債の元利償還金に対する繰入金は、同程度で推移しているが、今後は逓減していくものと見込んでいる。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今後、実質公債費比率の分子と分母は、同水準で推移するものと見込まれ、実質公債費比率は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％前後で推移するものと見込んでいる。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減債基金は、満期一括償還地方債の財源として利用していない。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将来負担比率の分子は、前年度より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これは、充当可能財源等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の減少はある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地方債現在高等の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が大きく減少（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百万円）したことによるものである。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広島県世羅町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合併算定替の終了による普通交付税の減少、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年７月豪雨災害等に伴う財源不足に対応するための財政調整基金の取崩し（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百万円）が大きく影響し、基金全体では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頼らない財政運営を行っていくべきだが、近年は財源不足を他の歳入で賄うことができず、財政調整基金から多額の繰入れを行っている。このまま繰入れを行っていると、数年で財政調整基金が枯渇してしまう恐れがあり、他の基金を含めた基金の有効な活用方法の検討と、経費節減による一般財源ベースでの予算規模の縮減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まちづくり振興基金：地域振興に資する事業の推進</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公共施設整備基金：公共施設等の整備に要する資金を積立て</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中小企業融資運営基金：中小企業者の金融の円滑化による企業の育成振興</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応援寄附基金：ふるさと寄附金（ふるさと納税）を積立て、寄付目的に沿った事業に充当</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地域福祉基金：高齢者保健福祉施策の推進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過疎地域自立促進基金：過疎地域自立促進特別事業に要する経費の財源に充当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森林環境譲与税基金：森林の整備及びその促進に関する事業に充当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ふるさと夢基金：事業終了のため、全額取り崩し、基金廃止</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まち・ひと・しごと創生基金：事業終了のため、全額取り崩し、基金廃止</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応援寄附基金：ふるさと寄附金の増加に伴う積立ての増加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地域福祉基金：一部取崩し、高齢者疾病予防研究事業に充当</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過疎地域自立促進基金：基金造成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森林環境譲与税基金：基金造成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まちづくり振興基金：合併特例債により造成した基金であり、令和元年度末で元金償還が終了したが、今後の基金活用は未定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中小企業融資運営基金：引き続き町内の金融機関に預託し、中小企業者を支援</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応援寄附基金：ふるさと寄附金（ふるさと納税）を積立て、寄付目的に沿った事業に充当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地域福祉基金：令和元年度で高齢者疾病予防事業が終了したため、今後の活用については未定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過疎地域自立促進基金：過疎債により積立てを行い、過疎地域自立促進特別事業に要する経費の財源に充当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森林環境譲与税基金：森林環境譲与税を積立て、森林の整備及びその促進に関する事業に充当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年度は普通交付税の合併算定替の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最終年度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にあたり、縮減の影響に加え、平成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年７月豪雨災害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復旧事業のため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多額の取崩し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万円）に直結した。このため、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普通交付税の合併算定替縮減に向けて財政調整基金を積み増していた。合併算定替相当の基金減少はやむを得ない面があるが、安定的な財政運営のためには、引き続き経常経費削減と自主財源確保等に努めつつ、一般財源ベースでの予算規模の縮減に取り組む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基金利子の積み立てのみ（百万円単位での増減なし）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これまでの取組みにより、地方債残高は大幅に減少しており、現時点で減債基金の積立てや取崩しは検討していない。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16,072
15,757
278.14
12,786,614
12,331,078
336,333
7,183,691
10,948,634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少子高齢化に伴う人口減少や全国平均を上回る高齢化率の上昇に加え、町内には農業以外に中心となる産業がないこと等により、財政基盤が弱く、歳入総額に占める自主財源比率は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％しかない。財政力指数は、平成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年度から横ばいの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と低い位置で推移している。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今後、施設老朽化による維持補修費の増や大規模建設事業等が具体化していくことから、引き続き行政の効率化に努め、財政の健全化に努める。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80" name="テキスト ボックス 79"/>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7" name="テキスト ボックス 96"/>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（分母）経常一般財源等が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172,128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千円の減、（分子）経常経費充当一般財源等が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280,493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千円の減となり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分子</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減が大きいことで、前年度から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年度以降、普通交付税の合併算定替の縮減が始まり、平成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年度には臨時財政対策債を含む普通交付税が約５億円の大幅減となり、以降、比率は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半で推移している。令和２年度には普通交付税の合併算定替が無くなる中、今後も扶助費その他の経常経費の増加が見込まれ、比率が更に上昇することが懸念される。引き続き、経常経費削減と自主財源確保等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65</xdr:row>
      <xdr:rowOff>36830</xdr:rowOff>
    </xdr:to>
    <xdr:cxnSp macro="">
      <xdr:nvCxnSpPr>
        <xdr:cNvPr id="132" name="直線コネクタ 131"/>
        <xdr:cNvCxnSpPr/>
      </xdr:nvCxnSpPr>
      <xdr:spPr>
        <a:xfrm flipV="1">
          <a:off x="4114800" y="1105238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3"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65</xdr:row>
      <xdr:rowOff>36830</xdr:rowOff>
    </xdr:to>
    <xdr:cxnSp macro="">
      <xdr:nvCxnSpPr>
        <xdr:cNvPr id="135" name="直線コネクタ 134"/>
        <xdr:cNvCxnSpPr/>
      </xdr:nvCxnSpPr>
      <xdr:spPr>
        <a:xfrm>
          <a:off x="3225800" y="110202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37" name="テキスト ボックス 136"/>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63500</xdr:rowOff>
    </xdr:to>
    <xdr:cxnSp macro="">
      <xdr:nvCxnSpPr>
        <xdr:cNvPr id="138" name="直線コネクタ 137"/>
        <xdr:cNvCxnSpPr/>
      </xdr:nvCxnSpPr>
      <xdr:spPr>
        <a:xfrm flipV="1">
          <a:off x="2336800" y="1102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40" name="テキスト ボックス 139"/>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64</xdr:row>
      <xdr:rowOff>63500</xdr:rowOff>
    </xdr:to>
    <xdr:cxnSp macro="">
      <xdr:nvCxnSpPr>
        <xdr:cNvPr id="141" name="直線コネクタ 140"/>
        <xdr:cNvCxnSpPr/>
      </xdr:nvCxnSpPr>
      <xdr:spPr>
        <a:xfrm>
          <a:off x="1447800" y="1038479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5" name="テキスト ボックス 144"/>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1" name="楕円 150"/>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2"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3" name="楕円 152"/>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4" name="テキスト ボックス 153"/>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6" name="テキスト ボックス 155"/>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7" name="楕円 156"/>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8" name="テキスト ボックス 157"/>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9" name="楕円 158"/>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60" name="テキスト ボックス 159"/>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これまで類似団体平均と同額程度で推移しており、人口減少により対前年度で若干の増となった。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今後も、定員適正化計画に基づいた職員数管理と事務事業の見直し等により経費削減に努める。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136432</xdr:rowOff>
    </xdr:from>
    <xdr:to>
      <xdr:col>23</xdr:col>
      <xdr:colOff>133350</xdr:colOff>
      <xdr:row>84</xdr:row>
      <xdr:rowOff>1205</xdr:rowOff>
    </xdr:to>
    <xdr:cxnSp macro="">
      <xdr:nvCxnSpPr>
        <xdr:cNvPr id="197" name="直線コネクタ 196"/>
        <xdr:cNvCxnSpPr/>
      </xdr:nvCxnSpPr>
      <xdr:spPr>
        <a:xfrm>
          <a:off x="4114800" y="14366782"/>
          <a:ext cx="838200" cy="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8" name="人件費・物件費等の状況平均値テキスト"/>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118982</xdr:rowOff>
    </xdr:from>
    <xdr:to>
      <xdr:col>19</xdr:col>
      <xdr:colOff>133350</xdr:colOff>
      <xdr:row>83</xdr:row>
      <xdr:rowOff>136432</xdr:rowOff>
    </xdr:to>
    <xdr:cxnSp macro="">
      <xdr:nvCxnSpPr>
        <xdr:cNvPr id="200" name="直線コネクタ 199"/>
        <xdr:cNvCxnSpPr/>
      </xdr:nvCxnSpPr>
      <xdr:spPr>
        <a:xfrm>
          <a:off x="3225800" y="14349332"/>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202" name="テキスト ボックス 201"/>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118982</xdr:rowOff>
    </xdr:from>
    <xdr:to>
      <xdr:col>15</xdr:col>
      <xdr:colOff>82550</xdr:colOff>
      <xdr:row>83</xdr:row>
      <xdr:rowOff>127318</xdr:rowOff>
    </xdr:to>
    <xdr:cxnSp macro="">
      <xdr:nvCxnSpPr>
        <xdr:cNvPr id="203" name="直線コネクタ 202"/>
        <xdr:cNvCxnSpPr/>
      </xdr:nvCxnSpPr>
      <xdr:spPr>
        <a:xfrm flipV="1">
          <a:off x="2336800" y="14349332"/>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5" name="テキスト ボックス 204"/>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127318</xdr:rowOff>
    </xdr:from>
    <xdr:to>
      <xdr:col>11</xdr:col>
      <xdr:colOff>31750</xdr:colOff>
      <xdr:row>83</xdr:row>
      <xdr:rowOff>128530</xdr:rowOff>
    </xdr:to>
    <xdr:cxnSp macro="">
      <xdr:nvCxnSpPr>
        <xdr:cNvPr id="206" name="直線コネクタ 205"/>
        <xdr:cNvCxnSpPr/>
      </xdr:nvCxnSpPr>
      <xdr:spPr>
        <a:xfrm flipV="1">
          <a:off x="1447800" y="14357668"/>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162717</xdr:rowOff>
    </xdr:from>
    <xdr:ext cx="762000" cy="259045"/>
    <xdr:sp macro="" textlink="">
      <xdr:nvSpPr>
        <xdr:cNvPr id="208" name="テキスト ボックス 207"/>
        <xdr:cNvSpPr txBox="1"/>
      </xdr:nvSpPr>
      <xdr:spPr>
        <a:xfrm>
          <a:off x="1955800" y="1405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9" name="フローチャート: 判断 208"/>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142102</xdr:rowOff>
    </xdr:from>
    <xdr:ext cx="762000" cy="259045"/>
    <xdr:sp macro="" textlink="">
      <xdr:nvSpPr>
        <xdr:cNvPr id="210" name="テキスト ボックス 209"/>
        <xdr:cNvSpPr txBox="1"/>
      </xdr:nvSpPr>
      <xdr:spPr>
        <a:xfrm>
          <a:off x="1066800" y="1402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121855</xdr:rowOff>
    </xdr:from>
    <xdr:to>
      <xdr:col>23</xdr:col>
      <xdr:colOff>184150</xdr:colOff>
      <xdr:row>84</xdr:row>
      <xdr:rowOff>52005</xdr:rowOff>
    </xdr:to>
    <xdr:sp macro="" textlink="">
      <xdr:nvSpPr>
        <xdr:cNvPr id="216" name="楕円 215"/>
        <xdr:cNvSpPr/>
      </xdr:nvSpPr>
      <xdr:spPr>
        <a:xfrm>
          <a:off x="4902200" y="143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138382</xdr:rowOff>
    </xdr:from>
    <xdr:ext cx="762000" cy="259045"/>
    <xdr:sp macro="" textlink="">
      <xdr:nvSpPr>
        <xdr:cNvPr id="217" name="人件費・物件費等の状況該当値テキスト"/>
        <xdr:cNvSpPr txBox="1"/>
      </xdr:nvSpPr>
      <xdr:spPr>
        <a:xfrm>
          <a:off x="5041900" y="1419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85632</xdr:rowOff>
    </xdr:from>
    <xdr:to>
      <xdr:col>19</xdr:col>
      <xdr:colOff>184150</xdr:colOff>
      <xdr:row>84</xdr:row>
      <xdr:rowOff>15782</xdr:rowOff>
    </xdr:to>
    <xdr:sp macro="" textlink="">
      <xdr:nvSpPr>
        <xdr:cNvPr id="218" name="楕円 217"/>
        <xdr:cNvSpPr/>
      </xdr:nvSpPr>
      <xdr:spPr>
        <a:xfrm>
          <a:off x="4064000" y="143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25959</xdr:rowOff>
    </xdr:from>
    <xdr:ext cx="736600" cy="259045"/>
    <xdr:sp macro="" textlink="">
      <xdr:nvSpPr>
        <xdr:cNvPr id="219" name="テキスト ボックス 218"/>
        <xdr:cNvSpPr txBox="1"/>
      </xdr:nvSpPr>
      <xdr:spPr>
        <a:xfrm>
          <a:off x="3733800" y="1408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68182</xdr:rowOff>
    </xdr:from>
    <xdr:to>
      <xdr:col>15</xdr:col>
      <xdr:colOff>133350</xdr:colOff>
      <xdr:row>83</xdr:row>
      <xdr:rowOff>169782</xdr:rowOff>
    </xdr:to>
    <xdr:sp macro="" textlink="">
      <xdr:nvSpPr>
        <xdr:cNvPr id="220" name="楕円 219"/>
        <xdr:cNvSpPr/>
      </xdr:nvSpPr>
      <xdr:spPr>
        <a:xfrm>
          <a:off x="3175000" y="142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8509</xdr:rowOff>
    </xdr:from>
    <xdr:ext cx="762000" cy="259045"/>
    <xdr:sp macro="" textlink="">
      <xdr:nvSpPr>
        <xdr:cNvPr id="221" name="テキスト ボックス 220"/>
        <xdr:cNvSpPr txBox="1"/>
      </xdr:nvSpPr>
      <xdr:spPr>
        <a:xfrm>
          <a:off x="2844800" y="1406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76518</xdr:rowOff>
    </xdr:from>
    <xdr:to>
      <xdr:col>11</xdr:col>
      <xdr:colOff>82550</xdr:colOff>
      <xdr:row>84</xdr:row>
      <xdr:rowOff>6668</xdr:rowOff>
    </xdr:to>
    <xdr:sp macro="" textlink="">
      <xdr:nvSpPr>
        <xdr:cNvPr id="222" name="楕円 221"/>
        <xdr:cNvSpPr/>
      </xdr:nvSpPr>
      <xdr:spPr>
        <a:xfrm>
          <a:off x="2286000" y="143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162895</xdr:rowOff>
    </xdr:from>
    <xdr:ext cx="762000" cy="259045"/>
    <xdr:sp macro="" textlink="">
      <xdr:nvSpPr>
        <xdr:cNvPr id="223" name="テキスト ボックス 222"/>
        <xdr:cNvSpPr txBox="1"/>
      </xdr:nvSpPr>
      <xdr:spPr>
        <a:xfrm>
          <a:off x="1955800" y="1439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77730</xdr:rowOff>
    </xdr:from>
    <xdr:to>
      <xdr:col>7</xdr:col>
      <xdr:colOff>31750</xdr:colOff>
      <xdr:row>84</xdr:row>
      <xdr:rowOff>7880</xdr:rowOff>
    </xdr:to>
    <xdr:sp macro="" textlink="">
      <xdr:nvSpPr>
        <xdr:cNvPr id="224" name="楕円 223"/>
        <xdr:cNvSpPr/>
      </xdr:nvSpPr>
      <xdr:spPr>
        <a:xfrm>
          <a:off x="1397000" y="143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164107</xdr:rowOff>
    </xdr:from>
    <xdr:ext cx="762000" cy="259045"/>
    <xdr:sp macro="" textlink="">
      <xdr:nvSpPr>
        <xdr:cNvPr id="225" name="テキスト ボックス 224"/>
        <xdr:cNvSpPr txBox="1"/>
      </xdr:nvSpPr>
      <xdr:spPr>
        <a:xfrm>
          <a:off x="1066800" y="14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人事院勧告に準じて給与改正を実施している。ラスパイレスの変動はあまりなく、類似団体平均との差は、他団体独自の減額措置や職員の年齢構成等が影響している。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8" name="直線コネクタ 257"/>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9" name="給与水準   （国との比較）最小値テキスト"/>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0" name="直線コネクタ 259"/>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61" name="給与水準   （国との比較）最大値テキスト"/>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2" name="直線コネクタ 261"/>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116681</xdr:rowOff>
    </xdr:to>
    <xdr:cxnSp macro="">
      <xdr:nvCxnSpPr>
        <xdr:cNvPr id="263" name="直線コネクタ 262"/>
        <xdr:cNvCxnSpPr/>
      </xdr:nvCxnSpPr>
      <xdr:spPr>
        <a:xfrm>
          <a:off x="16179800" y="14816138"/>
          <a:ext cx="8382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78440</xdr:rowOff>
    </xdr:from>
    <xdr:ext cx="762000" cy="259045"/>
    <xdr:sp macro="" textlink="">
      <xdr:nvSpPr>
        <xdr:cNvPr id="264" name="給与水準   （国との比較）平均値テキスト"/>
        <xdr:cNvSpPr txBox="1"/>
      </xdr:nvSpPr>
      <xdr:spPr>
        <a:xfrm>
          <a:off x="17106900" y="1430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5" name="フローチャート: 判断 264"/>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56356</xdr:rowOff>
    </xdr:from>
    <xdr:to>
      <xdr:col>77</xdr:col>
      <xdr:colOff>44450</xdr:colOff>
      <xdr:row>86</xdr:row>
      <xdr:rowOff>71438</xdr:rowOff>
    </xdr:to>
    <xdr:cxnSp macro="">
      <xdr:nvCxnSpPr>
        <xdr:cNvPr id="266" name="直線コネクタ 265"/>
        <xdr:cNvCxnSpPr/>
      </xdr:nvCxnSpPr>
      <xdr:spPr>
        <a:xfrm>
          <a:off x="15290800" y="148010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7" name="フローチャート: 判断 266"/>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8" name="テキスト ボックス 267"/>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56356</xdr:rowOff>
    </xdr:from>
    <xdr:to>
      <xdr:col>72</xdr:col>
      <xdr:colOff>203200</xdr:colOff>
      <xdr:row>86</xdr:row>
      <xdr:rowOff>56356</xdr:rowOff>
    </xdr:to>
    <xdr:cxnSp macro="">
      <xdr:nvCxnSpPr>
        <xdr:cNvPr id="269" name="直線コネクタ 268"/>
        <xdr:cNvCxnSpPr/>
      </xdr:nvCxnSpPr>
      <xdr:spPr>
        <a:xfrm>
          <a:off x="14401800" y="14801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70" name="フローチャート: 判断 269"/>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71" name="テキスト ボックス 270"/>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56356</xdr:rowOff>
    </xdr:from>
    <xdr:to>
      <xdr:col>68</xdr:col>
      <xdr:colOff>152400</xdr:colOff>
      <xdr:row>87</xdr:row>
      <xdr:rowOff>50800</xdr:rowOff>
    </xdr:to>
    <xdr:cxnSp macro="">
      <xdr:nvCxnSpPr>
        <xdr:cNvPr id="272" name="直線コネクタ 271"/>
        <xdr:cNvCxnSpPr/>
      </xdr:nvCxnSpPr>
      <xdr:spPr>
        <a:xfrm flipV="1">
          <a:off x="13512800" y="14801056"/>
          <a:ext cx="8890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3" name="フローチャート: 判断 272"/>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77646</xdr:rowOff>
    </xdr:from>
    <xdr:ext cx="762000" cy="259045"/>
    <xdr:sp macro="" textlink="">
      <xdr:nvSpPr>
        <xdr:cNvPr id="274" name="テキスト ボックス 273"/>
        <xdr:cNvSpPr txBox="1"/>
      </xdr:nvSpPr>
      <xdr:spPr>
        <a:xfrm>
          <a:off x="14020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5" name="フローチャート: 判断 274"/>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6" name="テキスト ボックス 275"/>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65881</xdr:rowOff>
    </xdr:from>
    <xdr:to>
      <xdr:col>81</xdr:col>
      <xdr:colOff>95250</xdr:colOff>
      <xdr:row>86</xdr:row>
      <xdr:rowOff>167481</xdr:rowOff>
    </xdr:to>
    <xdr:sp macro="" textlink="">
      <xdr:nvSpPr>
        <xdr:cNvPr id="282" name="楕円 281"/>
        <xdr:cNvSpPr/>
      </xdr:nvSpPr>
      <xdr:spPr>
        <a:xfrm>
          <a:off x="16967200" y="148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37958</xdr:rowOff>
    </xdr:from>
    <xdr:ext cx="762000" cy="259045"/>
    <xdr:sp macro="" textlink="">
      <xdr:nvSpPr>
        <xdr:cNvPr id="283" name="給与水準   （国との比較）該当値テキスト"/>
        <xdr:cNvSpPr txBox="1"/>
      </xdr:nvSpPr>
      <xdr:spPr>
        <a:xfrm>
          <a:off x="17106900" y="1478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84" name="楕円 283"/>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107015</xdr:rowOff>
    </xdr:from>
    <xdr:ext cx="736600" cy="259045"/>
    <xdr:sp macro="" textlink="">
      <xdr:nvSpPr>
        <xdr:cNvPr id="285" name="テキスト ボックス 284"/>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5556</xdr:rowOff>
    </xdr:from>
    <xdr:to>
      <xdr:col>73</xdr:col>
      <xdr:colOff>44450</xdr:colOff>
      <xdr:row>86</xdr:row>
      <xdr:rowOff>107156</xdr:rowOff>
    </xdr:to>
    <xdr:sp macro="" textlink="">
      <xdr:nvSpPr>
        <xdr:cNvPr id="286" name="楕円 285"/>
        <xdr:cNvSpPr/>
      </xdr:nvSpPr>
      <xdr:spPr>
        <a:xfrm>
          <a:off x="15240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91933</xdr:rowOff>
    </xdr:from>
    <xdr:ext cx="762000" cy="259045"/>
    <xdr:sp macro="" textlink="">
      <xdr:nvSpPr>
        <xdr:cNvPr id="287" name="テキスト ボックス 286"/>
        <xdr:cNvSpPr txBox="1"/>
      </xdr:nvSpPr>
      <xdr:spPr>
        <a:xfrm>
          <a:off x="14909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5556</xdr:rowOff>
    </xdr:from>
    <xdr:to>
      <xdr:col>68</xdr:col>
      <xdr:colOff>203200</xdr:colOff>
      <xdr:row>86</xdr:row>
      <xdr:rowOff>107156</xdr:rowOff>
    </xdr:to>
    <xdr:sp macro="" textlink="">
      <xdr:nvSpPr>
        <xdr:cNvPr id="288" name="楕円 287"/>
        <xdr:cNvSpPr/>
      </xdr:nvSpPr>
      <xdr:spPr>
        <a:xfrm>
          <a:off x="14351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91933</xdr:rowOff>
    </xdr:from>
    <xdr:ext cx="762000" cy="259045"/>
    <xdr:sp macro="" textlink="">
      <xdr:nvSpPr>
        <xdr:cNvPr id="289" name="テキスト ボックス 288"/>
        <xdr:cNvSpPr txBox="1"/>
      </xdr:nvSpPr>
      <xdr:spPr>
        <a:xfrm>
          <a:off x="14020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90" name="楕円 289"/>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91" name="テキスト ボックス 290"/>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中山間地域の中で過疎地域にあたり、人口密度が低くなっている。人口に対する職員数は、類似団体平均とほぼ同数となっている。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定員適正化計画に沿って職員数の管理を行っているが、新規採用者の確保に苦慮している状況で職員数は計画値以上の減少となっている。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業務の見直し等、効率的な行政運営となるよう努めている。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21" name="直線コネクタ 320"/>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2" name="定員管理の状況最小値テキスト"/>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3" name="直線コネクタ 322"/>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4"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5" name="直線コネクタ 324"/>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170321</xdr:rowOff>
    </xdr:from>
    <xdr:to>
      <xdr:col>81</xdr:col>
      <xdr:colOff>44450</xdr:colOff>
      <xdr:row>62</xdr:row>
      <xdr:rowOff>10936</xdr:rowOff>
    </xdr:to>
    <xdr:cxnSp macro="">
      <xdr:nvCxnSpPr>
        <xdr:cNvPr id="326" name="直線コネクタ 325"/>
        <xdr:cNvCxnSpPr/>
      </xdr:nvCxnSpPr>
      <xdr:spPr>
        <a:xfrm flipV="1">
          <a:off x="16179800" y="1062877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7" name="定員管理の状況平均値テキスト"/>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8" name="フローチャート: 判断 327"/>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158256</xdr:rowOff>
    </xdr:from>
    <xdr:to>
      <xdr:col>77</xdr:col>
      <xdr:colOff>44450</xdr:colOff>
      <xdr:row>62</xdr:row>
      <xdr:rowOff>10936</xdr:rowOff>
    </xdr:to>
    <xdr:cxnSp macro="">
      <xdr:nvCxnSpPr>
        <xdr:cNvPr id="329" name="直線コネクタ 328"/>
        <xdr:cNvCxnSpPr/>
      </xdr:nvCxnSpPr>
      <xdr:spPr>
        <a:xfrm>
          <a:off x="15290800" y="106167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30" name="フローチャート: 判断 329"/>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31" name="テキスト ボックス 330"/>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158256</xdr:rowOff>
    </xdr:from>
    <xdr:to>
      <xdr:col>72</xdr:col>
      <xdr:colOff>203200</xdr:colOff>
      <xdr:row>61</xdr:row>
      <xdr:rowOff>160937</xdr:rowOff>
    </xdr:to>
    <xdr:cxnSp macro="">
      <xdr:nvCxnSpPr>
        <xdr:cNvPr id="332" name="直線コネクタ 331"/>
        <xdr:cNvCxnSpPr/>
      </xdr:nvCxnSpPr>
      <xdr:spPr>
        <a:xfrm flipV="1">
          <a:off x="14401800" y="1061670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3" name="フローチャート: 判断 332"/>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34378</xdr:rowOff>
    </xdr:from>
    <xdr:ext cx="762000" cy="259045"/>
    <xdr:sp macro="" textlink="">
      <xdr:nvSpPr>
        <xdr:cNvPr id="334" name="テキスト ボックス 333"/>
        <xdr:cNvSpPr txBox="1"/>
      </xdr:nvSpPr>
      <xdr:spPr>
        <a:xfrm>
          <a:off x="14909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140829</xdr:rowOff>
    </xdr:from>
    <xdr:to>
      <xdr:col>68</xdr:col>
      <xdr:colOff>152400</xdr:colOff>
      <xdr:row>61</xdr:row>
      <xdr:rowOff>160937</xdr:rowOff>
    </xdr:to>
    <xdr:cxnSp macro="">
      <xdr:nvCxnSpPr>
        <xdr:cNvPr id="335" name="直線コネクタ 334"/>
        <xdr:cNvCxnSpPr/>
      </xdr:nvCxnSpPr>
      <xdr:spPr>
        <a:xfrm>
          <a:off x="13512800" y="10599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6" name="フローチャート: 判断 335"/>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37" name="テキスト ボックス 336"/>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8" name="フローチャート: 判断 337"/>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9" name="テキスト ボックス 338"/>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119521</xdr:rowOff>
    </xdr:from>
    <xdr:to>
      <xdr:col>81</xdr:col>
      <xdr:colOff>95250</xdr:colOff>
      <xdr:row>62</xdr:row>
      <xdr:rowOff>49671</xdr:rowOff>
    </xdr:to>
    <xdr:sp macro="" textlink="">
      <xdr:nvSpPr>
        <xdr:cNvPr id="345" name="楕円 344"/>
        <xdr:cNvSpPr/>
      </xdr:nvSpPr>
      <xdr:spPr>
        <a:xfrm>
          <a:off x="16967200" y="105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136048</xdr:rowOff>
    </xdr:from>
    <xdr:ext cx="762000" cy="259045"/>
    <xdr:sp macro="" textlink="">
      <xdr:nvSpPr>
        <xdr:cNvPr id="346" name="定員管理の状況該当値テキスト"/>
        <xdr:cNvSpPr txBox="1"/>
      </xdr:nvSpPr>
      <xdr:spPr>
        <a:xfrm>
          <a:off x="17106900" y="1042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131586</xdr:rowOff>
    </xdr:from>
    <xdr:to>
      <xdr:col>77</xdr:col>
      <xdr:colOff>95250</xdr:colOff>
      <xdr:row>62</xdr:row>
      <xdr:rowOff>61736</xdr:rowOff>
    </xdr:to>
    <xdr:sp macro="" textlink="">
      <xdr:nvSpPr>
        <xdr:cNvPr id="347" name="楕円 346"/>
        <xdr:cNvSpPr/>
      </xdr:nvSpPr>
      <xdr:spPr>
        <a:xfrm>
          <a:off x="16129000" y="105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71913</xdr:rowOff>
    </xdr:from>
    <xdr:ext cx="736600" cy="259045"/>
    <xdr:sp macro="" textlink="">
      <xdr:nvSpPr>
        <xdr:cNvPr id="348" name="テキスト ボックス 347"/>
        <xdr:cNvSpPr txBox="1"/>
      </xdr:nvSpPr>
      <xdr:spPr>
        <a:xfrm>
          <a:off x="15798800" y="1035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107456</xdr:rowOff>
    </xdr:from>
    <xdr:to>
      <xdr:col>73</xdr:col>
      <xdr:colOff>44450</xdr:colOff>
      <xdr:row>62</xdr:row>
      <xdr:rowOff>37606</xdr:rowOff>
    </xdr:to>
    <xdr:sp macro="" textlink="">
      <xdr:nvSpPr>
        <xdr:cNvPr id="349" name="楕円 348"/>
        <xdr:cNvSpPr/>
      </xdr:nvSpPr>
      <xdr:spPr>
        <a:xfrm>
          <a:off x="15240000" y="105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22383</xdr:rowOff>
    </xdr:from>
    <xdr:ext cx="762000" cy="259045"/>
    <xdr:sp macro="" textlink="">
      <xdr:nvSpPr>
        <xdr:cNvPr id="350" name="テキスト ボックス 349"/>
        <xdr:cNvSpPr txBox="1"/>
      </xdr:nvSpPr>
      <xdr:spPr>
        <a:xfrm>
          <a:off x="14909800" y="106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110137</xdr:rowOff>
    </xdr:from>
    <xdr:to>
      <xdr:col>68</xdr:col>
      <xdr:colOff>203200</xdr:colOff>
      <xdr:row>62</xdr:row>
      <xdr:rowOff>40287</xdr:rowOff>
    </xdr:to>
    <xdr:sp macro="" textlink="">
      <xdr:nvSpPr>
        <xdr:cNvPr id="351" name="楕円 350"/>
        <xdr:cNvSpPr/>
      </xdr:nvSpPr>
      <xdr:spPr>
        <a:xfrm>
          <a:off x="143510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25064</xdr:rowOff>
    </xdr:from>
    <xdr:ext cx="762000" cy="259045"/>
    <xdr:sp macro="" textlink="">
      <xdr:nvSpPr>
        <xdr:cNvPr id="352" name="テキスト ボックス 351"/>
        <xdr:cNvSpPr txBox="1"/>
      </xdr:nvSpPr>
      <xdr:spPr>
        <a:xfrm>
          <a:off x="14020800" y="1065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90029</xdr:rowOff>
    </xdr:from>
    <xdr:to>
      <xdr:col>64</xdr:col>
      <xdr:colOff>152400</xdr:colOff>
      <xdr:row>62</xdr:row>
      <xdr:rowOff>20179</xdr:rowOff>
    </xdr:to>
    <xdr:sp macro="" textlink="">
      <xdr:nvSpPr>
        <xdr:cNvPr id="353" name="楕円 352"/>
        <xdr:cNvSpPr/>
      </xdr:nvSpPr>
      <xdr:spPr>
        <a:xfrm>
          <a:off x="13462000" y="105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30356</xdr:rowOff>
    </xdr:from>
    <xdr:ext cx="762000" cy="259045"/>
    <xdr:sp macro="" textlink="">
      <xdr:nvSpPr>
        <xdr:cNvPr id="354" name="テキスト ボックス 353"/>
        <xdr:cNvSpPr txBox="1"/>
      </xdr:nvSpPr>
      <xdr:spPr>
        <a:xfrm>
          <a:off x="13131800" y="1031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単年度では前年度より改善したものの、３年平均であるため、対前年度比で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のは、これまでの起債の抑制、積極的な繰上償還、低利率への借換や利率見直し等の効果と考えている。過去に発行した地方債の償還負担が減り、今後は新規発行額と償還額が同程度になると想定しており、比率はほぼ横ばいで推移すると見込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大規模建設事業の具体化にあたっては、後年度に負担するランニングコストや公債費等も重視し、財政の健全化に努める。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4" name="直線コネクタ 383"/>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5"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6" name="直線コネクタ 385"/>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7"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8" name="直線コネクタ 387"/>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11995</xdr:rowOff>
    </xdr:to>
    <xdr:cxnSp macro="">
      <xdr:nvCxnSpPr>
        <xdr:cNvPr id="389" name="直線コネクタ 388"/>
        <xdr:cNvCxnSpPr/>
      </xdr:nvCxnSpPr>
      <xdr:spPr>
        <a:xfrm>
          <a:off x="16179800" y="71860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90"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91" name="フローチャート: 判断 390"/>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156633</xdr:rowOff>
    </xdr:to>
    <xdr:cxnSp macro="">
      <xdr:nvCxnSpPr>
        <xdr:cNvPr id="392" name="直線コネクタ 391"/>
        <xdr:cNvCxnSpPr/>
      </xdr:nvCxnSpPr>
      <xdr:spPr>
        <a:xfrm>
          <a:off x="15290800" y="70654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3" name="フローチャート: 判断 392"/>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94" name="テキスト ボックス 393"/>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35983</xdr:rowOff>
    </xdr:to>
    <xdr:cxnSp macro="">
      <xdr:nvCxnSpPr>
        <xdr:cNvPr id="395" name="直線コネクタ 394"/>
        <xdr:cNvCxnSpPr/>
      </xdr:nvCxnSpPr>
      <xdr:spPr>
        <a:xfrm>
          <a:off x="14401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7" name="テキスト ボックス 396"/>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49389</xdr:rowOff>
    </xdr:to>
    <xdr:cxnSp macro="">
      <xdr:nvCxnSpPr>
        <xdr:cNvPr id="398" name="直線コネクタ 397"/>
        <xdr:cNvCxnSpPr/>
      </xdr:nvCxnSpPr>
      <xdr:spPr>
        <a:xfrm flipV="1">
          <a:off x="13512800" y="703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9" name="フローチャート: 判断 398"/>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400" name="テキスト ボックス 399"/>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01" name="フローチャート: 判断 400"/>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402" name="テキスト ボックス 401"/>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132645</xdr:rowOff>
    </xdr:from>
    <xdr:to>
      <xdr:col>81</xdr:col>
      <xdr:colOff>95250</xdr:colOff>
      <xdr:row>42</xdr:row>
      <xdr:rowOff>62795</xdr:rowOff>
    </xdr:to>
    <xdr:sp macro="" textlink="">
      <xdr:nvSpPr>
        <xdr:cNvPr id="408" name="楕円 407"/>
        <xdr:cNvSpPr/>
      </xdr:nvSpPr>
      <xdr:spPr>
        <a:xfrm>
          <a:off x="16967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104722</xdr:rowOff>
    </xdr:from>
    <xdr:ext cx="762000" cy="259045"/>
    <xdr:sp macro="" textlink="">
      <xdr:nvSpPr>
        <xdr:cNvPr id="409" name="公債費負担の状況該当値テキスト"/>
        <xdr:cNvSpPr txBox="1"/>
      </xdr:nvSpPr>
      <xdr:spPr>
        <a:xfrm>
          <a:off x="17106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10" name="楕円 409"/>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11" name="テキスト ボックス 410"/>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2" name="楕円 411"/>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13" name="テキスト ボックス 412"/>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14" name="楕円 413"/>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44749</xdr:rowOff>
    </xdr:from>
    <xdr:ext cx="762000" cy="259045"/>
    <xdr:sp macro="" textlink="">
      <xdr:nvSpPr>
        <xdr:cNvPr id="415" name="テキスト ボックス 414"/>
        <xdr:cNvSpPr txBox="1"/>
      </xdr:nvSpPr>
      <xdr:spPr>
        <a:xfrm>
          <a:off x="14020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16" name="楕円 415"/>
        <xdr:cNvSpPr/>
      </xdr:nvSpPr>
      <xdr:spPr>
        <a:xfrm>
          <a:off x="13462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110366</xdr:rowOff>
    </xdr:from>
    <xdr:ext cx="762000" cy="259045"/>
    <xdr:sp macro="" textlink="">
      <xdr:nvSpPr>
        <xdr:cNvPr id="417" name="テキスト ボックス 416"/>
        <xdr:cNvSpPr txBox="1"/>
      </xdr:nvSpPr>
      <xdr:spPr>
        <a:xfrm>
          <a:off x="13131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主な要因として、分子の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地方債現在高、公営企業債等繰入見込額等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引き続き、町債発行と公債費負担のバランスに配慮しながら、比率が上昇傾向とならないよう財政の健全化に努める。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6" name="直線コネクタ 445"/>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7"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8" name="直線コネクタ 447"/>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20108</xdr:rowOff>
    </xdr:from>
    <xdr:to>
      <xdr:col>81</xdr:col>
      <xdr:colOff>44450</xdr:colOff>
      <xdr:row>15</xdr:row>
      <xdr:rowOff>68368</xdr:rowOff>
    </xdr:to>
    <xdr:cxnSp macro="">
      <xdr:nvCxnSpPr>
        <xdr:cNvPr id="451" name="直線コネクタ 450"/>
        <xdr:cNvCxnSpPr/>
      </xdr:nvCxnSpPr>
      <xdr:spPr>
        <a:xfrm flipV="1">
          <a:off x="16179800" y="259185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156704</xdr:rowOff>
    </xdr:from>
    <xdr:to>
      <xdr:col>77</xdr:col>
      <xdr:colOff>44450</xdr:colOff>
      <xdr:row>15</xdr:row>
      <xdr:rowOff>68368</xdr:rowOff>
    </xdr:to>
    <xdr:cxnSp macro="">
      <xdr:nvCxnSpPr>
        <xdr:cNvPr id="454" name="直線コネクタ 453"/>
        <xdr:cNvCxnSpPr/>
      </xdr:nvCxnSpPr>
      <xdr:spPr>
        <a:xfrm>
          <a:off x="15290800" y="2557004"/>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5" name="フローチャート: 判断 454"/>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6" name="テキスト ボックス 455"/>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156704</xdr:rowOff>
    </xdr:from>
    <xdr:to>
      <xdr:col>72</xdr:col>
      <xdr:colOff>203200</xdr:colOff>
      <xdr:row>14</xdr:row>
      <xdr:rowOff>170109</xdr:rowOff>
    </xdr:to>
    <xdr:cxnSp macro="">
      <xdr:nvCxnSpPr>
        <xdr:cNvPr id="457" name="直線コネクタ 456"/>
        <xdr:cNvCxnSpPr/>
      </xdr:nvCxnSpPr>
      <xdr:spPr>
        <a:xfrm flipV="1">
          <a:off x="14401800" y="255700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8" name="フローチャート: 判断 457"/>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99924</xdr:rowOff>
    </xdr:from>
    <xdr:ext cx="762000" cy="259045"/>
    <xdr:sp macro="" textlink="">
      <xdr:nvSpPr>
        <xdr:cNvPr id="459" name="テキスト ボックス 458"/>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111125</xdr:rowOff>
    </xdr:from>
    <xdr:to>
      <xdr:col>68</xdr:col>
      <xdr:colOff>152400</xdr:colOff>
      <xdr:row>14</xdr:row>
      <xdr:rowOff>170109</xdr:rowOff>
    </xdr:to>
    <xdr:cxnSp macro="">
      <xdr:nvCxnSpPr>
        <xdr:cNvPr id="460" name="直線コネクタ 459"/>
        <xdr:cNvCxnSpPr/>
      </xdr:nvCxnSpPr>
      <xdr:spPr>
        <a:xfrm>
          <a:off x="13512800" y="2511425"/>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69850</xdr:rowOff>
    </xdr:from>
    <xdr:to>
      <xdr:col>68</xdr:col>
      <xdr:colOff>203200</xdr:colOff>
      <xdr:row>16</xdr:row>
      <xdr:rowOff>0</xdr:rowOff>
    </xdr:to>
    <xdr:sp macro="" textlink="">
      <xdr:nvSpPr>
        <xdr:cNvPr id="461" name="フローチャート: 判断 460"/>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62" name="テキスト ボックス 461"/>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3" name="フローチャート: 判断 462"/>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161730</xdr:rowOff>
    </xdr:from>
    <xdr:ext cx="762000" cy="259045"/>
    <xdr:sp macro="" textlink="">
      <xdr:nvSpPr>
        <xdr:cNvPr id="464" name="テキスト ボックス 463"/>
        <xdr:cNvSpPr txBox="1"/>
      </xdr:nvSpPr>
      <xdr:spPr>
        <a:xfrm>
          <a:off x="13131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140758</xdr:rowOff>
    </xdr:from>
    <xdr:to>
      <xdr:col>81</xdr:col>
      <xdr:colOff>95250</xdr:colOff>
      <xdr:row>15</xdr:row>
      <xdr:rowOff>70908</xdr:rowOff>
    </xdr:to>
    <xdr:sp macro="" textlink="">
      <xdr:nvSpPr>
        <xdr:cNvPr id="470" name="楕円 469"/>
        <xdr:cNvSpPr/>
      </xdr:nvSpPr>
      <xdr:spPr>
        <a:xfrm>
          <a:off x="169672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157285</xdr:rowOff>
    </xdr:from>
    <xdr:ext cx="762000" cy="259045"/>
    <xdr:sp macro="" textlink="">
      <xdr:nvSpPr>
        <xdr:cNvPr id="471" name="将来負担の状況該当値テキスト"/>
        <xdr:cNvSpPr txBox="1"/>
      </xdr:nvSpPr>
      <xdr:spPr>
        <a:xfrm>
          <a:off x="17106900" y="238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17568</xdr:rowOff>
    </xdr:from>
    <xdr:to>
      <xdr:col>77</xdr:col>
      <xdr:colOff>95250</xdr:colOff>
      <xdr:row>15</xdr:row>
      <xdr:rowOff>119168</xdr:rowOff>
    </xdr:to>
    <xdr:sp macro="" textlink="">
      <xdr:nvSpPr>
        <xdr:cNvPr id="472" name="楕円 471"/>
        <xdr:cNvSpPr/>
      </xdr:nvSpPr>
      <xdr:spPr>
        <a:xfrm>
          <a:off x="16129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103945</xdr:rowOff>
    </xdr:from>
    <xdr:ext cx="736600" cy="259045"/>
    <xdr:sp macro="" textlink="">
      <xdr:nvSpPr>
        <xdr:cNvPr id="473" name="テキスト ボックス 472"/>
        <xdr:cNvSpPr txBox="1"/>
      </xdr:nvSpPr>
      <xdr:spPr>
        <a:xfrm>
          <a:off x="15798800" y="267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105904</xdr:rowOff>
    </xdr:from>
    <xdr:to>
      <xdr:col>73</xdr:col>
      <xdr:colOff>44450</xdr:colOff>
      <xdr:row>15</xdr:row>
      <xdr:rowOff>36054</xdr:rowOff>
    </xdr:to>
    <xdr:sp macro="" textlink="">
      <xdr:nvSpPr>
        <xdr:cNvPr id="474" name="楕円 473"/>
        <xdr:cNvSpPr/>
      </xdr:nvSpPr>
      <xdr:spPr>
        <a:xfrm>
          <a:off x="15240000" y="25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46231</xdr:rowOff>
    </xdr:from>
    <xdr:ext cx="762000" cy="259045"/>
    <xdr:sp macro="" textlink="">
      <xdr:nvSpPr>
        <xdr:cNvPr id="475" name="テキスト ボックス 474"/>
        <xdr:cNvSpPr txBox="1"/>
      </xdr:nvSpPr>
      <xdr:spPr>
        <a:xfrm>
          <a:off x="14909800" y="22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76" name="楕円 475"/>
        <xdr:cNvSpPr/>
      </xdr:nvSpPr>
      <xdr:spPr>
        <a:xfrm>
          <a:off x="14351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77" name="テキスト ボックス 476"/>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60325</xdr:rowOff>
    </xdr:from>
    <xdr:to>
      <xdr:col>64</xdr:col>
      <xdr:colOff>152400</xdr:colOff>
      <xdr:row>14</xdr:row>
      <xdr:rowOff>161925</xdr:rowOff>
    </xdr:to>
    <xdr:sp macro="" textlink="">
      <xdr:nvSpPr>
        <xdr:cNvPr id="478" name="楕円 477"/>
        <xdr:cNvSpPr/>
      </xdr:nvSpPr>
      <xdr:spPr>
        <a:xfrm>
          <a:off x="13462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652</xdr:rowOff>
    </xdr:from>
    <xdr:ext cx="762000" cy="259045"/>
    <xdr:sp macro="" textlink="">
      <xdr:nvSpPr>
        <xdr:cNvPr id="479" name="テキスト ボックス 478"/>
        <xdr:cNvSpPr txBox="1"/>
      </xdr:nvSpPr>
      <xdr:spPr>
        <a:xfrm>
          <a:off x="13131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16,072
15,757
278.14
12,786,614
12,331,078
336,333
7,183,691
10,948,634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百万円）により、経常収支比率は前年度から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％上昇している。類似団体平均と比較すると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％下回っており、職員構成が主な要因である。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年の合併以降、職員数の削減や指定管理者制度活用等で人件費の抑制を図ってきた。今後も、定員適正化計画に基づいて定員管理に努めながら、効率的な行政運営に努める。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34</xdr:row>
      <xdr:rowOff>29028</xdr:rowOff>
    </xdr:to>
    <xdr:cxnSp macro="">
      <xdr:nvCxnSpPr>
        <xdr:cNvPr id="68" name="直線コネクタ 67"/>
        <xdr:cNvCxnSpPr/>
      </xdr:nvCxnSpPr>
      <xdr:spPr>
        <a:xfrm>
          <a:off x="3987800" y="578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33</xdr:row>
      <xdr:rowOff>124278</xdr:rowOff>
    </xdr:to>
    <xdr:cxnSp macro="">
      <xdr:nvCxnSpPr>
        <xdr:cNvPr id="71" name="直線コネクタ 70"/>
        <xdr:cNvCxnSpPr/>
      </xdr:nvCxnSpPr>
      <xdr:spPr>
        <a:xfrm>
          <a:off x="3098800" y="572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78213</xdr:rowOff>
    </xdr:from>
    <xdr:ext cx="736600" cy="259045"/>
    <xdr:sp macro="" textlink="">
      <xdr:nvSpPr>
        <xdr:cNvPr id="73" name="テキスト ボックス 72"/>
        <xdr:cNvSpPr txBox="1"/>
      </xdr:nvSpPr>
      <xdr:spPr>
        <a:xfrm>
          <a:off x="3606800" y="607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33</xdr:row>
      <xdr:rowOff>80736</xdr:rowOff>
    </xdr:to>
    <xdr:cxnSp macro="">
      <xdr:nvCxnSpPr>
        <xdr:cNvPr id="74" name="直線コネクタ 73"/>
        <xdr:cNvCxnSpPr/>
      </xdr:nvCxnSpPr>
      <xdr:spPr>
        <a:xfrm flipV="1">
          <a:off x="2209800" y="572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23784</xdr:rowOff>
    </xdr:from>
    <xdr:ext cx="762000" cy="259045"/>
    <xdr:sp macro="" textlink="">
      <xdr:nvSpPr>
        <xdr:cNvPr id="76" name="テキスト ボックス 75"/>
        <xdr:cNvSpPr txBox="1"/>
      </xdr:nvSpPr>
      <xdr:spPr>
        <a:xfrm>
          <a:off x="2717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15422</xdr:rowOff>
    </xdr:from>
    <xdr:to>
      <xdr:col>11</xdr:col>
      <xdr:colOff>9525</xdr:colOff>
      <xdr:row>33</xdr:row>
      <xdr:rowOff>80736</xdr:rowOff>
    </xdr:to>
    <xdr:cxnSp macro="">
      <xdr:nvCxnSpPr>
        <xdr:cNvPr id="77" name="直線コネクタ 76"/>
        <xdr:cNvCxnSpPr/>
      </xdr:nvCxnSpPr>
      <xdr:spPr>
        <a:xfrm>
          <a:off x="1320800" y="56732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149678</xdr:rowOff>
    </xdr:from>
    <xdr:to>
      <xdr:col>24</xdr:col>
      <xdr:colOff>76200</xdr:colOff>
      <xdr:row>34</xdr:row>
      <xdr:rowOff>79828</xdr:rowOff>
    </xdr:to>
    <xdr:sp macro="" textlink="">
      <xdr:nvSpPr>
        <xdr:cNvPr id="87" name="楕円 86"/>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166205</xdr:rowOff>
    </xdr:from>
    <xdr:ext cx="762000" cy="259045"/>
    <xdr:sp macro="" textlink="">
      <xdr:nvSpPr>
        <xdr:cNvPr id="88" name="人件費該当値テキスト"/>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73478</xdr:rowOff>
    </xdr:from>
    <xdr:to>
      <xdr:col>20</xdr:col>
      <xdr:colOff>38100</xdr:colOff>
      <xdr:row>34</xdr:row>
      <xdr:rowOff>3628</xdr:rowOff>
    </xdr:to>
    <xdr:sp macro="" textlink="">
      <xdr:nvSpPr>
        <xdr:cNvPr id="89" name="楕円 88"/>
        <xdr:cNvSpPr/>
      </xdr:nvSpPr>
      <xdr:spPr>
        <a:xfrm>
          <a:off x="3937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13805</xdr:rowOff>
    </xdr:from>
    <xdr:ext cx="736600" cy="259045"/>
    <xdr:sp macro="" textlink="">
      <xdr:nvSpPr>
        <xdr:cNvPr id="90" name="テキスト ボックス 89"/>
        <xdr:cNvSpPr txBox="1"/>
      </xdr:nvSpPr>
      <xdr:spPr>
        <a:xfrm>
          <a:off x="3606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91" name="楕円 90"/>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92" name="テキスト ボックス 91"/>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29936</xdr:rowOff>
    </xdr:from>
    <xdr:to>
      <xdr:col>11</xdr:col>
      <xdr:colOff>60325</xdr:colOff>
      <xdr:row>33</xdr:row>
      <xdr:rowOff>131536</xdr:rowOff>
    </xdr:to>
    <xdr:sp macro="" textlink="">
      <xdr:nvSpPr>
        <xdr:cNvPr id="93" name="楕円 92"/>
        <xdr:cNvSpPr/>
      </xdr:nvSpPr>
      <xdr:spPr>
        <a:xfrm>
          <a:off x="2159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141713</xdr:rowOff>
    </xdr:from>
    <xdr:ext cx="762000" cy="259045"/>
    <xdr:sp macro="" textlink="">
      <xdr:nvSpPr>
        <xdr:cNvPr id="94" name="テキスト ボックス 93"/>
        <xdr:cNvSpPr txBox="1"/>
      </xdr:nvSpPr>
      <xdr:spPr>
        <a:xfrm>
          <a:off x="1828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136072</xdr:rowOff>
    </xdr:from>
    <xdr:to>
      <xdr:col>6</xdr:col>
      <xdr:colOff>171450</xdr:colOff>
      <xdr:row>33</xdr:row>
      <xdr:rowOff>66222</xdr:rowOff>
    </xdr:to>
    <xdr:sp macro="" textlink="">
      <xdr:nvSpPr>
        <xdr:cNvPr id="95" name="楕円 94"/>
        <xdr:cNvSpPr/>
      </xdr:nvSpPr>
      <xdr:spPr>
        <a:xfrm>
          <a:off x="1270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76399</xdr:rowOff>
    </xdr:from>
    <xdr:ext cx="762000" cy="259045"/>
    <xdr:sp macro="" textlink="">
      <xdr:nvSpPr>
        <xdr:cNvPr id="96" name="テキスト ボックス 95"/>
        <xdr:cNvSpPr txBox="1"/>
      </xdr:nvSpPr>
      <xdr:spPr>
        <a:xfrm>
          <a:off x="939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百万円）により、比率は前年度から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類似団体内では良好な数値となっているが、引き続き、必要最小限の経費で効率的な行政運営に努める。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139700</xdr:rowOff>
    </xdr:to>
    <xdr:cxnSp macro="">
      <xdr:nvCxnSpPr>
        <xdr:cNvPr id="124" name="直線コネクタ 123"/>
        <xdr:cNvCxnSpPr/>
      </xdr:nvCxnSpPr>
      <xdr:spPr>
        <a:xfrm flipV="1">
          <a:off x="16510000" y="2527300"/>
          <a:ext cx="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5"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6" name="直線コネクタ 125"/>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7" name="物件費最大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8" name="直線コネクタ 127"/>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6350</xdr:rowOff>
    </xdr:from>
    <xdr:to>
      <xdr:col>82</xdr:col>
      <xdr:colOff>107950</xdr:colOff>
      <xdr:row>15</xdr:row>
      <xdr:rowOff>44450</xdr:rowOff>
    </xdr:to>
    <xdr:cxnSp macro="">
      <xdr:nvCxnSpPr>
        <xdr:cNvPr id="129" name="直線コネクタ 128"/>
        <xdr:cNvCxnSpPr/>
      </xdr:nvCxnSpPr>
      <xdr:spPr>
        <a:xfrm>
          <a:off x="15671800" y="2578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30" name="物件費平均値テキスト"/>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31" name="フローチャート: 判断 130"/>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6350</xdr:rowOff>
    </xdr:from>
    <xdr:to>
      <xdr:col>78</xdr:col>
      <xdr:colOff>69850</xdr:colOff>
      <xdr:row>15</xdr:row>
      <xdr:rowOff>6350</xdr:rowOff>
    </xdr:to>
    <xdr:cxnSp macro="">
      <xdr:nvCxnSpPr>
        <xdr:cNvPr id="132" name="直線コネクタ 131"/>
        <xdr:cNvCxnSpPr/>
      </xdr:nvCxnSpPr>
      <xdr:spPr>
        <a:xfrm>
          <a:off x="14782800" y="257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3" name="フローチャート: 判断 132"/>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4" name="テキスト ボックス 133"/>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15</xdr:row>
      <xdr:rowOff>82550</xdr:rowOff>
    </xdr:to>
    <xdr:cxnSp macro="">
      <xdr:nvCxnSpPr>
        <xdr:cNvPr id="135" name="直線コネクタ 134"/>
        <xdr:cNvCxnSpPr/>
      </xdr:nvCxnSpPr>
      <xdr:spPr>
        <a:xfrm flipV="1">
          <a:off x="13893800" y="2578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139700</xdr:rowOff>
    </xdr:from>
    <xdr:to>
      <xdr:col>74</xdr:col>
      <xdr:colOff>31750</xdr:colOff>
      <xdr:row>17</xdr:row>
      <xdr:rowOff>69850</xdr:rowOff>
    </xdr:to>
    <xdr:sp macro="" textlink="">
      <xdr:nvSpPr>
        <xdr:cNvPr id="136" name="フローチャート: 判断 135"/>
        <xdr:cNvSpPr/>
      </xdr:nvSpPr>
      <xdr:spPr>
        <a:xfrm>
          <a:off x="1473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54627</xdr:rowOff>
    </xdr:from>
    <xdr:ext cx="762000" cy="259045"/>
    <xdr:sp macro="" textlink="">
      <xdr:nvSpPr>
        <xdr:cNvPr id="137" name="テキスト ボックス 136"/>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57150</xdr:rowOff>
    </xdr:from>
    <xdr:to>
      <xdr:col>69</xdr:col>
      <xdr:colOff>92075</xdr:colOff>
      <xdr:row>15</xdr:row>
      <xdr:rowOff>82550</xdr:rowOff>
    </xdr:to>
    <xdr:cxnSp macro="">
      <xdr:nvCxnSpPr>
        <xdr:cNvPr id="138" name="直線コネクタ 137"/>
        <xdr:cNvCxnSpPr/>
      </xdr:nvCxnSpPr>
      <xdr:spPr>
        <a:xfrm>
          <a:off x="13004800" y="22860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8" name="楕円 147"/>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127000</xdr:rowOff>
    </xdr:from>
    <xdr:to>
      <xdr:col>78</xdr:col>
      <xdr:colOff>120650</xdr:colOff>
      <xdr:row>15</xdr:row>
      <xdr:rowOff>57150</xdr:rowOff>
    </xdr:to>
    <xdr:sp macro="" textlink="">
      <xdr:nvSpPr>
        <xdr:cNvPr id="150" name="楕円 149"/>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67327</xdr:rowOff>
    </xdr:from>
    <xdr:ext cx="736600" cy="259045"/>
    <xdr:sp macro="" textlink="">
      <xdr:nvSpPr>
        <xdr:cNvPr id="151" name="テキスト ボックス 150"/>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2" name="楕円 151"/>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53" name="テキスト ボックス 152"/>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4" name="楕円 153"/>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55" name="テキスト ボックス 154"/>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6350</xdr:rowOff>
    </xdr:from>
    <xdr:to>
      <xdr:col>65</xdr:col>
      <xdr:colOff>53975</xdr:colOff>
      <xdr:row>13</xdr:row>
      <xdr:rowOff>107950</xdr:rowOff>
    </xdr:to>
    <xdr:sp macro="" textlink="">
      <xdr:nvSpPr>
        <xdr:cNvPr id="156" name="楕円 155"/>
        <xdr:cNvSpPr/>
      </xdr:nvSpPr>
      <xdr:spPr>
        <a:xfrm>
          <a:off x="12954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118127</xdr:rowOff>
    </xdr:from>
    <xdr:ext cx="762000" cy="259045"/>
    <xdr:sp macro="" textlink="">
      <xdr:nvSpPr>
        <xdr:cNvPr id="157" name="テキスト ボックス 156"/>
        <xdr:cNvSpPr txBox="1"/>
      </xdr:nvSpPr>
      <xdr:spPr>
        <a:xfrm>
          <a:off x="12623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から変動がないが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国の制度改正等により扶助費の増加はやむを得ない面もあるが、支給時の資格審査等を通して、適正な執行と経費の抑制に努める。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94343</xdr:rowOff>
    </xdr:to>
    <xdr:cxnSp macro="">
      <xdr:nvCxnSpPr>
        <xdr:cNvPr id="192" name="直線コネクタ 191"/>
        <xdr:cNvCxnSpPr/>
      </xdr:nvCxnSpPr>
      <xdr:spPr>
        <a:xfrm>
          <a:off x="3987800" y="9695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3"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94343</xdr:rowOff>
    </xdr:to>
    <xdr:cxnSp macro="">
      <xdr:nvCxnSpPr>
        <xdr:cNvPr id="195" name="直線コネクタ 194"/>
        <xdr:cNvCxnSpPr/>
      </xdr:nvCxnSpPr>
      <xdr:spPr>
        <a:xfrm>
          <a:off x="3098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7" name="テキスト ボックス 196"/>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61685</xdr:rowOff>
    </xdr:to>
    <xdr:cxnSp macro="">
      <xdr:nvCxnSpPr>
        <xdr:cNvPr id="198" name="直線コネクタ 197"/>
        <xdr:cNvCxnSpPr/>
      </xdr:nvCxnSpPr>
      <xdr:spPr>
        <a:xfrm>
          <a:off x="2209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151493</xdr:rowOff>
    </xdr:to>
    <xdr:cxnSp macro="">
      <xdr:nvCxnSpPr>
        <xdr:cNvPr id="201" name="直線コネクタ 200"/>
        <xdr:cNvCxnSpPr/>
      </xdr:nvCxnSpPr>
      <xdr:spPr>
        <a:xfrm>
          <a:off x="1320800" y="9450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5" name="テキスト ボックス 20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1" name="楕円 210"/>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15620</xdr:rowOff>
    </xdr:from>
    <xdr:ext cx="762000" cy="259045"/>
    <xdr:sp macro="" textlink="">
      <xdr:nvSpPr>
        <xdr:cNvPr id="212"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3" name="楕円 212"/>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14" name="テキスト ボックス 213"/>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8" name="テキスト ボックス 21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その他に係る比率が類似団体平均を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％下回っているのは、水道事業及び下水道事業を法適化していることで、特別会計への繰出金が少ないことが主な要因である。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少子高齢化が進んでおり、社会保障関連の特別会計への繰出金等は高止まり傾向である。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特別会計においては独立採算の原則のもと、経費削減や効率的・効果的な事業執行等で、普通会計の負担の抑制に努める。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120650</xdr:rowOff>
    </xdr:to>
    <xdr:cxnSp macro="">
      <xdr:nvCxnSpPr>
        <xdr:cNvPr id="253" name="直線コネクタ 252"/>
        <xdr:cNvCxnSpPr/>
      </xdr:nvCxnSpPr>
      <xdr:spPr>
        <a:xfrm>
          <a:off x="15671800" y="953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133350</xdr:rowOff>
    </xdr:to>
    <xdr:cxnSp macro="">
      <xdr:nvCxnSpPr>
        <xdr:cNvPr id="256" name="直線コネクタ 255"/>
        <xdr:cNvCxnSpPr/>
      </xdr:nvCxnSpPr>
      <xdr:spPr>
        <a:xfrm flipV="1">
          <a:off x="14782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8" name="テキスト ボックス 257"/>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133350</xdr:rowOff>
    </xdr:from>
    <xdr:to>
      <xdr:col>73</xdr:col>
      <xdr:colOff>180975</xdr:colOff>
      <xdr:row>56</xdr:row>
      <xdr:rowOff>38100</xdr:rowOff>
    </xdr:to>
    <xdr:cxnSp macro="">
      <xdr:nvCxnSpPr>
        <xdr:cNvPr id="259" name="直線コネクタ 258"/>
        <xdr:cNvCxnSpPr/>
      </xdr:nvCxnSpPr>
      <xdr:spPr>
        <a:xfrm flipV="1">
          <a:off x="13893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61" name="テキスト ボックス 260"/>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38100</xdr:rowOff>
    </xdr:to>
    <xdr:cxnSp macro="">
      <xdr:nvCxnSpPr>
        <xdr:cNvPr id="262" name="直線コネクタ 261"/>
        <xdr:cNvCxnSpPr/>
      </xdr:nvCxnSpPr>
      <xdr:spPr>
        <a:xfrm>
          <a:off x="13004800" y="9499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5" name="フローチャート: 判断 264"/>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69850</xdr:rowOff>
    </xdr:from>
    <xdr:to>
      <xdr:col>82</xdr:col>
      <xdr:colOff>158750</xdr:colOff>
      <xdr:row>56</xdr:row>
      <xdr:rowOff>0</xdr:rowOff>
    </xdr:to>
    <xdr:sp macro="" textlink="">
      <xdr:nvSpPr>
        <xdr:cNvPr id="272" name="楕円 271"/>
        <xdr:cNvSpPr/>
      </xdr:nvSpPr>
      <xdr:spPr>
        <a:xfrm>
          <a:off x="16459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86377</xdr:rowOff>
    </xdr:from>
    <xdr:ext cx="762000" cy="259045"/>
    <xdr:sp macro="" textlink="">
      <xdr:nvSpPr>
        <xdr:cNvPr id="273" name="その他該当値テキスト"/>
        <xdr:cNvSpPr txBox="1"/>
      </xdr:nvSpPr>
      <xdr:spPr>
        <a:xfrm>
          <a:off x="16598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82550</xdr:rowOff>
    </xdr:from>
    <xdr:to>
      <xdr:col>74</xdr:col>
      <xdr:colOff>31750</xdr:colOff>
      <xdr:row>56</xdr:row>
      <xdr:rowOff>12700</xdr:rowOff>
    </xdr:to>
    <xdr:sp macro="" textlink="">
      <xdr:nvSpPr>
        <xdr:cNvPr id="276" name="楕円 275"/>
        <xdr:cNvSpPr/>
      </xdr:nvSpPr>
      <xdr:spPr>
        <a:xfrm>
          <a:off x="14732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22877</xdr:rowOff>
    </xdr:from>
    <xdr:ext cx="762000" cy="259045"/>
    <xdr:sp macro="" textlink="">
      <xdr:nvSpPr>
        <xdr:cNvPr id="277" name="テキスト ボックス 276"/>
        <xdr:cNvSpPr txBox="1"/>
      </xdr:nvSpPr>
      <xdr:spPr>
        <a:xfrm>
          <a:off x="14401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8" name="楕円 277"/>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79" name="テキスト ボックス 278"/>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農業・観光分野への補助金等が多額であることや法適化している水道事業及び公共下水道事業への繰出金等が影響し、例年、類似団体平均と比べ大きく上回っている。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大幅な削減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すぐには困難である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、必要性・公平性・事業効果を検証しつつ、見直しを行い、より効果的な予算執行に努める。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35560</xdr:rowOff>
    </xdr:from>
    <xdr:to>
      <xdr:col>82</xdr:col>
      <xdr:colOff>107950</xdr:colOff>
      <xdr:row>40</xdr:row>
      <xdr:rowOff>165100</xdr:rowOff>
    </xdr:to>
    <xdr:cxnSp macro="">
      <xdr:nvCxnSpPr>
        <xdr:cNvPr id="314" name="直線コネクタ 313"/>
        <xdr:cNvCxnSpPr/>
      </xdr:nvCxnSpPr>
      <xdr:spPr>
        <a:xfrm flipV="1">
          <a:off x="15671800" y="68935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5"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142240</xdr:rowOff>
    </xdr:from>
    <xdr:to>
      <xdr:col>78</xdr:col>
      <xdr:colOff>69850</xdr:colOff>
      <xdr:row>40</xdr:row>
      <xdr:rowOff>165100</xdr:rowOff>
    </xdr:to>
    <xdr:cxnSp macro="">
      <xdr:nvCxnSpPr>
        <xdr:cNvPr id="317" name="直線コネクタ 316"/>
        <xdr:cNvCxnSpPr/>
      </xdr:nvCxnSpPr>
      <xdr:spPr>
        <a:xfrm>
          <a:off x="14782800" y="700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19" name="テキスト ボックス 318"/>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50800</xdr:rowOff>
    </xdr:from>
    <xdr:to>
      <xdr:col>73</xdr:col>
      <xdr:colOff>180975</xdr:colOff>
      <xdr:row>40</xdr:row>
      <xdr:rowOff>142240</xdr:rowOff>
    </xdr:to>
    <xdr:cxnSp macro="">
      <xdr:nvCxnSpPr>
        <xdr:cNvPr id="320" name="直線コネクタ 319"/>
        <xdr:cNvCxnSpPr/>
      </xdr:nvCxnSpPr>
      <xdr:spPr>
        <a:xfrm>
          <a:off x="13893800" y="6908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22" name="テキスト ボックス 321"/>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54610</xdr:rowOff>
    </xdr:from>
    <xdr:to>
      <xdr:col>69</xdr:col>
      <xdr:colOff>92075</xdr:colOff>
      <xdr:row>40</xdr:row>
      <xdr:rowOff>50800</xdr:rowOff>
    </xdr:to>
    <xdr:cxnSp macro="">
      <xdr:nvCxnSpPr>
        <xdr:cNvPr id="323" name="直線コネクタ 322"/>
        <xdr:cNvCxnSpPr/>
      </xdr:nvCxnSpPr>
      <xdr:spPr>
        <a:xfrm>
          <a:off x="13004800" y="67411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フローチャート: 判断 32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7" name="テキスト ボックス 32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156210</xdr:rowOff>
    </xdr:from>
    <xdr:to>
      <xdr:col>82</xdr:col>
      <xdr:colOff>158750</xdr:colOff>
      <xdr:row>40</xdr:row>
      <xdr:rowOff>86360</xdr:rowOff>
    </xdr:to>
    <xdr:sp macro="" textlink="">
      <xdr:nvSpPr>
        <xdr:cNvPr id="333" name="楕円 332"/>
        <xdr:cNvSpPr/>
      </xdr:nvSpPr>
      <xdr:spPr>
        <a:xfrm>
          <a:off x="16459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128287</xdr:rowOff>
    </xdr:from>
    <xdr:ext cx="762000" cy="259045"/>
    <xdr:sp macro="" textlink="">
      <xdr:nvSpPr>
        <xdr:cNvPr id="334" name="補助費等該当値テキスト"/>
        <xdr:cNvSpPr txBox="1"/>
      </xdr:nvSpPr>
      <xdr:spPr>
        <a:xfrm>
          <a:off x="165989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114300</xdr:rowOff>
    </xdr:from>
    <xdr:to>
      <xdr:col>78</xdr:col>
      <xdr:colOff>120650</xdr:colOff>
      <xdr:row>41</xdr:row>
      <xdr:rowOff>44450</xdr:rowOff>
    </xdr:to>
    <xdr:sp macro="" textlink="">
      <xdr:nvSpPr>
        <xdr:cNvPr id="335" name="楕円 334"/>
        <xdr:cNvSpPr/>
      </xdr:nvSpPr>
      <xdr:spPr>
        <a:xfrm>
          <a:off x="15621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29227</xdr:rowOff>
    </xdr:from>
    <xdr:ext cx="736600" cy="259045"/>
    <xdr:sp macro="" textlink="">
      <xdr:nvSpPr>
        <xdr:cNvPr id="336" name="テキスト ボックス 335"/>
        <xdr:cNvSpPr txBox="1"/>
      </xdr:nvSpPr>
      <xdr:spPr>
        <a:xfrm>
          <a:off x="15290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91440</xdr:rowOff>
    </xdr:from>
    <xdr:to>
      <xdr:col>74</xdr:col>
      <xdr:colOff>31750</xdr:colOff>
      <xdr:row>41</xdr:row>
      <xdr:rowOff>21590</xdr:rowOff>
    </xdr:to>
    <xdr:sp macro="" textlink="">
      <xdr:nvSpPr>
        <xdr:cNvPr id="337" name="楕円 336"/>
        <xdr:cNvSpPr/>
      </xdr:nvSpPr>
      <xdr:spPr>
        <a:xfrm>
          <a:off x="14732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6367</xdr:rowOff>
    </xdr:from>
    <xdr:ext cx="762000" cy="259045"/>
    <xdr:sp macro="" textlink="">
      <xdr:nvSpPr>
        <xdr:cNvPr id="338" name="テキスト ボックス 337"/>
        <xdr:cNvSpPr txBox="1"/>
      </xdr:nvSpPr>
      <xdr:spPr>
        <a:xfrm>
          <a:off x="14401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0</xdr:rowOff>
    </xdr:from>
    <xdr:to>
      <xdr:col>69</xdr:col>
      <xdr:colOff>142875</xdr:colOff>
      <xdr:row>40</xdr:row>
      <xdr:rowOff>101600</xdr:rowOff>
    </xdr:to>
    <xdr:sp macro="" textlink="">
      <xdr:nvSpPr>
        <xdr:cNvPr id="339" name="楕円 338"/>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86377</xdr:rowOff>
    </xdr:from>
    <xdr:ext cx="762000" cy="259045"/>
    <xdr:sp macro="" textlink="">
      <xdr:nvSpPr>
        <xdr:cNvPr id="340" name="テキスト ボックス 339"/>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xdr:rowOff>
    </xdr:from>
    <xdr:to>
      <xdr:col>65</xdr:col>
      <xdr:colOff>53975</xdr:colOff>
      <xdr:row>39</xdr:row>
      <xdr:rowOff>105410</xdr:rowOff>
    </xdr:to>
    <xdr:sp macro="" textlink="">
      <xdr:nvSpPr>
        <xdr:cNvPr id="341" name="楕円 340"/>
        <xdr:cNvSpPr/>
      </xdr:nvSpPr>
      <xdr:spPr>
        <a:xfrm>
          <a:off x="12954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90187</xdr:rowOff>
    </xdr:from>
    <xdr:ext cx="762000" cy="259045"/>
    <xdr:sp macro="" textlink="">
      <xdr:nvSpPr>
        <xdr:cNvPr id="342" name="テキスト ボックス 341"/>
        <xdr:cNvSpPr txBox="1"/>
      </xdr:nvSpPr>
      <xdr:spPr>
        <a:xfrm>
          <a:off x="12623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これまでの起債の抑制、積極的な繰上償還、低利率への借換や利率見直し等による元利償還金の抑制効果により、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年度からほぼ横ばいで推移している。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％上回っており、引き続き、公債費負担の軽減に努める。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100874</xdr:rowOff>
    </xdr:from>
    <xdr:to>
      <xdr:col>24</xdr:col>
      <xdr:colOff>25400</xdr:colOff>
      <xdr:row>78</xdr:row>
      <xdr:rowOff>166188</xdr:rowOff>
    </xdr:to>
    <xdr:cxnSp macro="">
      <xdr:nvCxnSpPr>
        <xdr:cNvPr id="377" name="直線コネクタ 376"/>
        <xdr:cNvCxnSpPr/>
      </xdr:nvCxnSpPr>
      <xdr:spPr>
        <a:xfrm flipV="1">
          <a:off x="3987800" y="1347397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48640</xdr:rowOff>
    </xdr:from>
    <xdr:ext cx="762000" cy="259045"/>
    <xdr:sp macro="" textlink="">
      <xdr:nvSpPr>
        <xdr:cNvPr id="378" name="公債費平均値テキスト"/>
        <xdr:cNvSpPr txBox="1"/>
      </xdr:nvSpPr>
      <xdr:spPr>
        <a:xfrm>
          <a:off x="4914900" y="13078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87812</xdr:rowOff>
    </xdr:from>
    <xdr:to>
      <xdr:col>19</xdr:col>
      <xdr:colOff>187325</xdr:colOff>
      <xdr:row>78</xdr:row>
      <xdr:rowOff>166188</xdr:rowOff>
    </xdr:to>
    <xdr:cxnSp macro="">
      <xdr:nvCxnSpPr>
        <xdr:cNvPr id="380" name="直線コネクタ 379"/>
        <xdr:cNvCxnSpPr/>
      </xdr:nvCxnSpPr>
      <xdr:spPr>
        <a:xfrm>
          <a:off x="3098800" y="134609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87812</xdr:rowOff>
    </xdr:from>
    <xdr:to>
      <xdr:col>15</xdr:col>
      <xdr:colOff>98425</xdr:colOff>
      <xdr:row>78</xdr:row>
      <xdr:rowOff>127000</xdr:rowOff>
    </xdr:to>
    <xdr:cxnSp macro="">
      <xdr:nvCxnSpPr>
        <xdr:cNvPr id="383" name="直線コネクタ 382"/>
        <xdr:cNvCxnSpPr/>
      </xdr:nvCxnSpPr>
      <xdr:spPr>
        <a:xfrm flipV="1">
          <a:off x="2209800" y="134609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5" name="テキスト ボックス 384"/>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127000</xdr:rowOff>
    </xdr:to>
    <xdr:cxnSp macro="">
      <xdr:nvCxnSpPr>
        <xdr:cNvPr id="386" name="直線コネクタ 385"/>
        <xdr:cNvCxnSpPr/>
      </xdr:nvCxnSpPr>
      <xdr:spPr>
        <a:xfrm>
          <a:off x="1320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8" name="テキスト ボックス 387"/>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9" name="フローチャート: 判断 388"/>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0" name="テキスト ボックス 389"/>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50074</xdr:rowOff>
    </xdr:from>
    <xdr:to>
      <xdr:col>24</xdr:col>
      <xdr:colOff>76200</xdr:colOff>
      <xdr:row>78</xdr:row>
      <xdr:rowOff>151674</xdr:rowOff>
    </xdr:to>
    <xdr:sp macro="" textlink="">
      <xdr:nvSpPr>
        <xdr:cNvPr id="396" name="楕円 395"/>
        <xdr:cNvSpPr/>
      </xdr:nvSpPr>
      <xdr:spPr>
        <a:xfrm>
          <a:off x="47752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22151</xdr:rowOff>
    </xdr:from>
    <xdr:ext cx="762000" cy="259045"/>
    <xdr:sp macro="" textlink="">
      <xdr:nvSpPr>
        <xdr:cNvPr id="397" name="公債費該当値テキスト"/>
        <xdr:cNvSpPr txBox="1"/>
      </xdr:nvSpPr>
      <xdr:spPr>
        <a:xfrm>
          <a:off x="49149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115388</xdr:rowOff>
    </xdr:from>
    <xdr:to>
      <xdr:col>20</xdr:col>
      <xdr:colOff>38100</xdr:colOff>
      <xdr:row>79</xdr:row>
      <xdr:rowOff>45538</xdr:rowOff>
    </xdr:to>
    <xdr:sp macro="" textlink="">
      <xdr:nvSpPr>
        <xdr:cNvPr id="398" name="楕円 397"/>
        <xdr:cNvSpPr/>
      </xdr:nvSpPr>
      <xdr:spPr>
        <a:xfrm>
          <a:off x="3937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30315</xdr:rowOff>
    </xdr:from>
    <xdr:ext cx="736600" cy="259045"/>
    <xdr:sp macro="" textlink="">
      <xdr:nvSpPr>
        <xdr:cNvPr id="399" name="テキスト ボックス 398"/>
        <xdr:cNvSpPr txBox="1"/>
      </xdr:nvSpPr>
      <xdr:spPr>
        <a:xfrm>
          <a:off x="3606800" y="13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37012</xdr:rowOff>
    </xdr:from>
    <xdr:to>
      <xdr:col>15</xdr:col>
      <xdr:colOff>149225</xdr:colOff>
      <xdr:row>78</xdr:row>
      <xdr:rowOff>138612</xdr:rowOff>
    </xdr:to>
    <xdr:sp macro="" textlink="">
      <xdr:nvSpPr>
        <xdr:cNvPr id="400" name="楕円 399"/>
        <xdr:cNvSpPr/>
      </xdr:nvSpPr>
      <xdr:spPr>
        <a:xfrm>
          <a:off x="3048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123389</xdr:rowOff>
    </xdr:from>
    <xdr:ext cx="762000" cy="259045"/>
    <xdr:sp macro="" textlink="">
      <xdr:nvSpPr>
        <xdr:cNvPr id="401" name="テキスト ボックス 400"/>
        <xdr:cNvSpPr txBox="1"/>
      </xdr:nvSpPr>
      <xdr:spPr>
        <a:xfrm>
          <a:off x="2717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2" name="楕円 401"/>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3" name="テキスト ボックス 402"/>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404" name="楕円 403"/>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405" name="テキスト ボックス 404"/>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公債費以外の比率は、補助費等の比率が減少したことが影響し、前年度から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％減少したものの、類似団体を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厳しい財政状況を踏まえ、引き続き、経費削減と効率的な行政運営に努める。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81280</xdr:rowOff>
    </xdr:to>
    <xdr:cxnSp macro="">
      <xdr:nvCxnSpPr>
        <xdr:cNvPr id="434" name="直線コネクタ 433"/>
        <xdr:cNvCxnSpPr/>
      </xdr:nvCxnSpPr>
      <xdr:spPr>
        <a:xfrm flipV="1">
          <a:off x="15671800" y="13420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81280</xdr:rowOff>
    </xdr:to>
    <xdr:cxnSp macro="">
      <xdr:nvCxnSpPr>
        <xdr:cNvPr id="437" name="直線コネクタ 436"/>
        <xdr:cNvCxnSpPr/>
      </xdr:nvCxnSpPr>
      <xdr:spPr>
        <a:xfrm>
          <a:off x="14782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9" name="テキスト ボックス 438"/>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35561</xdr:rowOff>
    </xdr:to>
    <xdr:cxnSp macro="">
      <xdr:nvCxnSpPr>
        <xdr:cNvPr id="440" name="直線コネクタ 439"/>
        <xdr:cNvCxnSpPr/>
      </xdr:nvCxnSpPr>
      <xdr:spPr>
        <a:xfrm>
          <a:off x="13893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78</xdr:row>
      <xdr:rowOff>12700</xdr:rowOff>
    </xdr:to>
    <xdr:cxnSp macro="">
      <xdr:nvCxnSpPr>
        <xdr:cNvPr id="443" name="直線コネクタ 442"/>
        <xdr:cNvCxnSpPr/>
      </xdr:nvCxnSpPr>
      <xdr:spPr>
        <a:xfrm>
          <a:off x="13004800" y="1295146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5" name="テキスト ボックス 444"/>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6" name="フローチャート: 判断 445"/>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47" name="テキスト ボックス 446"/>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53" name="楕円 452"/>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139716</xdr:rowOff>
    </xdr:from>
    <xdr:ext cx="762000" cy="259045"/>
    <xdr:sp macro="" textlink="">
      <xdr:nvSpPr>
        <xdr:cNvPr id="454"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5" name="楕円 454"/>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6" name="テキスト ボックス 455"/>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7" name="楕円 456"/>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8" name="テキスト ボックス 457"/>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9" name="楕円 458"/>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60" name="テキスト ボックス 459"/>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61" name="楕円 460"/>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62" name="テキスト ボックス 461"/>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160017</xdr:rowOff>
    </xdr:from>
    <xdr:to>
      <xdr:col>29</xdr:col>
      <xdr:colOff>127000</xdr:colOff>
      <xdr:row>17</xdr:row>
      <xdr:rowOff>164643</xdr:rowOff>
    </xdr:to>
    <xdr:cxnSp macro="">
      <xdr:nvCxnSpPr>
        <xdr:cNvPr id="50" name="直線コネクタ 49"/>
        <xdr:cNvCxnSpPr/>
      </xdr:nvCxnSpPr>
      <xdr:spPr bwMode="auto">
        <a:xfrm>
          <a:off x="5003800" y="3122292"/>
          <a:ext cx="647700" cy="4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160017</xdr:rowOff>
    </xdr:from>
    <xdr:to>
      <xdr:col>26</xdr:col>
      <xdr:colOff>50800</xdr:colOff>
      <xdr:row>18</xdr:row>
      <xdr:rowOff>9934</xdr:rowOff>
    </xdr:to>
    <xdr:cxnSp macro="">
      <xdr:nvCxnSpPr>
        <xdr:cNvPr id="53" name="直線コネクタ 52"/>
        <xdr:cNvCxnSpPr/>
      </xdr:nvCxnSpPr>
      <xdr:spPr bwMode="auto">
        <a:xfrm flipV="1">
          <a:off x="4305300" y="3122292"/>
          <a:ext cx="698500" cy="21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9934</xdr:rowOff>
    </xdr:from>
    <xdr:to>
      <xdr:col>22</xdr:col>
      <xdr:colOff>114300</xdr:colOff>
      <xdr:row>18</xdr:row>
      <xdr:rowOff>29997</xdr:rowOff>
    </xdr:to>
    <xdr:cxnSp macro="">
      <xdr:nvCxnSpPr>
        <xdr:cNvPr id="56" name="直線コネクタ 55"/>
        <xdr:cNvCxnSpPr/>
      </xdr:nvCxnSpPr>
      <xdr:spPr bwMode="auto">
        <a:xfrm flipV="1">
          <a:off x="3606800" y="3143659"/>
          <a:ext cx="698500" cy="2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12670</xdr:rowOff>
    </xdr:from>
    <xdr:to>
      <xdr:col>18</xdr:col>
      <xdr:colOff>177800</xdr:colOff>
      <xdr:row>18</xdr:row>
      <xdr:rowOff>29997</xdr:rowOff>
    </xdr:to>
    <xdr:cxnSp macro="">
      <xdr:nvCxnSpPr>
        <xdr:cNvPr id="59" name="直線コネクタ 58"/>
        <xdr:cNvCxnSpPr/>
      </xdr:nvCxnSpPr>
      <xdr:spPr bwMode="auto">
        <a:xfrm>
          <a:off x="2908300" y="3146395"/>
          <a:ext cx="698500" cy="1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113843</xdr:rowOff>
    </xdr:from>
    <xdr:to>
      <xdr:col>29</xdr:col>
      <xdr:colOff>177800</xdr:colOff>
      <xdr:row>18</xdr:row>
      <xdr:rowOff>43993</xdr:rowOff>
    </xdr:to>
    <xdr:sp macro="" textlink="">
      <xdr:nvSpPr>
        <xdr:cNvPr id="69" name="楕円 68"/>
        <xdr:cNvSpPr/>
      </xdr:nvSpPr>
      <xdr:spPr bwMode="auto">
        <a:xfrm>
          <a:off x="5600700" y="3076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85920</xdr:rowOff>
    </xdr:from>
    <xdr:ext cx="762000" cy="259045"/>
    <xdr:sp macro="" textlink="">
      <xdr:nvSpPr>
        <xdr:cNvPr id="70" name="人口1人当たり決算額の推移該当値テキスト130"/>
        <xdr:cNvSpPr txBox="1"/>
      </xdr:nvSpPr>
      <xdr:spPr>
        <a:xfrm>
          <a:off x="5740400" y="304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109217</xdr:rowOff>
    </xdr:from>
    <xdr:to>
      <xdr:col>26</xdr:col>
      <xdr:colOff>101600</xdr:colOff>
      <xdr:row>18</xdr:row>
      <xdr:rowOff>39367</xdr:rowOff>
    </xdr:to>
    <xdr:sp macro="" textlink="">
      <xdr:nvSpPr>
        <xdr:cNvPr id="71" name="楕円 70"/>
        <xdr:cNvSpPr/>
      </xdr:nvSpPr>
      <xdr:spPr bwMode="auto">
        <a:xfrm>
          <a:off x="4953000" y="307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24144</xdr:rowOff>
    </xdr:from>
    <xdr:ext cx="736600" cy="259045"/>
    <xdr:sp macro="" textlink="">
      <xdr:nvSpPr>
        <xdr:cNvPr id="72" name="テキスト ボックス 71"/>
        <xdr:cNvSpPr txBox="1"/>
      </xdr:nvSpPr>
      <xdr:spPr>
        <a:xfrm>
          <a:off x="4622800" y="315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130584</xdr:rowOff>
    </xdr:from>
    <xdr:to>
      <xdr:col>22</xdr:col>
      <xdr:colOff>165100</xdr:colOff>
      <xdr:row>18</xdr:row>
      <xdr:rowOff>60734</xdr:rowOff>
    </xdr:to>
    <xdr:sp macro="" textlink="">
      <xdr:nvSpPr>
        <xdr:cNvPr id="73" name="楕円 72"/>
        <xdr:cNvSpPr/>
      </xdr:nvSpPr>
      <xdr:spPr bwMode="auto">
        <a:xfrm>
          <a:off x="4254500" y="309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45511</xdr:rowOff>
    </xdr:from>
    <xdr:ext cx="762000" cy="259045"/>
    <xdr:sp macro="" textlink="">
      <xdr:nvSpPr>
        <xdr:cNvPr id="74" name="テキスト ボックス 73"/>
        <xdr:cNvSpPr txBox="1"/>
      </xdr:nvSpPr>
      <xdr:spPr>
        <a:xfrm>
          <a:off x="3924300" y="317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150647</xdr:rowOff>
    </xdr:from>
    <xdr:to>
      <xdr:col>19</xdr:col>
      <xdr:colOff>38100</xdr:colOff>
      <xdr:row>18</xdr:row>
      <xdr:rowOff>80797</xdr:rowOff>
    </xdr:to>
    <xdr:sp macro="" textlink="">
      <xdr:nvSpPr>
        <xdr:cNvPr id="75" name="楕円 74"/>
        <xdr:cNvSpPr/>
      </xdr:nvSpPr>
      <xdr:spPr bwMode="auto">
        <a:xfrm>
          <a:off x="3556000" y="311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65574</xdr:rowOff>
    </xdr:from>
    <xdr:ext cx="762000" cy="259045"/>
    <xdr:sp macro="" textlink="">
      <xdr:nvSpPr>
        <xdr:cNvPr id="76" name="テキスト ボックス 75"/>
        <xdr:cNvSpPr txBox="1"/>
      </xdr:nvSpPr>
      <xdr:spPr>
        <a:xfrm>
          <a:off x="3225800" y="319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133320</xdr:rowOff>
    </xdr:from>
    <xdr:to>
      <xdr:col>15</xdr:col>
      <xdr:colOff>101600</xdr:colOff>
      <xdr:row>18</xdr:row>
      <xdr:rowOff>63470</xdr:rowOff>
    </xdr:to>
    <xdr:sp macro="" textlink="">
      <xdr:nvSpPr>
        <xdr:cNvPr id="77" name="楕円 76"/>
        <xdr:cNvSpPr/>
      </xdr:nvSpPr>
      <xdr:spPr bwMode="auto">
        <a:xfrm>
          <a:off x="2857500" y="309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48247</xdr:rowOff>
    </xdr:from>
    <xdr:ext cx="762000" cy="259045"/>
    <xdr:sp macro="" textlink="">
      <xdr:nvSpPr>
        <xdr:cNvPr id="78" name="テキスト ボックス 77"/>
        <xdr:cNvSpPr txBox="1"/>
      </xdr:nvSpPr>
      <xdr:spPr>
        <a:xfrm>
          <a:off x="2527300" y="318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151099</xdr:rowOff>
    </xdr:from>
    <xdr:to>
      <xdr:col>29</xdr:col>
      <xdr:colOff>127000</xdr:colOff>
      <xdr:row>35</xdr:row>
      <xdr:rowOff>215220</xdr:rowOff>
    </xdr:to>
    <xdr:cxnSp macro="">
      <xdr:nvCxnSpPr>
        <xdr:cNvPr id="112" name="直線コネクタ 111"/>
        <xdr:cNvCxnSpPr/>
      </xdr:nvCxnSpPr>
      <xdr:spPr bwMode="auto">
        <a:xfrm>
          <a:off x="5003800" y="6761449"/>
          <a:ext cx="647700" cy="64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305509</xdr:rowOff>
    </xdr:from>
    <xdr:ext cx="762000" cy="259045"/>
    <xdr:sp macro="" textlink="">
      <xdr:nvSpPr>
        <xdr:cNvPr id="113" name="人口1人当たり決算額の推移平均値テキスト445"/>
        <xdr:cNvSpPr txBox="1"/>
      </xdr:nvSpPr>
      <xdr:spPr>
        <a:xfrm>
          <a:off x="5740400" y="6915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151099</xdr:rowOff>
    </xdr:from>
    <xdr:to>
      <xdr:col>26</xdr:col>
      <xdr:colOff>50800</xdr:colOff>
      <xdr:row>35</xdr:row>
      <xdr:rowOff>226993</xdr:rowOff>
    </xdr:to>
    <xdr:cxnSp macro="">
      <xdr:nvCxnSpPr>
        <xdr:cNvPr id="115" name="直線コネクタ 114"/>
        <xdr:cNvCxnSpPr/>
      </xdr:nvCxnSpPr>
      <xdr:spPr bwMode="auto">
        <a:xfrm flipV="1">
          <a:off x="4305300" y="6761449"/>
          <a:ext cx="698500" cy="75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100150</xdr:rowOff>
    </xdr:from>
    <xdr:ext cx="736600" cy="259045"/>
    <xdr:sp macro="" textlink="">
      <xdr:nvSpPr>
        <xdr:cNvPr id="117" name="テキスト ボックス 116"/>
        <xdr:cNvSpPr txBox="1"/>
      </xdr:nvSpPr>
      <xdr:spPr>
        <a:xfrm>
          <a:off x="4622800" y="705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226993</xdr:rowOff>
    </xdr:from>
    <xdr:to>
      <xdr:col>22</xdr:col>
      <xdr:colOff>114300</xdr:colOff>
      <xdr:row>35</xdr:row>
      <xdr:rowOff>261455</xdr:rowOff>
    </xdr:to>
    <xdr:cxnSp macro="">
      <xdr:nvCxnSpPr>
        <xdr:cNvPr id="118" name="直線コネクタ 117"/>
        <xdr:cNvCxnSpPr/>
      </xdr:nvCxnSpPr>
      <xdr:spPr bwMode="auto">
        <a:xfrm flipV="1">
          <a:off x="3606800" y="6837343"/>
          <a:ext cx="698500" cy="34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81195</xdr:rowOff>
    </xdr:from>
    <xdr:ext cx="762000" cy="259045"/>
    <xdr:sp macro="" textlink="">
      <xdr:nvSpPr>
        <xdr:cNvPr id="120" name="テキスト ボックス 119"/>
        <xdr:cNvSpPr txBox="1"/>
      </xdr:nvSpPr>
      <xdr:spPr>
        <a:xfrm>
          <a:off x="3924300" y="70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261455</xdr:rowOff>
    </xdr:from>
    <xdr:to>
      <xdr:col>18</xdr:col>
      <xdr:colOff>177800</xdr:colOff>
      <xdr:row>35</xdr:row>
      <xdr:rowOff>309937</xdr:rowOff>
    </xdr:to>
    <xdr:cxnSp macro="">
      <xdr:nvCxnSpPr>
        <xdr:cNvPr id="121" name="直線コネクタ 120"/>
        <xdr:cNvCxnSpPr/>
      </xdr:nvCxnSpPr>
      <xdr:spPr bwMode="auto">
        <a:xfrm flipV="1">
          <a:off x="2908300" y="6871805"/>
          <a:ext cx="698500" cy="4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92225</xdr:rowOff>
    </xdr:from>
    <xdr:ext cx="762000" cy="259045"/>
    <xdr:sp macro="" textlink="">
      <xdr:nvSpPr>
        <xdr:cNvPr id="123" name="テキスト ボックス 122"/>
        <xdr:cNvSpPr txBox="1"/>
      </xdr:nvSpPr>
      <xdr:spPr>
        <a:xfrm>
          <a:off x="3225800" y="70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55363</xdr:rowOff>
    </xdr:from>
    <xdr:ext cx="762000" cy="259045"/>
    <xdr:sp macro="" textlink="">
      <xdr:nvSpPr>
        <xdr:cNvPr id="125" name="テキスト ボックス 124"/>
        <xdr:cNvSpPr txBox="1"/>
      </xdr:nvSpPr>
      <xdr:spPr>
        <a:xfrm>
          <a:off x="2527300" y="70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164420</xdr:rowOff>
    </xdr:from>
    <xdr:to>
      <xdr:col>29</xdr:col>
      <xdr:colOff>177800</xdr:colOff>
      <xdr:row>35</xdr:row>
      <xdr:rowOff>266020</xdr:rowOff>
    </xdr:to>
    <xdr:sp macro="" textlink="">
      <xdr:nvSpPr>
        <xdr:cNvPr id="131" name="楕円 130"/>
        <xdr:cNvSpPr/>
      </xdr:nvSpPr>
      <xdr:spPr bwMode="auto">
        <a:xfrm>
          <a:off x="5600700" y="677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9497</xdr:rowOff>
    </xdr:from>
    <xdr:ext cx="762000" cy="259045"/>
    <xdr:sp macro="" textlink="">
      <xdr:nvSpPr>
        <xdr:cNvPr id="132" name="人口1人当たり決算額の推移該当値テキスト445"/>
        <xdr:cNvSpPr txBox="1"/>
      </xdr:nvSpPr>
      <xdr:spPr>
        <a:xfrm>
          <a:off x="5740400" y="661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100299</xdr:rowOff>
    </xdr:from>
    <xdr:to>
      <xdr:col>26</xdr:col>
      <xdr:colOff>101600</xdr:colOff>
      <xdr:row>35</xdr:row>
      <xdr:rowOff>201899</xdr:rowOff>
    </xdr:to>
    <xdr:sp macro="" textlink="">
      <xdr:nvSpPr>
        <xdr:cNvPr id="133" name="楕円 132"/>
        <xdr:cNvSpPr/>
      </xdr:nvSpPr>
      <xdr:spPr bwMode="auto">
        <a:xfrm>
          <a:off x="4953000" y="671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212076</xdr:rowOff>
    </xdr:from>
    <xdr:ext cx="736600" cy="259045"/>
    <xdr:sp macro="" textlink="">
      <xdr:nvSpPr>
        <xdr:cNvPr id="134" name="テキスト ボックス 133"/>
        <xdr:cNvSpPr txBox="1"/>
      </xdr:nvSpPr>
      <xdr:spPr>
        <a:xfrm>
          <a:off x="4622800" y="647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176193</xdr:rowOff>
    </xdr:from>
    <xdr:to>
      <xdr:col>22</xdr:col>
      <xdr:colOff>165100</xdr:colOff>
      <xdr:row>35</xdr:row>
      <xdr:rowOff>277793</xdr:rowOff>
    </xdr:to>
    <xdr:sp macro="" textlink="">
      <xdr:nvSpPr>
        <xdr:cNvPr id="135" name="楕円 134"/>
        <xdr:cNvSpPr/>
      </xdr:nvSpPr>
      <xdr:spPr bwMode="auto">
        <a:xfrm>
          <a:off x="4254500" y="678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287970</xdr:rowOff>
    </xdr:from>
    <xdr:ext cx="762000" cy="259045"/>
    <xdr:sp macro="" textlink="">
      <xdr:nvSpPr>
        <xdr:cNvPr id="136" name="テキスト ボックス 135"/>
        <xdr:cNvSpPr txBox="1"/>
      </xdr:nvSpPr>
      <xdr:spPr>
        <a:xfrm>
          <a:off x="3924300" y="65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210655</xdr:rowOff>
    </xdr:from>
    <xdr:to>
      <xdr:col>19</xdr:col>
      <xdr:colOff>38100</xdr:colOff>
      <xdr:row>35</xdr:row>
      <xdr:rowOff>312255</xdr:rowOff>
    </xdr:to>
    <xdr:sp macro="" textlink="">
      <xdr:nvSpPr>
        <xdr:cNvPr id="137" name="楕円 136"/>
        <xdr:cNvSpPr/>
      </xdr:nvSpPr>
      <xdr:spPr bwMode="auto">
        <a:xfrm>
          <a:off x="3556000" y="682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322432</xdr:rowOff>
    </xdr:from>
    <xdr:ext cx="762000" cy="259045"/>
    <xdr:sp macro="" textlink="">
      <xdr:nvSpPr>
        <xdr:cNvPr id="138" name="テキスト ボックス 137"/>
        <xdr:cNvSpPr txBox="1"/>
      </xdr:nvSpPr>
      <xdr:spPr>
        <a:xfrm>
          <a:off x="3225800" y="65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259137</xdr:rowOff>
    </xdr:from>
    <xdr:to>
      <xdr:col>15</xdr:col>
      <xdr:colOff>101600</xdr:colOff>
      <xdr:row>36</xdr:row>
      <xdr:rowOff>17837</xdr:rowOff>
    </xdr:to>
    <xdr:sp macro="" textlink="">
      <xdr:nvSpPr>
        <xdr:cNvPr id="139" name="楕円 138"/>
        <xdr:cNvSpPr/>
      </xdr:nvSpPr>
      <xdr:spPr bwMode="auto">
        <a:xfrm>
          <a:off x="2857500" y="6869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28014</xdr:rowOff>
    </xdr:from>
    <xdr:ext cx="762000" cy="259045"/>
    <xdr:sp macro="" textlink="">
      <xdr:nvSpPr>
        <xdr:cNvPr id="140" name="テキスト ボックス 139"/>
        <xdr:cNvSpPr txBox="1"/>
      </xdr:nvSpPr>
      <xdr:spPr>
        <a:xfrm>
          <a:off x="2527300" y="663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16,072
15,757
278.14
12,786,614
12,331,078
336,333
7,183,691
10,948,634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113738</xdr:rowOff>
    </xdr:from>
    <xdr:to>
      <xdr:col>24</xdr:col>
      <xdr:colOff>63500</xdr:colOff>
      <xdr:row>35</xdr:row>
      <xdr:rowOff>155555</xdr:rowOff>
    </xdr:to>
    <xdr:cxnSp macro="">
      <xdr:nvCxnSpPr>
        <xdr:cNvPr id="63" name="直線コネクタ 62"/>
        <xdr:cNvCxnSpPr/>
      </xdr:nvCxnSpPr>
      <xdr:spPr>
        <a:xfrm flipV="1">
          <a:off x="3797300" y="6114488"/>
          <a:ext cx="838200" cy="4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131106</xdr:rowOff>
    </xdr:from>
    <xdr:ext cx="534377" cy="259045"/>
    <xdr:sp macro="" textlink="">
      <xdr:nvSpPr>
        <xdr:cNvPr id="64" name="人件費平均値テキスト"/>
        <xdr:cNvSpPr txBox="1"/>
      </xdr:nvSpPr>
      <xdr:spPr>
        <a:xfrm>
          <a:off x="4686300" y="613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155555</xdr:rowOff>
    </xdr:from>
    <xdr:to>
      <xdr:col>19</xdr:col>
      <xdr:colOff>177800</xdr:colOff>
      <xdr:row>36</xdr:row>
      <xdr:rowOff>4108</xdr:rowOff>
    </xdr:to>
    <xdr:cxnSp macro="">
      <xdr:nvCxnSpPr>
        <xdr:cNvPr id="66" name="直線コネクタ 65"/>
        <xdr:cNvCxnSpPr/>
      </xdr:nvCxnSpPr>
      <xdr:spPr>
        <a:xfrm flipV="1">
          <a:off x="2908300" y="615630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141475</xdr:rowOff>
    </xdr:from>
    <xdr:ext cx="534377" cy="259045"/>
    <xdr:sp macro="" textlink="">
      <xdr:nvSpPr>
        <xdr:cNvPr id="68" name="テキスト ボックス 67"/>
        <xdr:cNvSpPr txBox="1"/>
      </xdr:nvSpPr>
      <xdr:spPr>
        <a:xfrm>
          <a:off x="3530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4108</xdr:rowOff>
    </xdr:from>
    <xdr:to>
      <xdr:col>15</xdr:col>
      <xdr:colOff>50800</xdr:colOff>
      <xdr:row>36</xdr:row>
      <xdr:rowOff>56669</xdr:rowOff>
    </xdr:to>
    <xdr:cxnSp macro="">
      <xdr:nvCxnSpPr>
        <xdr:cNvPr id="69" name="直線コネクタ 68"/>
        <xdr:cNvCxnSpPr/>
      </xdr:nvCxnSpPr>
      <xdr:spPr>
        <a:xfrm flipV="1">
          <a:off x="2019300" y="6176308"/>
          <a:ext cx="889000" cy="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161331</xdr:rowOff>
    </xdr:from>
    <xdr:ext cx="534377" cy="259045"/>
    <xdr:sp macro="" textlink="">
      <xdr:nvSpPr>
        <xdr:cNvPr id="71" name="テキスト ボックス 70"/>
        <xdr:cNvSpPr txBox="1"/>
      </xdr:nvSpPr>
      <xdr:spPr>
        <a:xfrm>
          <a:off x="2641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14313</xdr:rowOff>
    </xdr:from>
    <xdr:to>
      <xdr:col>10</xdr:col>
      <xdr:colOff>114300</xdr:colOff>
      <xdr:row>36</xdr:row>
      <xdr:rowOff>56669</xdr:rowOff>
    </xdr:to>
    <xdr:cxnSp macro="">
      <xdr:nvCxnSpPr>
        <xdr:cNvPr id="72" name="直線コネクタ 71"/>
        <xdr:cNvCxnSpPr/>
      </xdr:nvCxnSpPr>
      <xdr:spPr>
        <a:xfrm>
          <a:off x="1130300" y="6186513"/>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159371</xdr:rowOff>
    </xdr:from>
    <xdr:ext cx="534377" cy="259045"/>
    <xdr:sp macro="" textlink="">
      <xdr:nvSpPr>
        <xdr:cNvPr id="74" name="テキスト ボックス 73"/>
        <xdr:cNvSpPr txBox="1"/>
      </xdr:nvSpPr>
      <xdr:spPr>
        <a:xfrm>
          <a:off x="1752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79329</xdr:rowOff>
    </xdr:from>
    <xdr:ext cx="534377" cy="259045"/>
    <xdr:sp macro="" textlink="">
      <xdr:nvSpPr>
        <xdr:cNvPr id="76" name="テキスト ボックス 75"/>
        <xdr:cNvSpPr txBox="1"/>
      </xdr:nvSpPr>
      <xdr:spPr>
        <a:xfrm>
          <a:off x="863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62938</xdr:rowOff>
    </xdr:from>
    <xdr:to>
      <xdr:col>24</xdr:col>
      <xdr:colOff>114300</xdr:colOff>
      <xdr:row>35</xdr:row>
      <xdr:rowOff>164538</xdr:rowOff>
    </xdr:to>
    <xdr:sp macro="" textlink="">
      <xdr:nvSpPr>
        <xdr:cNvPr id="82" name="楕円 81"/>
        <xdr:cNvSpPr/>
      </xdr:nvSpPr>
      <xdr:spPr>
        <a:xfrm>
          <a:off x="4584700" y="60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85815</xdr:rowOff>
    </xdr:from>
    <xdr:ext cx="599010" cy="259045"/>
    <xdr:sp macro="" textlink="">
      <xdr:nvSpPr>
        <xdr:cNvPr id="83" name="人件費該当値テキスト"/>
        <xdr:cNvSpPr txBox="1"/>
      </xdr:nvSpPr>
      <xdr:spPr>
        <a:xfrm>
          <a:off x="4686300" y="591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104755</xdr:rowOff>
    </xdr:from>
    <xdr:to>
      <xdr:col>20</xdr:col>
      <xdr:colOff>38100</xdr:colOff>
      <xdr:row>36</xdr:row>
      <xdr:rowOff>34905</xdr:rowOff>
    </xdr:to>
    <xdr:sp macro="" textlink="">
      <xdr:nvSpPr>
        <xdr:cNvPr id="84" name="楕円 83"/>
        <xdr:cNvSpPr/>
      </xdr:nvSpPr>
      <xdr:spPr>
        <a:xfrm>
          <a:off x="3746500" y="61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51432</xdr:rowOff>
    </xdr:from>
    <xdr:ext cx="534377" cy="259045"/>
    <xdr:sp macro="" textlink="">
      <xdr:nvSpPr>
        <xdr:cNvPr id="85" name="テキスト ボックス 84"/>
        <xdr:cNvSpPr txBox="1"/>
      </xdr:nvSpPr>
      <xdr:spPr>
        <a:xfrm>
          <a:off x="3530111" y="58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124758</xdr:rowOff>
    </xdr:from>
    <xdr:to>
      <xdr:col>15</xdr:col>
      <xdr:colOff>101600</xdr:colOff>
      <xdr:row>36</xdr:row>
      <xdr:rowOff>54908</xdr:rowOff>
    </xdr:to>
    <xdr:sp macro="" textlink="">
      <xdr:nvSpPr>
        <xdr:cNvPr id="86" name="楕円 85"/>
        <xdr:cNvSpPr/>
      </xdr:nvSpPr>
      <xdr:spPr>
        <a:xfrm>
          <a:off x="2857500" y="61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71435</xdr:rowOff>
    </xdr:from>
    <xdr:ext cx="534377" cy="259045"/>
    <xdr:sp macro="" textlink="">
      <xdr:nvSpPr>
        <xdr:cNvPr id="87" name="テキスト ボックス 86"/>
        <xdr:cNvSpPr txBox="1"/>
      </xdr:nvSpPr>
      <xdr:spPr>
        <a:xfrm>
          <a:off x="2641111" y="59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5869</xdr:rowOff>
    </xdr:from>
    <xdr:to>
      <xdr:col>10</xdr:col>
      <xdr:colOff>165100</xdr:colOff>
      <xdr:row>36</xdr:row>
      <xdr:rowOff>107469</xdr:rowOff>
    </xdr:to>
    <xdr:sp macro="" textlink="">
      <xdr:nvSpPr>
        <xdr:cNvPr id="88" name="楕円 87"/>
        <xdr:cNvSpPr/>
      </xdr:nvSpPr>
      <xdr:spPr>
        <a:xfrm>
          <a:off x="1968500" y="61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123996</xdr:rowOff>
    </xdr:from>
    <xdr:ext cx="534377" cy="259045"/>
    <xdr:sp macro="" textlink="">
      <xdr:nvSpPr>
        <xdr:cNvPr id="89" name="テキスト ボックス 88"/>
        <xdr:cNvSpPr txBox="1"/>
      </xdr:nvSpPr>
      <xdr:spPr>
        <a:xfrm>
          <a:off x="1752111" y="59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134963</xdr:rowOff>
    </xdr:from>
    <xdr:to>
      <xdr:col>6</xdr:col>
      <xdr:colOff>38100</xdr:colOff>
      <xdr:row>36</xdr:row>
      <xdr:rowOff>65113</xdr:rowOff>
    </xdr:to>
    <xdr:sp macro="" textlink="">
      <xdr:nvSpPr>
        <xdr:cNvPr id="90" name="楕円 89"/>
        <xdr:cNvSpPr/>
      </xdr:nvSpPr>
      <xdr:spPr>
        <a:xfrm>
          <a:off x="1079500" y="61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81640</xdr:rowOff>
    </xdr:from>
    <xdr:ext cx="534377" cy="259045"/>
    <xdr:sp macro="" textlink="">
      <xdr:nvSpPr>
        <xdr:cNvPr id="91" name="テキスト ボックス 90"/>
        <xdr:cNvSpPr txBox="1"/>
      </xdr:nvSpPr>
      <xdr:spPr>
        <a:xfrm>
          <a:off x="863111" y="59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137985</xdr:rowOff>
    </xdr:from>
    <xdr:to>
      <xdr:col>24</xdr:col>
      <xdr:colOff>63500</xdr:colOff>
      <xdr:row>57</xdr:row>
      <xdr:rowOff>31991</xdr:rowOff>
    </xdr:to>
    <xdr:cxnSp macro="">
      <xdr:nvCxnSpPr>
        <xdr:cNvPr id="121" name="直線コネクタ 120"/>
        <xdr:cNvCxnSpPr/>
      </xdr:nvCxnSpPr>
      <xdr:spPr>
        <a:xfrm flipV="1">
          <a:off x="3797300" y="9739185"/>
          <a:ext cx="8382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31991</xdr:rowOff>
    </xdr:from>
    <xdr:to>
      <xdr:col>19</xdr:col>
      <xdr:colOff>177800</xdr:colOff>
      <xdr:row>57</xdr:row>
      <xdr:rowOff>50432</xdr:rowOff>
    </xdr:to>
    <xdr:cxnSp macro="">
      <xdr:nvCxnSpPr>
        <xdr:cNvPr id="124" name="直線コネクタ 123"/>
        <xdr:cNvCxnSpPr/>
      </xdr:nvCxnSpPr>
      <xdr:spPr>
        <a:xfrm flipV="1">
          <a:off x="2908300" y="9804641"/>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148006</xdr:rowOff>
    </xdr:from>
    <xdr:to>
      <xdr:col>15</xdr:col>
      <xdr:colOff>50800</xdr:colOff>
      <xdr:row>57</xdr:row>
      <xdr:rowOff>50432</xdr:rowOff>
    </xdr:to>
    <xdr:cxnSp macro="">
      <xdr:nvCxnSpPr>
        <xdr:cNvPr id="127" name="直線コネクタ 126"/>
        <xdr:cNvCxnSpPr/>
      </xdr:nvCxnSpPr>
      <xdr:spPr>
        <a:xfrm>
          <a:off x="2019300" y="9749206"/>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9" name="テキスト ボックス 128"/>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148006</xdr:rowOff>
    </xdr:from>
    <xdr:to>
      <xdr:col>10</xdr:col>
      <xdr:colOff>114300</xdr:colOff>
      <xdr:row>56</xdr:row>
      <xdr:rowOff>161303</xdr:rowOff>
    </xdr:to>
    <xdr:cxnSp macro="">
      <xdr:nvCxnSpPr>
        <xdr:cNvPr id="130" name="直線コネクタ 129"/>
        <xdr:cNvCxnSpPr/>
      </xdr:nvCxnSpPr>
      <xdr:spPr>
        <a:xfrm flipV="1">
          <a:off x="1130300" y="9749206"/>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86098</xdr:rowOff>
    </xdr:from>
    <xdr:ext cx="534377" cy="259045"/>
    <xdr:sp macro="" textlink="">
      <xdr:nvSpPr>
        <xdr:cNvPr id="134" name="テキスト ボックス 133"/>
        <xdr:cNvSpPr txBox="1"/>
      </xdr:nvSpPr>
      <xdr:spPr>
        <a:xfrm>
          <a:off x="863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87185</xdr:rowOff>
    </xdr:from>
    <xdr:to>
      <xdr:col>24</xdr:col>
      <xdr:colOff>114300</xdr:colOff>
      <xdr:row>57</xdr:row>
      <xdr:rowOff>17335</xdr:rowOff>
    </xdr:to>
    <xdr:sp macro="" textlink="">
      <xdr:nvSpPr>
        <xdr:cNvPr id="140" name="楕円 139"/>
        <xdr:cNvSpPr/>
      </xdr:nvSpPr>
      <xdr:spPr>
        <a:xfrm>
          <a:off x="4584700" y="96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65612</xdr:rowOff>
    </xdr:from>
    <xdr:ext cx="534377" cy="259045"/>
    <xdr:sp macro="" textlink="">
      <xdr:nvSpPr>
        <xdr:cNvPr id="141" name="物件費該当値テキスト"/>
        <xdr:cNvSpPr txBox="1"/>
      </xdr:nvSpPr>
      <xdr:spPr>
        <a:xfrm>
          <a:off x="4686300" y="96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152641</xdr:rowOff>
    </xdr:from>
    <xdr:to>
      <xdr:col>20</xdr:col>
      <xdr:colOff>38100</xdr:colOff>
      <xdr:row>57</xdr:row>
      <xdr:rowOff>82791</xdr:rowOff>
    </xdr:to>
    <xdr:sp macro="" textlink="">
      <xdr:nvSpPr>
        <xdr:cNvPr id="142" name="楕円 141"/>
        <xdr:cNvSpPr/>
      </xdr:nvSpPr>
      <xdr:spPr>
        <a:xfrm>
          <a:off x="3746500" y="97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73918</xdr:rowOff>
    </xdr:from>
    <xdr:ext cx="534377" cy="259045"/>
    <xdr:sp macro="" textlink="">
      <xdr:nvSpPr>
        <xdr:cNvPr id="143" name="テキスト ボックス 142"/>
        <xdr:cNvSpPr txBox="1"/>
      </xdr:nvSpPr>
      <xdr:spPr>
        <a:xfrm>
          <a:off x="3530111" y="98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171082</xdr:rowOff>
    </xdr:from>
    <xdr:to>
      <xdr:col>15</xdr:col>
      <xdr:colOff>101600</xdr:colOff>
      <xdr:row>57</xdr:row>
      <xdr:rowOff>101232</xdr:rowOff>
    </xdr:to>
    <xdr:sp macro="" textlink="">
      <xdr:nvSpPr>
        <xdr:cNvPr id="144" name="楕円 143"/>
        <xdr:cNvSpPr/>
      </xdr:nvSpPr>
      <xdr:spPr>
        <a:xfrm>
          <a:off x="2857500" y="977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92359</xdr:rowOff>
    </xdr:from>
    <xdr:ext cx="534377" cy="259045"/>
    <xdr:sp macro="" textlink="">
      <xdr:nvSpPr>
        <xdr:cNvPr id="145" name="テキスト ボックス 144"/>
        <xdr:cNvSpPr txBox="1"/>
      </xdr:nvSpPr>
      <xdr:spPr>
        <a:xfrm>
          <a:off x="2641111" y="98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97206</xdr:rowOff>
    </xdr:from>
    <xdr:to>
      <xdr:col>10</xdr:col>
      <xdr:colOff>165100</xdr:colOff>
      <xdr:row>57</xdr:row>
      <xdr:rowOff>27356</xdr:rowOff>
    </xdr:to>
    <xdr:sp macro="" textlink="">
      <xdr:nvSpPr>
        <xdr:cNvPr id="146" name="楕円 145"/>
        <xdr:cNvSpPr/>
      </xdr:nvSpPr>
      <xdr:spPr>
        <a:xfrm>
          <a:off x="1968500" y="96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18483</xdr:rowOff>
    </xdr:from>
    <xdr:ext cx="534377" cy="259045"/>
    <xdr:sp macro="" textlink="">
      <xdr:nvSpPr>
        <xdr:cNvPr id="147" name="テキスト ボックス 146"/>
        <xdr:cNvSpPr txBox="1"/>
      </xdr:nvSpPr>
      <xdr:spPr>
        <a:xfrm>
          <a:off x="1752111" y="979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110503</xdr:rowOff>
    </xdr:from>
    <xdr:to>
      <xdr:col>6</xdr:col>
      <xdr:colOff>38100</xdr:colOff>
      <xdr:row>57</xdr:row>
      <xdr:rowOff>40653</xdr:rowOff>
    </xdr:to>
    <xdr:sp macro="" textlink="">
      <xdr:nvSpPr>
        <xdr:cNvPr id="148" name="楕円 147"/>
        <xdr:cNvSpPr/>
      </xdr:nvSpPr>
      <xdr:spPr>
        <a:xfrm>
          <a:off x="10795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57180</xdr:rowOff>
    </xdr:from>
    <xdr:ext cx="534377" cy="259045"/>
    <xdr:sp macro="" textlink="">
      <xdr:nvSpPr>
        <xdr:cNvPr id="149" name="テキスト ボックス 148"/>
        <xdr:cNvSpPr txBox="1"/>
      </xdr:nvSpPr>
      <xdr:spPr>
        <a:xfrm>
          <a:off x="86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48351</xdr:rowOff>
    </xdr:from>
    <xdr:to>
      <xdr:col>24</xdr:col>
      <xdr:colOff>63500</xdr:colOff>
      <xdr:row>75</xdr:row>
      <xdr:rowOff>113777</xdr:rowOff>
    </xdr:to>
    <xdr:cxnSp macro="">
      <xdr:nvCxnSpPr>
        <xdr:cNvPr id="176" name="直線コネクタ 175"/>
        <xdr:cNvCxnSpPr/>
      </xdr:nvCxnSpPr>
      <xdr:spPr>
        <a:xfrm>
          <a:off x="3797300" y="12907101"/>
          <a:ext cx="8382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9123</xdr:rowOff>
    </xdr:from>
    <xdr:to>
      <xdr:col>19</xdr:col>
      <xdr:colOff>177800</xdr:colOff>
      <xdr:row>75</xdr:row>
      <xdr:rowOff>48351</xdr:rowOff>
    </xdr:to>
    <xdr:cxnSp macro="">
      <xdr:nvCxnSpPr>
        <xdr:cNvPr id="179" name="直線コネクタ 178"/>
        <xdr:cNvCxnSpPr/>
      </xdr:nvCxnSpPr>
      <xdr:spPr>
        <a:xfrm>
          <a:off x="2908300" y="12867873"/>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114464</xdr:rowOff>
    </xdr:from>
    <xdr:ext cx="469744" cy="259045"/>
    <xdr:sp macro="" textlink="">
      <xdr:nvSpPr>
        <xdr:cNvPr id="181" name="テキスト ボックス 180"/>
        <xdr:cNvSpPr txBox="1"/>
      </xdr:nvSpPr>
      <xdr:spPr>
        <a:xfrm>
          <a:off x="3562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9123</xdr:rowOff>
    </xdr:from>
    <xdr:to>
      <xdr:col>15</xdr:col>
      <xdr:colOff>50800</xdr:colOff>
      <xdr:row>75</xdr:row>
      <xdr:rowOff>42545</xdr:rowOff>
    </xdr:to>
    <xdr:cxnSp macro="">
      <xdr:nvCxnSpPr>
        <xdr:cNvPr id="182" name="直線コネクタ 181"/>
        <xdr:cNvCxnSpPr/>
      </xdr:nvCxnSpPr>
      <xdr:spPr>
        <a:xfrm flipV="1">
          <a:off x="2019300" y="12867873"/>
          <a:ext cx="8890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91239</xdr:rowOff>
    </xdr:from>
    <xdr:ext cx="469744" cy="259045"/>
    <xdr:sp macro="" textlink="">
      <xdr:nvSpPr>
        <xdr:cNvPr id="184" name="テキスト ボックス 183"/>
        <xdr:cNvSpPr txBox="1"/>
      </xdr:nvSpPr>
      <xdr:spPr>
        <a:xfrm>
          <a:off x="2673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42545</xdr:rowOff>
    </xdr:from>
    <xdr:to>
      <xdr:col>10</xdr:col>
      <xdr:colOff>114300</xdr:colOff>
      <xdr:row>75</xdr:row>
      <xdr:rowOff>98735</xdr:rowOff>
    </xdr:to>
    <xdr:cxnSp macro="">
      <xdr:nvCxnSpPr>
        <xdr:cNvPr id="185" name="直線コネクタ 184"/>
        <xdr:cNvCxnSpPr/>
      </xdr:nvCxnSpPr>
      <xdr:spPr>
        <a:xfrm flipV="1">
          <a:off x="1130300" y="12901295"/>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93296</xdr:rowOff>
    </xdr:from>
    <xdr:ext cx="469744" cy="259045"/>
    <xdr:sp macro="" textlink="">
      <xdr:nvSpPr>
        <xdr:cNvPr id="187" name="テキスト ボックス 186"/>
        <xdr:cNvSpPr txBox="1"/>
      </xdr:nvSpPr>
      <xdr:spPr>
        <a:xfrm>
          <a:off x="1784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100840</xdr:rowOff>
    </xdr:from>
    <xdr:ext cx="469744" cy="259045"/>
    <xdr:sp macro="" textlink="">
      <xdr:nvSpPr>
        <xdr:cNvPr id="189" name="テキスト ボックス 188"/>
        <xdr:cNvSpPr txBox="1"/>
      </xdr:nvSpPr>
      <xdr:spPr>
        <a:xfrm>
          <a:off x="895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62977</xdr:rowOff>
    </xdr:from>
    <xdr:to>
      <xdr:col>24</xdr:col>
      <xdr:colOff>114300</xdr:colOff>
      <xdr:row>75</xdr:row>
      <xdr:rowOff>164576</xdr:rowOff>
    </xdr:to>
    <xdr:sp macro="" textlink="">
      <xdr:nvSpPr>
        <xdr:cNvPr id="195" name="楕円 194"/>
        <xdr:cNvSpPr/>
      </xdr:nvSpPr>
      <xdr:spPr>
        <a:xfrm>
          <a:off x="4584700" y="129217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85854</xdr:rowOff>
    </xdr:from>
    <xdr:ext cx="534377" cy="259045"/>
    <xdr:sp macro="" textlink="">
      <xdr:nvSpPr>
        <xdr:cNvPr id="196" name="維持補修費該当値テキスト"/>
        <xdr:cNvSpPr txBox="1"/>
      </xdr:nvSpPr>
      <xdr:spPr>
        <a:xfrm>
          <a:off x="4686300" y="1277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169001</xdr:rowOff>
    </xdr:from>
    <xdr:to>
      <xdr:col>20</xdr:col>
      <xdr:colOff>38100</xdr:colOff>
      <xdr:row>75</xdr:row>
      <xdr:rowOff>99151</xdr:rowOff>
    </xdr:to>
    <xdr:sp macro="" textlink="">
      <xdr:nvSpPr>
        <xdr:cNvPr id="197" name="楕円 196"/>
        <xdr:cNvSpPr/>
      </xdr:nvSpPr>
      <xdr:spPr>
        <a:xfrm>
          <a:off x="3746500" y="128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115678</xdr:rowOff>
    </xdr:from>
    <xdr:ext cx="534377" cy="259045"/>
    <xdr:sp macro="" textlink="">
      <xdr:nvSpPr>
        <xdr:cNvPr id="198" name="テキスト ボックス 197"/>
        <xdr:cNvSpPr txBox="1"/>
      </xdr:nvSpPr>
      <xdr:spPr>
        <a:xfrm>
          <a:off x="3530111" y="126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129773</xdr:rowOff>
    </xdr:from>
    <xdr:to>
      <xdr:col>15</xdr:col>
      <xdr:colOff>101600</xdr:colOff>
      <xdr:row>75</xdr:row>
      <xdr:rowOff>59923</xdr:rowOff>
    </xdr:to>
    <xdr:sp macro="" textlink="">
      <xdr:nvSpPr>
        <xdr:cNvPr id="199" name="楕円 198"/>
        <xdr:cNvSpPr/>
      </xdr:nvSpPr>
      <xdr:spPr>
        <a:xfrm>
          <a:off x="2857500" y="128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76450</xdr:rowOff>
    </xdr:from>
    <xdr:ext cx="534377" cy="259045"/>
    <xdr:sp macro="" textlink="">
      <xdr:nvSpPr>
        <xdr:cNvPr id="200" name="テキスト ボックス 199"/>
        <xdr:cNvSpPr txBox="1"/>
      </xdr:nvSpPr>
      <xdr:spPr>
        <a:xfrm>
          <a:off x="2641111" y="125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163195</xdr:rowOff>
    </xdr:from>
    <xdr:to>
      <xdr:col>10</xdr:col>
      <xdr:colOff>165100</xdr:colOff>
      <xdr:row>75</xdr:row>
      <xdr:rowOff>93345</xdr:rowOff>
    </xdr:to>
    <xdr:sp macro="" textlink="">
      <xdr:nvSpPr>
        <xdr:cNvPr id="201" name="楕円 200"/>
        <xdr:cNvSpPr/>
      </xdr:nvSpPr>
      <xdr:spPr>
        <a:xfrm>
          <a:off x="1968500"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109872</xdr:rowOff>
    </xdr:from>
    <xdr:ext cx="534377" cy="259045"/>
    <xdr:sp macro="" textlink="">
      <xdr:nvSpPr>
        <xdr:cNvPr id="202" name="テキスト ボックス 201"/>
        <xdr:cNvSpPr txBox="1"/>
      </xdr:nvSpPr>
      <xdr:spPr>
        <a:xfrm>
          <a:off x="1752111" y="126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47935</xdr:rowOff>
    </xdr:from>
    <xdr:to>
      <xdr:col>6</xdr:col>
      <xdr:colOff>38100</xdr:colOff>
      <xdr:row>75</xdr:row>
      <xdr:rowOff>149535</xdr:rowOff>
    </xdr:to>
    <xdr:sp macro="" textlink="">
      <xdr:nvSpPr>
        <xdr:cNvPr id="203" name="楕円 202"/>
        <xdr:cNvSpPr/>
      </xdr:nvSpPr>
      <xdr:spPr>
        <a:xfrm>
          <a:off x="1079500" y="129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166062</xdr:rowOff>
    </xdr:from>
    <xdr:ext cx="534377" cy="259045"/>
    <xdr:sp macro="" textlink="">
      <xdr:nvSpPr>
        <xdr:cNvPr id="204" name="テキスト ボックス 203"/>
        <xdr:cNvSpPr txBox="1"/>
      </xdr:nvSpPr>
      <xdr:spPr>
        <a:xfrm>
          <a:off x="863111" y="126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32731</xdr:rowOff>
    </xdr:from>
    <xdr:to>
      <xdr:col>24</xdr:col>
      <xdr:colOff>63500</xdr:colOff>
      <xdr:row>95</xdr:row>
      <xdr:rowOff>85097</xdr:rowOff>
    </xdr:to>
    <xdr:cxnSp macro="">
      <xdr:nvCxnSpPr>
        <xdr:cNvPr id="236" name="直線コネクタ 235"/>
        <xdr:cNvCxnSpPr/>
      </xdr:nvCxnSpPr>
      <xdr:spPr>
        <a:xfrm flipV="1">
          <a:off x="3797300" y="16320481"/>
          <a:ext cx="8382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7" name="扶助費平均値テキスト"/>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85097</xdr:rowOff>
    </xdr:from>
    <xdr:to>
      <xdr:col>19</xdr:col>
      <xdr:colOff>177800</xdr:colOff>
      <xdr:row>95</xdr:row>
      <xdr:rowOff>89376</xdr:rowOff>
    </xdr:to>
    <xdr:cxnSp macro="">
      <xdr:nvCxnSpPr>
        <xdr:cNvPr id="239" name="直線コネクタ 238"/>
        <xdr:cNvCxnSpPr/>
      </xdr:nvCxnSpPr>
      <xdr:spPr>
        <a:xfrm flipV="1">
          <a:off x="2908300" y="16372847"/>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77760</xdr:rowOff>
    </xdr:from>
    <xdr:ext cx="534377" cy="259045"/>
    <xdr:sp macro="" textlink="">
      <xdr:nvSpPr>
        <xdr:cNvPr id="241" name="テキスト ボックス 240"/>
        <xdr:cNvSpPr txBox="1"/>
      </xdr:nvSpPr>
      <xdr:spPr>
        <a:xfrm>
          <a:off x="3530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89376</xdr:rowOff>
    </xdr:from>
    <xdr:to>
      <xdr:col>15</xdr:col>
      <xdr:colOff>50800</xdr:colOff>
      <xdr:row>95</xdr:row>
      <xdr:rowOff>112775</xdr:rowOff>
    </xdr:to>
    <xdr:cxnSp macro="">
      <xdr:nvCxnSpPr>
        <xdr:cNvPr id="242" name="直線コネクタ 241"/>
        <xdr:cNvCxnSpPr/>
      </xdr:nvCxnSpPr>
      <xdr:spPr>
        <a:xfrm flipV="1">
          <a:off x="2019300" y="16377126"/>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103151</xdr:rowOff>
    </xdr:from>
    <xdr:ext cx="534377" cy="259045"/>
    <xdr:sp macro="" textlink="">
      <xdr:nvSpPr>
        <xdr:cNvPr id="244" name="テキスト ボックス 243"/>
        <xdr:cNvSpPr txBox="1"/>
      </xdr:nvSpPr>
      <xdr:spPr>
        <a:xfrm>
          <a:off x="2641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112775</xdr:rowOff>
    </xdr:from>
    <xdr:to>
      <xdr:col>10</xdr:col>
      <xdr:colOff>114300</xdr:colOff>
      <xdr:row>97</xdr:row>
      <xdr:rowOff>41060</xdr:rowOff>
    </xdr:to>
    <xdr:cxnSp macro="">
      <xdr:nvCxnSpPr>
        <xdr:cNvPr id="245" name="直線コネクタ 244"/>
        <xdr:cNvCxnSpPr/>
      </xdr:nvCxnSpPr>
      <xdr:spPr>
        <a:xfrm flipV="1">
          <a:off x="1130300" y="16400525"/>
          <a:ext cx="889000" cy="2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87281</xdr:rowOff>
    </xdr:from>
    <xdr:ext cx="534377" cy="259045"/>
    <xdr:sp macro="" textlink="">
      <xdr:nvSpPr>
        <xdr:cNvPr id="247" name="テキスト ボックス 246"/>
        <xdr:cNvSpPr txBox="1"/>
      </xdr:nvSpPr>
      <xdr:spPr>
        <a:xfrm>
          <a:off x="1752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4815</xdr:rowOff>
    </xdr:from>
    <xdr:ext cx="534377" cy="259045"/>
    <xdr:sp macro="" textlink="">
      <xdr:nvSpPr>
        <xdr:cNvPr id="249" name="テキスト ボックス 248"/>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153381</xdr:rowOff>
    </xdr:from>
    <xdr:to>
      <xdr:col>24</xdr:col>
      <xdr:colOff>114300</xdr:colOff>
      <xdr:row>95</xdr:row>
      <xdr:rowOff>83531</xdr:rowOff>
    </xdr:to>
    <xdr:sp macro="" textlink="">
      <xdr:nvSpPr>
        <xdr:cNvPr id="255" name="楕円 254"/>
        <xdr:cNvSpPr/>
      </xdr:nvSpPr>
      <xdr:spPr>
        <a:xfrm>
          <a:off x="4584700" y="162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4808</xdr:rowOff>
    </xdr:from>
    <xdr:ext cx="534377" cy="259045"/>
    <xdr:sp macro="" textlink="">
      <xdr:nvSpPr>
        <xdr:cNvPr id="256" name="扶助費該当値テキスト"/>
        <xdr:cNvSpPr txBox="1"/>
      </xdr:nvSpPr>
      <xdr:spPr>
        <a:xfrm>
          <a:off x="4686300" y="161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34297</xdr:rowOff>
    </xdr:from>
    <xdr:to>
      <xdr:col>20</xdr:col>
      <xdr:colOff>38100</xdr:colOff>
      <xdr:row>95</xdr:row>
      <xdr:rowOff>135897</xdr:rowOff>
    </xdr:to>
    <xdr:sp macro="" textlink="">
      <xdr:nvSpPr>
        <xdr:cNvPr id="257" name="楕円 256"/>
        <xdr:cNvSpPr/>
      </xdr:nvSpPr>
      <xdr:spPr>
        <a:xfrm>
          <a:off x="3746500" y="163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152424</xdr:rowOff>
    </xdr:from>
    <xdr:ext cx="534377" cy="259045"/>
    <xdr:sp macro="" textlink="">
      <xdr:nvSpPr>
        <xdr:cNvPr id="258" name="テキスト ボックス 257"/>
        <xdr:cNvSpPr txBox="1"/>
      </xdr:nvSpPr>
      <xdr:spPr>
        <a:xfrm>
          <a:off x="3530111" y="160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38576</xdr:rowOff>
    </xdr:from>
    <xdr:to>
      <xdr:col>15</xdr:col>
      <xdr:colOff>101600</xdr:colOff>
      <xdr:row>95</xdr:row>
      <xdr:rowOff>140176</xdr:rowOff>
    </xdr:to>
    <xdr:sp macro="" textlink="">
      <xdr:nvSpPr>
        <xdr:cNvPr id="259" name="楕円 258"/>
        <xdr:cNvSpPr/>
      </xdr:nvSpPr>
      <xdr:spPr>
        <a:xfrm>
          <a:off x="2857500" y="16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156703</xdr:rowOff>
    </xdr:from>
    <xdr:ext cx="534377" cy="259045"/>
    <xdr:sp macro="" textlink="">
      <xdr:nvSpPr>
        <xdr:cNvPr id="260" name="テキスト ボックス 259"/>
        <xdr:cNvSpPr txBox="1"/>
      </xdr:nvSpPr>
      <xdr:spPr>
        <a:xfrm>
          <a:off x="2641111" y="1610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61975</xdr:rowOff>
    </xdr:from>
    <xdr:to>
      <xdr:col>10</xdr:col>
      <xdr:colOff>165100</xdr:colOff>
      <xdr:row>95</xdr:row>
      <xdr:rowOff>163575</xdr:rowOff>
    </xdr:to>
    <xdr:sp macro="" textlink="">
      <xdr:nvSpPr>
        <xdr:cNvPr id="261" name="楕円 260"/>
        <xdr:cNvSpPr/>
      </xdr:nvSpPr>
      <xdr:spPr>
        <a:xfrm>
          <a:off x="1968500" y="163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8652</xdr:rowOff>
    </xdr:from>
    <xdr:ext cx="534377" cy="259045"/>
    <xdr:sp macro="" textlink="">
      <xdr:nvSpPr>
        <xdr:cNvPr id="262" name="テキスト ボックス 261"/>
        <xdr:cNvSpPr txBox="1"/>
      </xdr:nvSpPr>
      <xdr:spPr>
        <a:xfrm>
          <a:off x="1752111" y="161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161710</xdr:rowOff>
    </xdr:from>
    <xdr:to>
      <xdr:col>6</xdr:col>
      <xdr:colOff>38100</xdr:colOff>
      <xdr:row>97</xdr:row>
      <xdr:rowOff>91860</xdr:rowOff>
    </xdr:to>
    <xdr:sp macro="" textlink="">
      <xdr:nvSpPr>
        <xdr:cNvPr id="263" name="楕円 262"/>
        <xdr:cNvSpPr/>
      </xdr:nvSpPr>
      <xdr:spPr>
        <a:xfrm>
          <a:off x="1079500" y="16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82987</xdr:rowOff>
    </xdr:from>
    <xdr:ext cx="534377" cy="259045"/>
    <xdr:sp macro="" textlink="">
      <xdr:nvSpPr>
        <xdr:cNvPr id="264" name="テキスト ボックス 263"/>
        <xdr:cNvSpPr txBox="1"/>
      </xdr:nvSpPr>
      <xdr:spPr>
        <a:xfrm>
          <a:off x="863111" y="167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83556</xdr:rowOff>
    </xdr:from>
    <xdr:to>
      <xdr:col>55</xdr:col>
      <xdr:colOff>0</xdr:colOff>
      <xdr:row>34</xdr:row>
      <xdr:rowOff>105424</xdr:rowOff>
    </xdr:to>
    <xdr:cxnSp macro="">
      <xdr:nvCxnSpPr>
        <xdr:cNvPr id="291" name="直線コネクタ 290"/>
        <xdr:cNvCxnSpPr/>
      </xdr:nvCxnSpPr>
      <xdr:spPr>
        <a:xfrm>
          <a:off x="9639300" y="5912856"/>
          <a:ext cx="838200" cy="2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129323</xdr:rowOff>
    </xdr:from>
    <xdr:ext cx="534377" cy="259045"/>
    <xdr:sp macro="" textlink="">
      <xdr:nvSpPr>
        <xdr:cNvPr id="292" name="補助費等平均値テキスト"/>
        <xdr:cNvSpPr txBox="1"/>
      </xdr:nvSpPr>
      <xdr:spPr>
        <a:xfrm>
          <a:off x="10528300" y="61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64386</xdr:rowOff>
    </xdr:from>
    <xdr:to>
      <xdr:col>50</xdr:col>
      <xdr:colOff>114300</xdr:colOff>
      <xdr:row>34</xdr:row>
      <xdr:rowOff>83556</xdr:rowOff>
    </xdr:to>
    <xdr:cxnSp macro="">
      <xdr:nvCxnSpPr>
        <xdr:cNvPr id="294" name="直線コネクタ 293"/>
        <xdr:cNvCxnSpPr/>
      </xdr:nvCxnSpPr>
      <xdr:spPr>
        <a:xfrm>
          <a:off x="8750300" y="5893686"/>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61063</xdr:rowOff>
    </xdr:from>
    <xdr:ext cx="599010" cy="259045"/>
    <xdr:sp macro="" textlink="">
      <xdr:nvSpPr>
        <xdr:cNvPr id="296" name="テキスト ボックス 295"/>
        <xdr:cNvSpPr txBox="1"/>
      </xdr:nvSpPr>
      <xdr:spPr>
        <a:xfrm>
          <a:off x="9339795" y="623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64386</xdr:rowOff>
    </xdr:from>
    <xdr:to>
      <xdr:col>45</xdr:col>
      <xdr:colOff>177800</xdr:colOff>
      <xdr:row>34</xdr:row>
      <xdr:rowOff>98744</xdr:rowOff>
    </xdr:to>
    <xdr:cxnSp macro="">
      <xdr:nvCxnSpPr>
        <xdr:cNvPr id="297" name="直線コネクタ 296"/>
        <xdr:cNvCxnSpPr/>
      </xdr:nvCxnSpPr>
      <xdr:spPr>
        <a:xfrm flipV="1">
          <a:off x="7861300" y="5893686"/>
          <a:ext cx="889000" cy="3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76096</xdr:rowOff>
    </xdr:from>
    <xdr:ext cx="534377" cy="259045"/>
    <xdr:sp macro="" textlink="">
      <xdr:nvSpPr>
        <xdr:cNvPr id="299" name="テキスト ボックス 298"/>
        <xdr:cNvSpPr txBox="1"/>
      </xdr:nvSpPr>
      <xdr:spPr>
        <a:xfrm>
          <a:off x="8483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98744</xdr:rowOff>
    </xdr:from>
    <xdr:to>
      <xdr:col>41</xdr:col>
      <xdr:colOff>50800</xdr:colOff>
      <xdr:row>34</xdr:row>
      <xdr:rowOff>123675</xdr:rowOff>
    </xdr:to>
    <xdr:cxnSp macro="">
      <xdr:nvCxnSpPr>
        <xdr:cNvPr id="300" name="直線コネクタ 299"/>
        <xdr:cNvCxnSpPr/>
      </xdr:nvCxnSpPr>
      <xdr:spPr>
        <a:xfrm flipV="1">
          <a:off x="6972300" y="5928044"/>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90429</xdr:rowOff>
    </xdr:from>
    <xdr:ext cx="534377" cy="259045"/>
    <xdr:sp macro="" textlink="">
      <xdr:nvSpPr>
        <xdr:cNvPr id="302" name="テキスト ボックス 301"/>
        <xdr:cNvSpPr txBox="1"/>
      </xdr:nvSpPr>
      <xdr:spPr>
        <a:xfrm>
          <a:off x="7594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117409</xdr:rowOff>
    </xdr:from>
    <xdr:ext cx="534377" cy="259045"/>
    <xdr:sp macro="" textlink="">
      <xdr:nvSpPr>
        <xdr:cNvPr id="304" name="テキスト ボックス 303"/>
        <xdr:cNvSpPr txBox="1"/>
      </xdr:nvSpPr>
      <xdr:spPr>
        <a:xfrm>
          <a:off x="6705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54624</xdr:rowOff>
    </xdr:from>
    <xdr:to>
      <xdr:col>55</xdr:col>
      <xdr:colOff>50800</xdr:colOff>
      <xdr:row>34</xdr:row>
      <xdr:rowOff>156224</xdr:rowOff>
    </xdr:to>
    <xdr:sp macro="" textlink="">
      <xdr:nvSpPr>
        <xdr:cNvPr id="310" name="楕円 309"/>
        <xdr:cNvSpPr/>
      </xdr:nvSpPr>
      <xdr:spPr>
        <a:xfrm>
          <a:off x="10426700" y="58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77501</xdr:rowOff>
    </xdr:from>
    <xdr:ext cx="599010" cy="259045"/>
    <xdr:sp macro="" textlink="">
      <xdr:nvSpPr>
        <xdr:cNvPr id="311" name="補助費等該当値テキスト"/>
        <xdr:cNvSpPr txBox="1"/>
      </xdr:nvSpPr>
      <xdr:spPr>
        <a:xfrm>
          <a:off x="10528300" y="573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32756</xdr:rowOff>
    </xdr:from>
    <xdr:to>
      <xdr:col>50</xdr:col>
      <xdr:colOff>165100</xdr:colOff>
      <xdr:row>34</xdr:row>
      <xdr:rowOff>134356</xdr:rowOff>
    </xdr:to>
    <xdr:sp macro="" textlink="">
      <xdr:nvSpPr>
        <xdr:cNvPr id="312" name="楕円 311"/>
        <xdr:cNvSpPr/>
      </xdr:nvSpPr>
      <xdr:spPr>
        <a:xfrm>
          <a:off x="9588500" y="58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150883</xdr:rowOff>
    </xdr:from>
    <xdr:ext cx="599010" cy="259045"/>
    <xdr:sp macro="" textlink="">
      <xdr:nvSpPr>
        <xdr:cNvPr id="313" name="テキスト ボックス 312"/>
        <xdr:cNvSpPr txBox="1"/>
      </xdr:nvSpPr>
      <xdr:spPr>
        <a:xfrm>
          <a:off x="9339795" y="563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13586</xdr:rowOff>
    </xdr:from>
    <xdr:to>
      <xdr:col>46</xdr:col>
      <xdr:colOff>38100</xdr:colOff>
      <xdr:row>34</xdr:row>
      <xdr:rowOff>115186</xdr:rowOff>
    </xdr:to>
    <xdr:sp macro="" textlink="">
      <xdr:nvSpPr>
        <xdr:cNvPr id="314" name="楕円 313"/>
        <xdr:cNvSpPr/>
      </xdr:nvSpPr>
      <xdr:spPr>
        <a:xfrm>
          <a:off x="8699500" y="58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131713</xdr:rowOff>
    </xdr:from>
    <xdr:ext cx="599010" cy="259045"/>
    <xdr:sp macro="" textlink="">
      <xdr:nvSpPr>
        <xdr:cNvPr id="315" name="テキスト ボックス 314"/>
        <xdr:cNvSpPr txBox="1"/>
      </xdr:nvSpPr>
      <xdr:spPr>
        <a:xfrm>
          <a:off x="8450795" y="56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47944</xdr:rowOff>
    </xdr:from>
    <xdr:to>
      <xdr:col>41</xdr:col>
      <xdr:colOff>101600</xdr:colOff>
      <xdr:row>34</xdr:row>
      <xdr:rowOff>149544</xdr:rowOff>
    </xdr:to>
    <xdr:sp macro="" textlink="">
      <xdr:nvSpPr>
        <xdr:cNvPr id="316" name="楕円 315"/>
        <xdr:cNvSpPr/>
      </xdr:nvSpPr>
      <xdr:spPr>
        <a:xfrm>
          <a:off x="7810500" y="58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166071</xdr:rowOff>
    </xdr:from>
    <xdr:ext cx="599010" cy="259045"/>
    <xdr:sp macro="" textlink="">
      <xdr:nvSpPr>
        <xdr:cNvPr id="317" name="テキスト ボックス 316"/>
        <xdr:cNvSpPr txBox="1"/>
      </xdr:nvSpPr>
      <xdr:spPr>
        <a:xfrm>
          <a:off x="7561795" y="565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72875</xdr:rowOff>
    </xdr:from>
    <xdr:to>
      <xdr:col>36</xdr:col>
      <xdr:colOff>165100</xdr:colOff>
      <xdr:row>35</xdr:row>
      <xdr:rowOff>3025</xdr:rowOff>
    </xdr:to>
    <xdr:sp macro="" textlink="">
      <xdr:nvSpPr>
        <xdr:cNvPr id="318" name="楕円 317"/>
        <xdr:cNvSpPr/>
      </xdr:nvSpPr>
      <xdr:spPr>
        <a:xfrm>
          <a:off x="6921500" y="590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19552</xdr:rowOff>
    </xdr:from>
    <xdr:ext cx="599010" cy="259045"/>
    <xdr:sp macro="" textlink="">
      <xdr:nvSpPr>
        <xdr:cNvPr id="319" name="テキスト ボックス 318"/>
        <xdr:cNvSpPr txBox="1"/>
      </xdr:nvSpPr>
      <xdr:spPr>
        <a:xfrm>
          <a:off x="6672795" y="56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58817</xdr:rowOff>
    </xdr:from>
    <xdr:to>
      <xdr:col>55</xdr:col>
      <xdr:colOff>0</xdr:colOff>
      <xdr:row>57</xdr:row>
      <xdr:rowOff>90414</xdr:rowOff>
    </xdr:to>
    <xdr:cxnSp macro="">
      <xdr:nvCxnSpPr>
        <xdr:cNvPr id="346" name="直線コネクタ 345"/>
        <xdr:cNvCxnSpPr/>
      </xdr:nvCxnSpPr>
      <xdr:spPr>
        <a:xfrm flipV="1">
          <a:off x="9639300" y="9831467"/>
          <a:ext cx="8382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21038</xdr:rowOff>
    </xdr:from>
    <xdr:to>
      <xdr:col>50</xdr:col>
      <xdr:colOff>114300</xdr:colOff>
      <xdr:row>57</xdr:row>
      <xdr:rowOff>90414</xdr:rowOff>
    </xdr:to>
    <xdr:cxnSp macro="">
      <xdr:nvCxnSpPr>
        <xdr:cNvPr id="349" name="直線コネクタ 348"/>
        <xdr:cNvCxnSpPr/>
      </xdr:nvCxnSpPr>
      <xdr:spPr>
        <a:xfrm>
          <a:off x="8750300" y="9793688"/>
          <a:ext cx="889000" cy="6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21038</xdr:rowOff>
    </xdr:from>
    <xdr:to>
      <xdr:col>45</xdr:col>
      <xdr:colOff>177800</xdr:colOff>
      <xdr:row>57</xdr:row>
      <xdr:rowOff>36508</xdr:rowOff>
    </xdr:to>
    <xdr:cxnSp macro="">
      <xdr:nvCxnSpPr>
        <xdr:cNvPr id="352" name="直線コネクタ 351"/>
        <xdr:cNvCxnSpPr/>
      </xdr:nvCxnSpPr>
      <xdr:spPr>
        <a:xfrm flipV="1">
          <a:off x="7861300" y="9793688"/>
          <a:ext cx="889000" cy="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110750</xdr:rowOff>
    </xdr:from>
    <xdr:ext cx="599010" cy="259045"/>
    <xdr:sp macro="" textlink="">
      <xdr:nvSpPr>
        <xdr:cNvPr id="354" name="テキスト ボックス 353"/>
        <xdr:cNvSpPr txBox="1"/>
      </xdr:nvSpPr>
      <xdr:spPr>
        <a:xfrm>
          <a:off x="8450795" y="988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36508</xdr:rowOff>
    </xdr:from>
    <xdr:to>
      <xdr:col>41</xdr:col>
      <xdr:colOff>50800</xdr:colOff>
      <xdr:row>57</xdr:row>
      <xdr:rowOff>77191</xdr:rowOff>
    </xdr:to>
    <xdr:cxnSp macro="">
      <xdr:nvCxnSpPr>
        <xdr:cNvPr id="355" name="直線コネクタ 354"/>
        <xdr:cNvCxnSpPr/>
      </xdr:nvCxnSpPr>
      <xdr:spPr>
        <a:xfrm flipV="1">
          <a:off x="6972300" y="9809158"/>
          <a:ext cx="889000" cy="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131194</xdr:rowOff>
    </xdr:from>
    <xdr:ext cx="534377" cy="259045"/>
    <xdr:sp macro="" textlink="">
      <xdr:nvSpPr>
        <xdr:cNvPr id="357" name="テキスト ボックス 356"/>
        <xdr:cNvSpPr txBox="1"/>
      </xdr:nvSpPr>
      <xdr:spPr>
        <a:xfrm>
          <a:off x="7594111" y="99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132170</xdr:rowOff>
    </xdr:from>
    <xdr:ext cx="534377" cy="259045"/>
    <xdr:sp macro="" textlink="">
      <xdr:nvSpPr>
        <xdr:cNvPr id="359" name="テキスト ボックス 358"/>
        <xdr:cNvSpPr txBox="1"/>
      </xdr:nvSpPr>
      <xdr:spPr>
        <a:xfrm>
          <a:off x="6705111" y="99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8017</xdr:rowOff>
    </xdr:from>
    <xdr:to>
      <xdr:col>55</xdr:col>
      <xdr:colOff>50800</xdr:colOff>
      <xdr:row>57</xdr:row>
      <xdr:rowOff>109617</xdr:rowOff>
    </xdr:to>
    <xdr:sp macro="" textlink="">
      <xdr:nvSpPr>
        <xdr:cNvPr id="365" name="楕円 364"/>
        <xdr:cNvSpPr/>
      </xdr:nvSpPr>
      <xdr:spPr>
        <a:xfrm>
          <a:off x="10426700" y="97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157894</xdr:rowOff>
    </xdr:from>
    <xdr:ext cx="599010" cy="259045"/>
    <xdr:sp macro="" textlink="">
      <xdr:nvSpPr>
        <xdr:cNvPr id="366" name="普通建設事業費該当値テキスト"/>
        <xdr:cNvSpPr txBox="1"/>
      </xdr:nvSpPr>
      <xdr:spPr>
        <a:xfrm>
          <a:off x="10528300" y="975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39614</xdr:rowOff>
    </xdr:from>
    <xdr:to>
      <xdr:col>50</xdr:col>
      <xdr:colOff>165100</xdr:colOff>
      <xdr:row>57</xdr:row>
      <xdr:rowOff>141214</xdr:rowOff>
    </xdr:to>
    <xdr:sp macro="" textlink="">
      <xdr:nvSpPr>
        <xdr:cNvPr id="367" name="楕円 366"/>
        <xdr:cNvSpPr/>
      </xdr:nvSpPr>
      <xdr:spPr>
        <a:xfrm>
          <a:off x="9588500" y="981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132341</xdr:rowOff>
    </xdr:from>
    <xdr:ext cx="534377" cy="259045"/>
    <xdr:sp macro="" textlink="">
      <xdr:nvSpPr>
        <xdr:cNvPr id="368" name="テキスト ボックス 367"/>
        <xdr:cNvSpPr txBox="1"/>
      </xdr:nvSpPr>
      <xdr:spPr>
        <a:xfrm>
          <a:off x="9372111" y="99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141688</xdr:rowOff>
    </xdr:from>
    <xdr:to>
      <xdr:col>46</xdr:col>
      <xdr:colOff>38100</xdr:colOff>
      <xdr:row>57</xdr:row>
      <xdr:rowOff>71838</xdr:rowOff>
    </xdr:to>
    <xdr:sp macro="" textlink="">
      <xdr:nvSpPr>
        <xdr:cNvPr id="369" name="楕円 368"/>
        <xdr:cNvSpPr/>
      </xdr:nvSpPr>
      <xdr:spPr>
        <a:xfrm>
          <a:off x="8699500" y="97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88365</xdr:rowOff>
    </xdr:from>
    <xdr:ext cx="599010" cy="259045"/>
    <xdr:sp macro="" textlink="">
      <xdr:nvSpPr>
        <xdr:cNvPr id="370" name="テキスト ボックス 369"/>
        <xdr:cNvSpPr txBox="1"/>
      </xdr:nvSpPr>
      <xdr:spPr>
        <a:xfrm>
          <a:off x="8450795" y="951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157158</xdr:rowOff>
    </xdr:from>
    <xdr:to>
      <xdr:col>41</xdr:col>
      <xdr:colOff>101600</xdr:colOff>
      <xdr:row>57</xdr:row>
      <xdr:rowOff>87308</xdr:rowOff>
    </xdr:to>
    <xdr:sp macro="" textlink="">
      <xdr:nvSpPr>
        <xdr:cNvPr id="371" name="楕円 370"/>
        <xdr:cNvSpPr/>
      </xdr:nvSpPr>
      <xdr:spPr>
        <a:xfrm>
          <a:off x="7810500" y="97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103835</xdr:rowOff>
    </xdr:from>
    <xdr:ext cx="599010" cy="259045"/>
    <xdr:sp macro="" textlink="">
      <xdr:nvSpPr>
        <xdr:cNvPr id="372" name="テキスト ボックス 371"/>
        <xdr:cNvSpPr txBox="1"/>
      </xdr:nvSpPr>
      <xdr:spPr>
        <a:xfrm>
          <a:off x="7561795" y="953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26391</xdr:rowOff>
    </xdr:from>
    <xdr:to>
      <xdr:col>36</xdr:col>
      <xdr:colOff>165100</xdr:colOff>
      <xdr:row>57</xdr:row>
      <xdr:rowOff>127991</xdr:rowOff>
    </xdr:to>
    <xdr:sp macro="" textlink="">
      <xdr:nvSpPr>
        <xdr:cNvPr id="373" name="楕円 372"/>
        <xdr:cNvSpPr/>
      </xdr:nvSpPr>
      <xdr:spPr>
        <a:xfrm>
          <a:off x="6921500" y="97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144518</xdr:rowOff>
    </xdr:from>
    <xdr:ext cx="599010" cy="259045"/>
    <xdr:sp macro="" textlink="">
      <xdr:nvSpPr>
        <xdr:cNvPr id="374" name="テキスト ボックス 373"/>
        <xdr:cNvSpPr txBox="1"/>
      </xdr:nvSpPr>
      <xdr:spPr>
        <a:xfrm>
          <a:off x="6672795" y="957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53600</xdr:rowOff>
    </xdr:from>
    <xdr:to>
      <xdr:col>55</xdr:col>
      <xdr:colOff>0</xdr:colOff>
      <xdr:row>79</xdr:row>
      <xdr:rowOff>84460</xdr:rowOff>
    </xdr:to>
    <xdr:cxnSp macro="">
      <xdr:nvCxnSpPr>
        <xdr:cNvPr id="405" name="直線コネクタ 404"/>
        <xdr:cNvCxnSpPr/>
      </xdr:nvCxnSpPr>
      <xdr:spPr>
        <a:xfrm>
          <a:off x="9639300" y="13598150"/>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6" name="普通建設事業費 （ うち新規整備　）平均値テキスト"/>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69667</xdr:rowOff>
    </xdr:from>
    <xdr:to>
      <xdr:col>50</xdr:col>
      <xdr:colOff>114300</xdr:colOff>
      <xdr:row>79</xdr:row>
      <xdr:rowOff>53600</xdr:rowOff>
    </xdr:to>
    <xdr:cxnSp macro="">
      <xdr:nvCxnSpPr>
        <xdr:cNvPr id="408" name="直線コネクタ 407"/>
        <xdr:cNvCxnSpPr/>
      </xdr:nvCxnSpPr>
      <xdr:spPr>
        <a:xfrm>
          <a:off x="8750300" y="13442767"/>
          <a:ext cx="889000" cy="15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36230</xdr:rowOff>
    </xdr:from>
    <xdr:ext cx="534377" cy="259045"/>
    <xdr:sp macro="" textlink="">
      <xdr:nvSpPr>
        <xdr:cNvPr id="410" name="テキスト ボックス 409"/>
        <xdr:cNvSpPr txBox="1"/>
      </xdr:nvSpPr>
      <xdr:spPr>
        <a:xfrm>
          <a:off x="9372111" y="13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69667</xdr:rowOff>
    </xdr:from>
    <xdr:to>
      <xdr:col>45</xdr:col>
      <xdr:colOff>177800</xdr:colOff>
      <xdr:row>78</xdr:row>
      <xdr:rowOff>106586</xdr:rowOff>
    </xdr:to>
    <xdr:cxnSp macro="">
      <xdr:nvCxnSpPr>
        <xdr:cNvPr id="411" name="直線コネクタ 410"/>
        <xdr:cNvCxnSpPr/>
      </xdr:nvCxnSpPr>
      <xdr:spPr>
        <a:xfrm flipV="1">
          <a:off x="7861300" y="13442767"/>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3" name="テキスト ボックス 412"/>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171214</xdr:rowOff>
    </xdr:from>
    <xdr:to>
      <xdr:col>41</xdr:col>
      <xdr:colOff>50800</xdr:colOff>
      <xdr:row>78</xdr:row>
      <xdr:rowOff>106586</xdr:rowOff>
    </xdr:to>
    <xdr:cxnSp macro="">
      <xdr:nvCxnSpPr>
        <xdr:cNvPr id="414" name="直線コネクタ 413"/>
        <xdr:cNvCxnSpPr/>
      </xdr:nvCxnSpPr>
      <xdr:spPr>
        <a:xfrm>
          <a:off x="6972300" y="12858514"/>
          <a:ext cx="889000" cy="6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70635</xdr:rowOff>
    </xdr:from>
    <xdr:ext cx="534377" cy="259045"/>
    <xdr:sp macro="" textlink="">
      <xdr:nvSpPr>
        <xdr:cNvPr id="416" name="テキスト ボックス 415"/>
        <xdr:cNvSpPr txBox="1"/>
      </xdr:nvSpPr>
      <xdr:spPr>
        <a:xfrm>
          <a:off x="7594111" y="12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94840</xdr:rowOff>
    </xdr:from>
    <xdr:ext cx="534377" cy="259045"/>
    <xdr:sp macro="" textlink="">
      <xdr:nvSpPr>
        <xdr:cNvPr id="418" name="テキスト ボックス 417"/>
        <xdr:cNvSpPr txBox="1"/>
      </xdr:nvSpPr>
      <xdr:spPr>
        <a:xfrm>
          <a:off x="6705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33660</xdr:rowOff>
    </xdr:from>
    <xdr:to>
      <xdr:col>55</xdr:col>
      <xdr:colOff>50800</xdr:colOff>
      <xdr:row>79</xdr:row>
      <xdr:rowOff>135260</xdr:rowOff>
    </xdr:to>
    <xdr:sp macro="" textlink="">
      <xdr:nvSpPr>
        <xdr:cNvPr id="424" name="楕円 423"/>
        <xdr:cNvSpPr/>
      </xdr:nvSpPr>
      <xdr:spPr>
        <a:xfrm>
          <a:off x="10426700" y="135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120037</xdr:rowOff>
    </xdr:from>
    <xdr:ext cx="378565" cy="259045"/>
    <xdr:sp macro="" textlink="">
      <xdr:nvSpPr>
        <xdr:cNvPr id="425" name="普通建設事業費 （ うち新規整備　）該当値テキスト"/>
        <xdr:cNvSpPr txBox="1"/>
      </xdr:nvSpPr>
      <xdr:spPr>
        <a:xfrm>
          <a:off x="10528300" y="13493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2800</xdr:rowOff>
    </xdr:from>
    <xdr:to>
      <xdr:col>50</xdr:col>
      <xdr:colOff>165100</xdr:colOff>
      <xdr:row>79</xdr:row>
      <xdr:rowOff>104400</xdr:rowOff>
    </xdr:to>
    <xdr:sp macro="" textlink="">
      <xdr:nvSpPr>
        <xdr:cNvPr id="426" name="楕円 425"/>
        <xdr:cNvSpPr/>
      </xdr:nvSpPr>
      <xdr:spPr>
        <a:xfrm>
          <a:off x="9588500" y="13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95527</xdr:rowOff>
    </xdr:from>
    <xdr:ext cx="469744" cy="259045"/>
    <xdr:sp macro="" textlink="">
      <xdr:nvSpPr>
        <xdr:cNvPr id="427" name="テキスト ボックス 426"/>
        <xdr:cNvSpPr txBox="1"/>
      </xdr:nvSpPr>
      <xdr:spPr>
        <a:xfrm>
          <a:off x="9404428" y="13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18867</xdr:rowOff>
    </xdr:from>
    <xdr:to>
      <xdr:col>46</xdr:col>
      <xdr:colOff>38100</xdr:colOff>
      <xdr:row>78</xdr:row>
      <xdr:rowOff>120467</xdr:rowOff>
    </xdr:to>
    <xdr:sp macro="" textlink="">
      <xdr:nvSpPr>
        <xdr:cNvPr id="428" name="楕円 427"/>
        <xdr:cNvSpPr/>
      </xdr:nvSpPr>
      <xdr:spPr>
        <a:xfrm>
          <a:off x="8699500" y="133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111594</xdr:rowOff>
    </xdr:from>
    <xdr:ext cx="534377" cy="259045"/>
    <xdr:sp macro="" textlink="">
      <xdr:nvSpPr>
        <xdr:cNvPr id="429" name="テキスト ボックス 428"/>
        <xdr:cNvSpPr txBox="1"/>
      </xdr:nvSpPr>
      <xdr:spPr>
        <a:xfrm>
          <a:off x="8483111" y="134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55786</xdr:rowOff>
    </xdr:from>
    <xdr:to>
      <xdr:col>41</xdr:col>
      <xdr:colOff>101600</xdr:colOff>
      <xdr:row>78</xdr:row>
      <xdr:rowOff>157386</xdr:rowOff>
    </xdr:to>
    <xdr:sp macro="" textlink="">
      <xdr:nvSpPr>
        <xdr:cNvPr id="430" name="楕円 429"/>
        <xdr:cNvSpPr/>
      </xdr:nvSpPr>
      <xdr:spPr>
        <a:xfrm>
          <a:off x="7810500" y="134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148513</xdr:rowOff>
    </xdr:from>
    <xdr:ext cx="534377" cy="259045"/>
    <xdr:sp macro="" textlink="">
      <xdr:nvSpPr>
        <xdr:cNvPr id="431" name="テキスト ボックス 430"/>
        <xdr:cNvSpPr txBox="1"/>
      </xdr:nvSpPr>
      <xdr:spPr>
        <a:xfrm>
          <a:off x="7594111" y="1352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120414</xdr:rowOff>
    </xdr:from>
    <xdr:to>
      <xdr:col>36</xdr:col>
      <xdr:colOff>165100</xdr:colOff>
      <xdr:row>75</xdr:row>
      <xdr:rowOff>50564</xdr:rowOff>
    </xdr:to>
    <xdr:sp macro="" textlink="">
      <xdr:nvSpPr>
        <xdr:cNvPr id="432" name="楕円 431"/>
        <xdr:cNvSpPr/>
      </xdr:nvSpPr>
      <xdr:spPr>
        <a:xfrm>
          <a:off x="6921500" y="128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67091</xdr:rowOff>
    </xdr:from>
    <xdr:ext cx="534377" cy="259045"/>
    <xdr:sp macro="" textlink="">
      <xdr:nvSpPr>
        <xdr:cNvPr id="433" name="テキスト ボックス 432"/>
        <xdr:cNvSpPr txBox="1"/>
      </xdr:nvSpPr>
      <xdr:spPr>
        <a:xfrm>
          <a:off x="6705111" y="1258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111266</xdr:rowOff>
    </xdr:from>
    <xdr:to>
      <xdr:col>55</xdr:col>
      <xdr:colOff>0</xdr:colOff>
      <xdr:row>97</xdr:row>
      <xdr:rowOff>51991</xdr:rowOff>
    </xdr:to>
    <xdr:cxnSp macro="">
      <xdr:nvCxnSpPr>
        <xdr:cNvPr id="460" name="直線コネクタ 459"/>
        <xdr:cNvCxnSpPr/>
      </xdr:nvCxnSpPr>
      <xdr:spPr>
        <a:xfrm>
          <a:off x="9639300" y="16570466"/>
          <a:ext cx="838200" cy="1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157670</xdr:rowOff>
    </xdr:from>
    <xdr:ext cx="534377" cy="259045"/>
    <xdr:sp macro="" textlink="">
      <xdr:nvSpPr>
        <xdr:cNvPr id="461" name="普通建設事業費 （ うち更新整備　）平均値テキスト"/>
        <xdr:cNvSpPr txBox="1"/>
      </xdr:nvSpPr>
      <xdr:spPr>
        <a:xfrm>
          <a:off x="10528300" y="1661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111266</xdr:rowOff>
    </xdr:from>
    <xdr:to>
      <xdr:col>50</xdr:col>
      <xdr:colOff>114300</xdr:colOff>
      <xdr:row>96</xdr:row>
      <xdr:rowOff>145259</xdr:rowOff>
    </xdr:to>
    <xdr:cxnSp macro="">
      <xdr:nvCxnSpPr>
        <xdr:cNvPr id="463" name="直線コネクタ 462"/>
        <xdr:cNvCxnSpPr/>
      </xdr:nvCxnSpPr>
      <xdr:spPr>
        <a:xfrm flipV="1">
          <a:off x="8750300" y="16570466"/>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99303</xdr:rowOff>
    </xdr:from>
    <xdr:ext cx="534377" cy="259045"/>
    <xdr:sp macro="" textlink="">
      <xdr:nvSpPr>
        <xdr:cNvPr id="465" name="テキスト ボックス 464"/>
        <xdr:cNvSpPr txBox="1"/>
      </xdr:nvSpPr>
      <xdr:spPr>
        <a:xfrm>
          <a:off x="9372111" y="167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144893</xdr:rowOff>
    </xdr:from>
    <xdr:to>
      <xdr:col>45</xdr:col>
      <xdr:colOff>177800</xdr:colOff>
      <xdr:row>96</xdr:row>
      <xdr:rowOff>145259</xdr:rowOff>
    </xdr:to>
    <xdr:cxnSp macro="">
      <xdr:nvCxnSpPr>
        <xdr:cNvPr id="466" name="直線コネクタ 465"/>
        <xdr:cNvCxnSpPr/>
      </xdr:nvCxnSpPr>
      <xdr:spPr>
        <a:xfrm>
          <a:off x="7861300" y="1660409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93113</xdr:rowOff>
    </xdr:from>
    <xdr:ext cx="534377" cy="259045"/>
    <xdr:sp macro="" textlink="">
      <xdr:nvSpPr>
        <xdr:cNvPr id="468" name="テキスト ボックス 467"/>
        <xdr:cNvSpPr txBox="1"/>
      </xdr:nvSpPr>
      <xdr:spPr>
        <a:xfrm>
          <a:off x="8483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144893</xdr:rowOff>
    </xdr:from>
    <xdr:to>
      <xdr:col>41</xdr:col>
      <xdr:colOff>50800</xdr:colOff>
      <xdr:row>98</xdr:row>
      <xdr:rowOff>18628</xdr:rowOff>
    </xdr:to>
    <xdr:cxnSp macro="">
      <xdr:nvCxnSpPr>
        <xdr:cNvPr id="469" name="直線コネクタ 468"/>
        <xdr:cNvCxnSpPr/>
      </xdr:nvCxnSpPr>
      <xdr:spPr>
        <a:xfrm flipV="1">
          <a:off x="6972300" y="16604093"/>
          <a:ext cx="889000" cy="2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121547</xdr:rowOff>
    </xdr:from>
    <xdr:ext cx="534377" cy="259045"/>
    <xdr:sp macro="" textlink="">
      <xdr:nvSpPr>
        <xdr:cNvPr id="471" name="テキスト ボックス 470"/>
        <xdr:cNvSpPr txBox="1"/>
      </xdr:nvSpPr>
      <xdr:spPr>
        <a:xfrm>
          <a:off x="7594111" y="167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3" name="テキスト ボックス 472"/>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1191</xdr:rowOff>
    </xdr:from>
    <xdr:to>
      <xdr:col>55</xdr:col>
      <xdr:colOff>50800</xdr:colOff>
      <xdr:row>97</xdr:row>
      <xdr:rowOff>102791</xdr:rowOff>
    </xdr:to>
    <xdr:sp macro="" textlink="">
      <xdr:nvSpPr>
        <xdr:cNvPr id="479" name="楕円 478"/>
        <xdr:cNvSpPr/>
      </xdr:nvSpPr>
      <xdr:spPr>
        <a:xfrm>
          <a:off x="10426700" y="166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24068</xdr:rowOff>
    </xdr:from>
    <xdr:ext cx="534377" cy="259045"/>
    <xdr:sp macro="" textlink="">
      <xdr:nvSpPr>
        <xdr:cNvPr id="480" name="普通建設事業費 （ うち更新整備　）該当値テキスト"/>
        <xdr:cNvSpPr txBox="1"/>
      </xdr:nvSpPr>
      <xdr:spPr>
        <a:xfrm>
          <a:off x="10528300" y="164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60466</xdr:rowOff>
    </xdr:from>
    <xdr:to>
      <xdr:col>50</xdr:col>
      <xdr:colOff>165100</xdr:colOff>
      <xdr:row>96</xdr:row>
      <xdr:rowOff>162066</xdr:rowOff>
    </xdr:to>
    <xdr:sp macro="" textlink="">
      <xdr:nvSpPr>
        <xdr:cNvPr id="481" name="楕円 480"/>
        <xdr:cNvSpPr/>
      </xdr:nvSpPr>
      <xdr:spPr>
        <a:xfrm>
          <a:off x="9588500" y="165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7143</xdr:rowOff>
    </xdr:from>
    <xdr:ext cx="534377" cy="259045"/>
    <xdr:sp macro="" textlink="">
      <xdr:nvSpPr>
        <xdr:cNvPr id="482" name="テキスト ボックス 481"/>
        <xdr:cNvSpPr txBox="1"/>
      </xdr:nvSpPr>
      <xdr:spPr>
        <a:xfrm>
          <a:off x="9372111" y="162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94459</xdr:rowOff>
    </xdr:from>
    <xdr:to>
      <xdr:col>46</xdr:col>
      <xdr:colOff>38100</xdr:colOff>
      <xdr:row>97</xdr:row>
      <xdr:rowOff>24609</xdr:rowOff>
    </xdr:to>
    <xdr:sp macro="" textlink="">
      <xdr:nvSpPr>
        <xdr:cNvPr id="483" name="楕円 482"/>
        <xdr:cNvSpPr/>
      </xdr:nvSpPr>
      <xdr:spPr>
        <a:xfrm>
          <a:off x="8699500" y="165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41136</xdr:rowOff>
    </xdr:from>
    <xdr:ext cx="534377" cy="259045"/>
    <xdr:sp macro="" textlink="">
      <xdr:nvSpPr>
        <xdr:cNvPr id="484" name="テキスト ボックス 483"/>
        <xdr:cNvSpPr txBox="1"/>
      </xdr:nvSpPr>
      <xdr:spPr>
        <a:xfrm>
          <a:off x="8483111" y="163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94093</xdr:rowOff>
    </xdr:from>
    <xdr:to>
      <xdr:col>41</xdr:col>
      <xdr:colOff>101600</xdr:colOff>
      <xdr:row>97</xdr:row>
      <xdr:rowOff>24243</xdr:rowOff>
    </xdr:to>
    <xdr:sp macro="" textlink="">
      <xdr:nvSpPr>
        <xdr:cNvPr id="485" name="楕円 484"/>
        <xdr:cNvSpPr/>
      </xdr:nvSpPr>
      <xdr:spPr>
        <a:xfrm>
          <a:off x="7810500" y="1655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40770</xdr:rowOff>
    </xdr:from>
    <xdr:ext cx="534377" cy="259045"/>
    <xdr:sp macro="" textlink="">
      <xdr:nvSpPr>
        <xdr:cNvPr id="486" name="テキスト ボックス 485"/>
        <xdr:cNvSpPr txBox="1"/>
      </xdr:nvSpPr>
      <xdr:spPr>
        <a:xfrm>
          <a:off x="7594111" y="163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139278</xdr:rowOff>
    </xdr:from>
    <xdr:to>
      <xdr:col>36</xdr:col>
      <xdr:colOff>165100</xdr:colOff>
      <xdr:row>98</xdr:row>
      <xdr:rowOff>69428</xdr:rowOff>
    </xdr:to>
    <xdr:sp macro="" textlink="">
      <xdr:nvSpPr>
        <xdr:cNvPr id="487" name="楕円 486"/>
        <xdr:cNvSpPr/>
      </xdr:nvSpPr>
      <xdr:spPr>
        <a:xfrm>
          <a:off x="6921500" y="16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60555</xdr:rowOff>
    </xdr:from>
    <xdr:ext cx="534377" cy="259045"/>
    <xdr:sp macro="" textlink="">
      <xdr:nvSpPr>
        <xdr:cNvPr id="488" name="テキスト ボックス 487"/>
        <xdr:cNvSpPr txBox="1"/>
      </xdr:nvSpPr>
      <xdr:spPr>
        <a:xfrm>
          <a:off x="6705111" y="168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27076</xdr:rowOff>
    </xdr:from>
    <xdr:to>
      <xdr:col>85</xdr:col>
      <xdr:colOff>127000</xdr:colOff>
      <xdr:row>38</xdr:row>
      <xdr:rowOff>32029</xdr:rowOff>
    </xdr:to>
    <xdr:cxnSp macro="">
      <xdr:nvCxnSpPr>
        <xdr:cNvPr id="517" name="直線コネクタ 516"/>
        <xdr:cNvCxnSpPr/>
      </xdr:nvCxnSpPr>
      <xdr:spPr>
        <a:xfrm flipV="1">
          <a:off x="15481300" y="6370726"/>
          <a:ext cx="8382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44078</xdr:rowOff>
    </xdr:from>
    <xdr:ext cx="534377" cy="259045"/>
    <xdr:sp macro="" textlink="">
      <xdr:nvSpPr>
        <xdr:cNvPr id="518" name="災害復旧事業費平均値テキスト"/>
        <xdr:cNvSpPr txBox="1"/>
      </xdr:nvSpPr>
      <xdr:spPr>
        <a:xfrm>
          <a:off x="16370300" y="6559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32029</xdr:rowOff>
    </xdr:from>
    <xdr:to>
      <xdr:col>81</xdr:col>
      <xdr:colOff>50800</xdr:colOff>
      <xdr:row>39</xdr:row>
      <xdr:rowOff>21552</xdr:rowOff>
    </xdr:to>
    <xdr:cxnSp macro="">
      <xdr:nvCxnSpPr>
        <xdr:cNvPr id="520" name="直線コネクタ 519"/>
        <xdr:cNvCxnSpPr/>
      </xdr:nvCxnSpPr>
      <xdr:spPr>
        <a:xfrm flipV="1">
          <a:off x="14592300" y="6547129"/>
          <a:ext cx="889000" cy="1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154645</xdr:rowOff>
    </xdr:from>
    <xdr:ext cx="534377" cy="259045"/>
    <xdr:sp macro="" textlink="">
      <xdr:nvSpPr>
        <xdr:cNvPr id="522" name="テキスト ボックス 521"/>
        <xdr:cNvSpPr txBox="1"/>
      </xdr:nvSpPr>
      <xdr:spPr>
        <a:xfrm>
          <a:off x="15214111" y="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16744</xdr:rowOff>
    </xdr:from>
    <xdr:to>
      <xdr:col>76</xdr:col>
      <xdr:colOff>114300</xdr:colOff>
      <xdr:row>39</xdr:row>
      <xdr:rowOff>21552</xdr:rowOff>
    </xdr:to>
    <xdr:cxnSp macro="">
      <xdr:nvCxnSpPr>
        <xdr:cNvPr id="523" name="直線コネクタ 522"/>
        <xdr:cNvCxnSpPr/>
      </xdr:nvCxnSpPr>
      <xdr:spPr>
        <a:xfrm>
          <a:off x="13703300" y="6703294"/>
          <a:ext cx="8890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16744</xdr:rowOff>
    </xdr:from>
    <xdr:to>
      <xdr:col>71</xdr:col>
      <xdr:colOff>177800</xdr:colOff>
      <xdr:row>39</xdr:row>
      <xdr:rowOff>19723</xdr:rowOff>
    </xdr:to>
    <xdr:cxnSp macro="">
      <xdr:nvCxnSpPr>
        <xdr:cNvPr id="526" name="直線コネクタ 525"/>
        <xdr:cNvCxnSpPr/>
      </xdr:nvCxnSpPr>
      <xdr:spPr>
        <a:xfrm flipV="1">
          <a:off x="12814300" y="6703294"/>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30" name="テキスト ボックス 529"/>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147726</xdr:rowOff>
    </xdr:from>
    <xdr:to>
      <xdr:col>85</xdr:col>
      <xdr:colOff>177800</xdr:colOff>
      <xdr:row>37</xdr:row>
      <xdr:rowOff>77876</xdr:rowOff>
    </xdr:to>
    <xdr:sp macro="" textlink="">
      <xdr:nvSpPr>
        <xdr:cNvPr id="536" name="楕円 535"/>
        <xdr:cNvSpPr/>
      </xdr:nvSpPr>
      <xdr:spPr>
        <a:xfrm>
          <a:off x="16268700" y="63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170603</xdr:rowOff>
    </xdr:from>
    <xdr:ext cx="534377" cy="259045"/>
    <xdr:sp macro="" textlink="">
      <xdr:nvSpPr>
        <xdr:cNvPr id="537" name="災害復旧事業費該当値テキスト"/>
        <xdr:cNvSpPr txBox="1"/>
      </xdr:nvSpPr>
      <xdr:spPr>
        <a:xfrm>
          <a:off x="16370300" y="61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152679</xdr:rowOff>
    </xdr:from>
    <xdr:to>
      <xdr:col>81</xdr:col>
      <xdr:colOff>101600</xdr:colOff>
      <xdr:row>38</xdr:row>
      <xdr:rowOff>82829</xdr:rowOff>
    </xdr:to>
    <xdr:sp macro="" textlink="">
      <xdr:nvSpPr>
        <xdr:cNvPr id="538" name="楕円 537"/>
        <xdr:cNvSpPr/>
      </xdr:nvSpPr>
      <xdr:spPr>
        <a:xfrm>
          <a:off x="15430500" y="64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99356</xdr:rowOff>
    </xdr:from>
    <xdr:ext cx="534377" cy="259045"/>
    <xdr:sp macro="" textlink="">
      <xdr:nvSpPr>
        <xdr:cNvPr id="539" name="テキスト ボックス 538"/>
        <xdr:cNvSpPr txBox="1"/>
      </xdr:nvSpPr>
      <xdr:spPr>
        <a:xfrm>
          <a:off x="15214111" y="62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142202</xdr:rowOff>
    </xdr:from>
    <xdr:to>
      <xdr:col>76</xdr:col>
      <xdr:colOff>165100</xdr:colOff>
      <xdr:row>39</xdr:row>
      <xdr:rowOff>72352</xdr:rowOff>
    </xdr:to>
    <xdr:sp macro="" textlink="">
      <xdr:nvSpPr>
        <xdr:cNvPr id="540" name="楕円 539"/>
        <xdr:cNvSpPr/>
      </xdr:nvSpPr>
      <xdr:spPr>
        <a:xfrm>
          <a:off x="14541500" y="66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63479</xdr:rowOff>
    </xdr:from>
    <xdr:ext cx="469744" cy="259045"/>
    <xdr:sp macro="" textlink="">
      <xdr:nvSpPr>
        <xdr:cNvPr id="541" name="テキスト ボックス 540"/>
        <xdr:cNvSpPr txBox="1"/>
      </xdr:nvSpPr>
      <xdr:spPr>
        <a:xfrm>
          <a:off x="14357428" y="675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137394</xdr:rowOff>
    </xdr:from>
    <xdr:to>
      <xdr:col>72</xdr:col>
      <xdr:colOff>38100</xdr:colOff>
      <xdr:row>39</xdr:row>
      <xdr:rowOff>67544</xdr:rowOff>
    </xdr:to>
    <xdr:sp macro="" textlink="">
      <xdr:nvSpPr>
        <xdr:cNvPr id="542" name="楕円 541"/>
        <xdr:cNvSpPr/>
      </xdr:nvSpPr>
      <xdr:spPr>
        <a:xfrm>
          <a:off x="13652500" y="66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58671</xdr:rowOff>
    </xdr:from>
    <xdr:ext cx="469744" cy="259045"/>
    <xdr:sp macro="" textlink="">
      <xdr:nvSpPr>
        <xdr:cNvPr id="543" name="テキスト ボックス 542"/>
        <xdr:cNvSpPr txBox="1"/>
      </xdr:nvSpPr>
      <xdr:spPr>
        <a:xfrm>
          <a:off x="13468428" y="674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140373</xdr:rowOff>
    </xdr:from>
    <xdr:to>
      <xdr:col>67</xdr:col>
      <xdr:colOff>101600</xdr:colOff>
      <xdr:row>39</xdr:row>
      <xdr:rowOff>70523</xdr:rowOff>
    </xdr:to>
    <xdr:sp macro="" textlink="">
      <xdr:nvSpPr>
        <xdr:cNvPr id="544" name="楕円 543"/>
        <xdr:cNvSpPr/>
      </xdr:nvSpPr>
      <xdr:spPr>
        <a:xfrm>
          <a:off x="12763500" y="66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61650</xdr:rowOff>
    </xdr:from>
    <xdr:ext cx="469744" cy="259045"/>
    <xdr:sp macro="" textlink="">
      <xdr:nvSpPr>
        <xdr:cNvPr id="545" name="テキスト ボックス 544"/>
        <xdr:cNvSpPr txBox="1"/>
      </xdr:nvSpPr>
      <xdr:spPr>
        <a:xfrm>
          <a:off x="12579428" y="67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16878</xdr:rowOff>
    </xdr:from>
    <xdr:to>
      <xdr:col>85</xdr:col>
      <xdr:colOff>127000</xdr:colOff>
      <xdr:row>74</xdr:row>
      <xdr:rowOff>76708</xdr:rowOff>
    </xdr:to>
    <xdr:cxnSp macro="">
      <xdr:nvCxnSpPr>
        <xdr:cNvPr id="624" name="直線コネクタ 623"/>
        <xdr:cNvCxnSpPr/>
      </xdr:nvCxnSpPr>
      <xdr:spPr>
        <a:xfrm>
          <a:off x="15481300" y="12704178"/>
          <a:ext cx="8382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89158</xdr:rowOff>
    </xdr:from>
    <xdr:ext cx="534377" cy="259045"/>
    <xdr:sp macro="" textlink="">
      <xdr:nvSpPr>
        <xdr:cNvPr id="625" name="公債費平均値テキスト"/>
        <xdr:cNvSpPr txBox="1"/>
      </xdr:nvSpPr>
      <xdr:spPr>
        <a:xfrm>
          <a:off x="16370300" y="1294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16878</xdr:rowOff>
    </xdr:from>
    <xdr:to>
      <xdr:col>81</xdr:col>
      <xdr:colOff>50800</xdr:colOff>
      <xdr:row>74</xdr:row>
      <xdr:rowOff>56274</xdr:rowOff>
    </xdr:to>
    <xdr:cxnSp macro="">
      <xdr:nvCxnSpPr>
        <xdr:cNvPr id="627" name="直線コネクタ 626"/>
        <xdr:cNvCxnSpPr/>
      </xdr:nvCxnSpPr>
      <xdr:spPr>
        <a:xfrm flipV="1">
          <a:off x="14592300" y="12704178"/>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56570</xdr:rowOff>
    </xdr:from>
    <xdr:ext cx="534377" cy="259045"/>
    <xdr:sp macro="" textlink="">
      <xdr:nvSpPr>
        <xdr:cNvPr id="629" name="テキスト ボックス 628"/>
        <xdr:cNvSpPr txBox="1"/>
      </xdr:nvSpPr>
      <xdr:spPr>
        <a:xfrm>
          <a:off x="15214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46965</xdr:rowOff>
    </xdr:from>
    <xdr:to>
      <xdr:col>76</xdr:col>
      <xdr:colOff>114300</xdr:colOff>
      <xdr:row>74</xdr:row>
      <xdr:rowOff>56274</xdr:rowOff>
    </xdr:to>
    <xdr:cxnSp macro="">
      <xdr:nvCxnSpPr>
        <xdr:cNvPr id="630" name="直線コネクタ 629"/>
        <xdr:cNvCxnSpPr/>
      </xdr:nvCxnSpPr>
      <xdr:spPr>
        <a:xfrm>
          <a:off x="13703300" y="12734265"/>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20414</xdr:rowOff>
    </xdr:from>
    <xdr:ext cx="534377" cy="259045"/>
    <xdr:sp macro="" textlink="">
      <xdr:nvSpPr>
        <xdr:cNvPr id="632" name="テキスト ボックス 631"/>
        <xdr:cNvSpPr txBox="1"/>
      </xdr:nvSpPr>
      <xdr:spPr>
        <a:xfrm>
          <a:off x="14325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8674</xdr:rowOff>
    </xdr:from>
    <xdr:to>
      <xdr:col>71</xdr:col>
      <xdr:colOff>177800</xdr:colOff>
      <xdr:row>74</xdr:row>
      <xdr:rowOff>46965</xdr:rowOff>
    </xdr:to>
    <xdr:cxnSp macro="">
      <xdr:nvCxnSpPr>
        <xdr:cNvPr id="633" name="直線コネクタ 632"/>
        <xdr:cNvCxnSpPr/>
      </xdr:nvCxnSpPr>
      <xdr:spPr>
        <a:xfrm>
          <a:off x="12814300" y="12695974"/>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10037</xdr:rowOff>
    </xdr:from>
    <xdr:ext cx="534377" cy="259045"/>
    <xdr:sp macro="" textlink="">
      <xdr:nvSpPr>
        <xdr:cNvPr id="635" name="テキスト ボックス 634"/>
        <xdr:cNvSpPr txBox="1"/>
      </xdr:nvSpPr>
      <xdr:spPr>
        <a:xfrm>
          <a:off x="13436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137672</xdr:rowOff>
    </xdr:from>
    <xdr:ext cx="534377" cy="259045"/>
    <xdr:sp macro="" textlink="">
      <xdr:nvSpPr>
        <xdr:cNvPr id="637" name="テキスト ボックス 636"/>
        <xdr:cNvSpPr txBox="1"/>
      </xdr:nvSpPr>
      <xdr:spPr>
        <a:xfrm>
          <a:off x="12547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25908</xdr:rowOff>
    </xdr:from>
    <xdr:to>
      <xdr:col>85</xdr:col>
      <xdr:colOff>177800</xdr:colOff>
      <xdr:row>74</xdr:row>
      <xdr:rowOff>127508</xdr:rowOff>
    </xdr:to>
    <xdr:sp macro="" textlink="">
      <xdr:nvSpPr>
        <xdr:cNvPr id="643" name="楕円 642"/>
        <xdr:cNvSpPr/>
      </xdr:nvSpPr>
      <xdr:spPr>
        <a:xfrm>
          <a:off x="162687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48785</xdr:rowOff>
    </xdr:from>
    <xdr:ext cx="534377" cy="259045"/>
    <xdr:sp macro="" textlink="">
      <xdr:nvSpPr>
        <xdr:cNvPr id="644" name="公債費該当値テキスト"/>
        <xdr:cNvSpPr txBox="1"/>
      </xdr:nvSpPr>
      <xdr:spPr>
        <a:xfrm>
          <a:off x="16370300" y="125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137528</xdr:rowOff>
    </xdr:from>
    <xdr:to>
      <xdr:col>81</xdr:col>
      <xdr:colOff>101600</xdr:colOff>
      <xdr:row>74</xdr:row>
      <xdr:rowOff>67678</xdr:rowOff>
    </xdr:to>
    <xdr:sp macro="" textlink="">
      <xdr:nvSpPr>
        <xdr:cNvPr id="645" name="楕円 644"/>
        <xdr:cNvSpPr/>
      </xdr:nvSpPr>
      <xdr:spPr>
        <a:xfrm>
          <a:off x="15430500" y="126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84205</xdr:rowOff>
    </xdr:from>
    <xdr:ext cx="534377" cy="259045"/>
    <xdr:sp macro="" textlink="">
      <xdr:nvSpPr>
        <xdr:cNvPr id="646" name="テキスト ボックス 645"/>
        <xdr:cNvSpPr txBox="1"/>
      </xdr:nvSpPr>
      <xdr:spPr>
        <a:xfrm>
          <a:off x="15214111" y="1242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5474</xdr:rowOff>
    </xdr:from>
    <xdr:to>
      <xdr:col>76</xdr:col>
      <xdr:colOff>165100</xdr:colOff>
      <xdr:row>74</xdr:row>
      <xdr:rowOff>107074</xdr:rowOff>
    </xdr:to>
    <xdr:sp macro="" textlink="">
      <xdr:nvSpPr>
        <xdr:cNvPr id="647" name="楕円 646"/>
        <xdr:cNvSpPr/>
      </xdr:nvSpPr>
      <xdr:spPr>
        <a:xfrm>
          <a:off x="14541500" y="126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123601</xdr:rowOff>
    </xdr:from>
    <xdr:ext cx="534377" cy="259045"/>
    <xdr:sp macro="" textlink="">
      <xdr:nvSpPr>
        <xdr:cNvPr id="648" name="テキスト ボックス 647"/>
        <xdr:cNvSpPr txBox="1"/>
      </xdr:nvSpPr>
      <xdr:spPr>
        <a:xfrm>
          <a:off x="14325111" y="124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167615</xdr:rowOff>
    </xdr:from>
    <xdr:to>
      <xdr:col>72</xdr:col>
      <xdr:colOff>38100</xdr:colOff>
      <xdr:row>74</xdr:row>
      <xdr:rowOff>97765</xdr:rowOff>
    </xdr:to>
    <xdr:sp macro="" textlink="">
      <xdr:nvSpPr>
        <xdr:cNvPr id="649" name="楕円 648"/>
        <xdr:cNvSpPr/>
      </xdr:nvSpPr>
      <xdr:spPr>
        <a:xfrm>
          <a:off x="13652500" y="126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114292</xdr:rowOff>
    </xdr:from>
    <xdr:ext cx="534377" cy="259045"/>
    <xdr:sp macro="" textlink="">
      <xdr:nvSpPr>
        <xdr:cNvPr id="650" name="テキスト ボックス 649"/>
        <xdr:cNvSpPr txBox="1"/>
      </xdr:nvSpPr>
      <xdr:spPr>
        <a:xfrm>
          <a:off x="13436111" y="124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129324</xdr:rowOff>
    </xdr:from>
    <xdr:to>
      <xdr:col>67</xdr:col>
      <xdr:colOff>101600</xdr:colOff>
      <xdr:row>74</xdr:row>
      <xdr:rowOff>59474</xdr:rowOff>
    </xdr:to>
    <xdr:sp macro="" textlink="">
      <xdr:nvSpPr>
        <xdr:cNvPr id="651" name="楕円 650"/>
        <xdr:cNvSpPr/>
      </xdr:nvSpPr>
      <xdr:spPr>
        <a:xfrm>
          <a:off x="12763500" y="126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76001</xdr:rowOff>
    </xdr:from>
    <xdr:ext cx="599010" cy="259045"/>
    <xdr:sp macro="" textlink="">
      <xdr:nvSpPr>
        <xdr:cNvPr id="652" name="テキスト ボックス 651"/>
        <xdr:cNvSpPr txBox="1"/>
      </xdr:nvSpPr>
      <xdr:spPr>
        <a:xfrm>
          <a:off x="12514795" y="1242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80511</xdr:rowOff>
    </xdr:from>
    <xdr:to>
      <xdr:col>85</xdr:col>
      <xdr:colOff>127000</xdr:colOff>
      <xdr:row>98</xdr:row>
      <xdr:rowOff>118267</xdr:rowOff>
    </xdr:to>
    <xdr:cxnSp macro="">
      <xdr:nvCxnSpPr>
        <xdr:cNvPr id="679" name="直線コネクタ 678"/>
        <xdr:cNvCxnSpPr/>
      </xdr:nvCxnSpPr>
      <xdr:spPr>
        <a:xfrm flipV="1">
          <a:off x="15481300" y="16882611"/>
          <a:ext cx="838200" cy="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80" name="積立金平均値テキスト"/>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118267</xdr:rowOff>
    </xdr:from>
    <xdr:to>
      <xdr:col>81</xdr:col>
      <xdr:colOff>50800</xdr:colOff>
      <xdr:row>98</xdr:row>
      <xdr:rowOff>120782</xdr:rowOff>
    </xdr:to>
    <xdr:cxnSp macro="">
      <xdr:nvCxnSpPr>
        <xdr:cNvPr id="682" name="直線コネクタ 681"/>
        <xdr:cNvCxnSpPr/>
      </xdr:nvCxnSpPr>
      <xdr:spPr>
        <a:xfrm flipV="1">
          <a:off x="14592300" y="1692036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4" name="テキスト ボックス 683"/>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102209</xdr:rowOff>
    </xdr:from>
    <xdr:to>
      <xdr:col>76</xdr:col>
      <xdr:colOff>114300</xdr:colOff>
      <xdr:row>98</xdr:row>
      <xdr:rowOff>120782</xdr:rowOff>
    </xdr:to>
    <xdr:cxnSp macro="">
      <xdr:nvCxnSpPr>
        <xdr:cNvPr id="685" name="直線コネクタ 684"/>
        <xdr:cNvCxnSpPr/>
      </xdr:nvCxnSpPr>
      <xdr:spPr>
        <a:xfrm>
          <a:off x="13703300" y="16904309"/>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7" name="テキスト ボックス 686"/>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102209</xdr:rowOff>
    </xdr:from>
    <xdr:to>
      <xdr:col>71</xdr:col>
      <xdr:colOff>177800</xdr:colOff>
      <xdr:row>98</xdr:row>
      <xdr:rowOff>127932</xdr:rowOff>
    </xdr:to>
    <xdr:cxnSp macro="">
      <xdr:nvCxnSpPr>
        <xdr:cNvPr id="688" name="直線コネクタ 687"/>
        <xdr:cNvCxnSpPr/>
      </xdr:nvCxnSpPr>
      <xdr:spPr>
        <a:xfrm flipV="1">
          <a:off x="12814300" y="16904309"/>
          <a:ext cx="889000" cy="2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90" name="テキスト ボックス 689"/>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94501</xdr:rowOff>
    </xdr:from>
    <xdr:ext cx="534377" cy="259045"/>
    <xdr:sp macro="" textlink="">
      <xdr:nvSpPr>
        <xdr:cNvPr id="692" name="テキスト ボックス 691"/>
        <xdr:cNvSpPr txBox="1"/>
      </xdr:nvSpPr>
      <xdr:spPr>
        <a:xfrm>
          <a:off x="12547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29711</xdr:rowOff>
    </xdr:from>
    <xdr:to>
      <xdr:col>85</xdr:col>
      <xdr:colOff>177800</xdr:colOff>
      <xdr:row>98</xdr:row>
      <xdr:rowOff>131311</xdr:rowOff>
    </xdr:to>
    <xdr:sp macro="" textlink="">
      <xdr:nvSpPr>
        <xdr:cNvPr id="698" name="楕円 697"/>
        <xdr:cNvSpPr/>
      </xdr:nvSpPr>
      <xdr:spPr>
        <a:xfrm>
          <a:off x="16268700" y="168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116088</xdr:rowOff>
    </xdr:from>
    <xdr:ext cx="469744" cy="259045"/>
    <xdr:sp macro="" textlink="">
      <xdr:nvSpPr>
        <xdr:cNvPr id="699" name="積立金該当値テキスト"/>
        <xdr:cNvSpPr txBox="1"/>
      </xdr:nvSpPr>
      <xdr:spPr>
        <a:xfrm>
          <a:off x="16370300" y="1674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67467</xdr:rowOff>
    </xdr:from>
    <xdr:to>
      <xdr:col>81</xdr:col>
      <xdr:colOff>101600</xdr:colOff>
      <xdr:row>98</xdr:row>
      <xdr:rowOff>169067</xdr:rowOff>
    </xdr:to>
    <xdr:sp macro="" textlink="">
      <xdr:nvSpPr>
        <xdr:cNvPr id="700" name="楕円 699"/>
        <xdr:cNvSpPr/>
      </xdr:nvSpPr>
      <xdr:spPr>
        <a:xfrm>
          <a:off x="15430500" y="168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160194</xdr:rowOff>
    </xdr:from>
    <xdr:ext cx="469744" cy="259045"/>
    <xdr:sp macro="" textlink="">
      <xdr:nvSpPr>
        <xdr:cNvPr id="701" name="テキスト ボックス 700"/>
        <xdr:cNvSpPr txBox="1"/>
      </xdr:nvSpPr>
      <xdr:spPr>
        <a:xfrm>
          <a:off x="15246428" y="1696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69982</xdr:rowOff>
    </xdr:from>
    <xdr:to>
      <xdr:col>76</xdr:col>
      <xdr:colOff>165100</xdr:colOff>
      <xdr:row>99</xdr:row>
      <xdr:rowOff>132</xdr:rowOff>
    </xdr:to>
    <xdr:sp macro="" textlink="">
      <xdr:nvSpPr>
        <xdr:cNvPr id="702" name="楕円 701"/>
        <xdr:cNvSpPr/>
      </xdr:nvSpPr>
      <xdr:spPr>
        <a:xfrm>
          <a:off x="14541500" y="168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162709</xdr:rowOff>
    </xdr:from>
    <xdr:ext cx="469744" cy="259045"/>
    <xdr:sp macro="" textlink="">
      <xdr:nvSpPr>
        <xdr:cNvPr id="703" name="テキスト ボックス 702"/>
        <xdr:cNvSpPr txBox="1"/>
      </xdr:nvSpPr>
      <xdr:spPr>
        <a:xfrm>
          <a:off x="14357428" y="1696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51409</xdr:rowOff>
    </xdr:from>
    <xdr:to>
      <xdr:col>72</xdr:col>
      <xdr:colOff>38100</xdr:colOff>
      <xdr:row>98</xdr:row>
      <xdr:rowOff>153009</xdr:rowOff>
    </xdr:to>
    <xdr:sp macro="" textlink="">
      <xdr:nvSpPr>
        <xdr:cNvPr id="704" name="楕円 703"/>
        <xdr:cNvSpPr/>
      </xdr:nvSpPr>
      <xdr:spPr>
        <a:xfrm>
          <a:off x="13652500" y="168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144136</xdr:rowOff>
    </xdr:from>
    <xdr:ext cx="469744" cy="259045"/>
    <xdr:sp macro="" textlink="">
      <xdr:nvSpPr>
        <xdr:cNvPr id="705" name="テキスト ボックス 704"/>
        <xdr:cNvSpPr txBox="1"/>
      </xdr:nvSpPr>
      <xdr:spPr>
        <a:xfrm>
          <a:off x="13468428" y="1694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77132</xdr:rowOff>
    </xdr:from>
    <xdr:to>
      <xdr:col>67</xdr:col>
      <xdr:colOff>101600</xdr:colOff>
      <xdr:row>99</xdr:row>
      <xdr:rowOff>7282</xdr:rowOff>
    </xdr:to>
    <xdr:sp macro="" textlink="">
      <xdr:nvSpPr>
        <xdr:cNvPr id="706" name="楕円 705"/>
        <xdr:cNvSpPr/>
      </xdr:nvSpPr>
      <xdr:spPr>
        <a:xfrm>
          <a:off x="12763500" y="1687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169859</xdr:rowOff>
    </xdr:from>
    <xdr:ext cx="469744" cy="259045"/>
    <xdr:sp macro="" textlink="">
      <xdr:nvSpPr>
        <xdr:cNvPr id="707" name="テキスト ボックス 706"/>
        <xdr:cNvSpPr txBox="1"/>
      </xdr:nvSpPr>
      <xdr:spPr>
        <a:xfrm>
          <a:off x="12579428" y="1697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2" name="直線コネクタ 73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3" name="投資及び出資金平均値テキスト"/>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5" name="直線コネクタ 73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7" name="テキスト ボックス 736"/>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8" name="直線コネクタ 73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40" name="テキスト ボックス 739"/>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1" name="直線コネクタ 74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5" name="テキスト ボックス 744"/>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1" name="楕円 75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2"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3" name="楕円 75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4" name="テキスト ボックス 75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5" name="楕円 75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6" name="テキスト ボックス 75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9" name="楕円 75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0" name="テキスト ボックス 75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161265</xdr:rowOff>
    </xdr:from>
    <xdr:to>
      <xdr:col>116</xdr:col>
      <xdr:colOff>63500</xdr:colOff>
      <xdr:row>58</xdr:row>
      <xdr:rowOff>168504</xdr:rowOff>
    </xdr:to>
    <xdr:cxnSp macro="">
      <xdr:nvCxnSpPr>
        <xdr:cNvPr id="789" name="直線コネクタ 788"/>
        <xdr:cNvCxnSpPr/>
      </xdr:nvCxnSpPr>
      <xdr:spPr>
        <a:xfrm>
          <a:off x="21323300" y="1010536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0" name="貸付金平均値テキスト"/>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161265</xdr:rowOff>
    </xdr:from>
    <xdr:to>
      <xdr:col>111</xdr:col>
      <xdr:colOff>177800</xdr:colOff>
      <xdr:row>58</xdr:row>
      <xdr:rowOff>169952</xdr:rowOff>
    </xdr:to>
    <xdr:cxnSp macro="">
      <xdr:nvCxnSpPr>
        <xdr:cNvPr id="792" name="直線コネクタ 791"/>
        <xdr:cNvCxnSpPr/>
      </xdr:nvCxnSpPr>
      <xdr:spPr>
        <a:xfrm flipV="1">
          <a:off x="20434300" y="1010536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4" name="テキスト ボックス 793"/>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169952</xdr:rowOff>
    </xdr:from>
    <xdr:to>
      <xdr:col>107</xdr:col>
      <xdr:colOff>50800</xdr:colOff>
      <xdr:row>58</xdr:row>
      <xdr:rowOff>170637</xdr:rowOff>
    </xdr:to>
    <xdr:cxnSp macro="">
      <xdr:nvCxnSpPr>
        <xdr:cNvPr id="795" name="直線コネクタ 794"/>
        <xdr:cNvCxnSpPr/>
      </xdr:nvCxnSpPr>
      <xdr:spPr>
        <a:xfrm flipV="1">
          <a:off x="19545300" y="1011405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7" name="テキスト ボックス 796"/>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170637</xdr:rowOff>
    </xdr:from>
    <xdr:to>
      <xdr:col>102</xdr:col>
      <xdr:colOff>114300</xdr:colOff>
      <xdr:row>58</xdr:row>
      <xdr:rowOff>171247</xdr:rowOff>
    </xdr:to>
    <xdr:cxnSp macro="">
      <xdr:nvCxnSpPr>
        <xdr:cNvPr id="798" name="直線コネクタ 797"/>
        <xdr:cNvCxnSpPr/>
      </xdr:nvCxnSpPr>
      <xdr:spPr>
        <a:xfrm flipV="1">
          <a:off x="18656300" y="1011473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0" name="テキスト ボックス 799"/>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2" name="テキスト ボックス 801"/>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117704</xdr:rowOff>
    </xdr:from>
    <xdr:to>
      <xdr:col>116</xdr:col>
      <xdr:colOff>114300</xdr:colOff>
      <xdr:row>59</xdr:row>
      <xdr:rowOff>47854</xdr:rowOff>
    </xdr:to>
    <xdr:sp macro="" textlink="">
      <xdr:nvSpPr>
        <xdr:cNvPr id="808" name="楕円 807"/>
        <xdr:cNvSpPr/>
      </xdr:nvSpPr>
      <xdr:spPr>
        <a:xfrm>
          <a:off x="22110700" y="10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32631</xdr:rowOff>
    </xdr:from>
    <xdr:ext cx="378565" cy="259045"/>
    <xdr:sp macro="" textlink="">
      <xdr:nvSpPr>
        <xdr:cNvPr id="809" name="貸付金該当値テキスト"/>
        <xdr:cNvSpPr txBox="1"/>
      </xdr:nvSpPr>
      <xdr:spPr>
        <a:xfrm>
          <a:off x="22212300" y="997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110465</xdr:rowOff>
    </xdr:from>
    <xdr:to>
      <xdr:col>112</xdr:col>
      <xdr:colOff>38100</xdr:colOff>
      <xdr:row>59</xdr:row>
      <xdr:rowOff>40615</xdr:rowOff>
    </xdr:to>
    <xdr:sp macro="" textlink="">
      <xdr:nvSpPr>
        <xdr:cNvPr id="810" name="楕円 809"/>
        <xdr:cNvSpPr/>
      </xdr:nvSpPr>
      <xdr:spPr>
        <a:xfrm>
          <a:off x="21272500" y="100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31742</xdr:rowOff>
    </xdr:from>
    <xdr:ext cx="378565" cy="259045"/>
    <xdr:sp macro="" textlink="">
      <xdr:nvSpPr>
        <xdr:cNvPr id="811" name="テキスト ボックス 810"/>
        <xdr:cNvSpPr txBox="1"/>
      </xdr:nvSpPr>
      <xdr:spPr>
        <a:xfrm>
          <a:off x="21134017" y="1014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119152</xdr:rowOff>
    </xdr:from>
    <xdr:to>
      <xdr:col>107</xdr:col>
      <xdr:colOff>101600</xdr:colOff>
      <xdr:row>59</xdr:row>
      <xdr:rowOff>49302</xdr:rowOff>
    </xdr:to>
    <xdr:sp macro="" textlink="">
      <xdr:nvSpPr>
        <xdr:cNvPr id="812" name="楕円 811"/>
        <xdr:cNvSpPr/>
      </xdr:nvSpPr>
      <xdr:spPr>
        <a:xfrm>
          <a:off x="20383500" y="100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40429</xdr:rowOff>
    </xdr:from>
    <xdr:ext cx="378565" cy="259045"/>
    <xdr:sp macro="" textlink="">
      <xdr:nvSpPr>
        <xdr:cNvPr id="813" name="テキスト ボックス 812"/>
        <xdr:cNvSpPr txBox="1"/>
      </xdr:nvSpPr>
      <xdr:spPr>
        <a:xfrm>
          <a:off x="20245017" y="10155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119837</xdr:rowOff>
    </xdr:from>
    <xdr:to>
      <xdr:col>102</xdr:col>
      <xdr:colOff>165100</xdr:colOff>
      <xdr:row>59</xdr:row>
      <xdr:rowOff>49987</xdr:rowOff>
    </xdr:to>
    <xdr:sp macro="" textlink="">
      <xdr:nvSpPr>
        <xdr:cNvPr id="814" name="楕円 813"/>
        <xdr:cNvSpPr/>
      </xdr:nvSpPr>
      <xdr:spPr>
        <a:xfrm>
          <a:off x="19494500" y="10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41114</xdr:rowOff>
    </xdr:from>
    <xdr:ext cx="378565" cy="259045"/>
    <xdr:sp macro="" textlink="">
      <xdr:nvSpPr>
        <xdr:cNvPr id="815" name="テキスト ボックス 814"/>
        <xdr:cNvSpPr txBox="1"/>
      </xdr:nvSpPr>
      <xdr:spPr>
        <a:xfrm>
          <a:off x="19356017" y="101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120447</xdr:rowOff>
    </xdr:from>
    <xdr:to>
      <xdr:col>98</xdr:col>
      <xdr:colOff>38100</xdr:colOff>
      <xdr:row>59</xdr:row>
      <xdr:rowOff>50597</xdr:rowOff>
    </xdr:to>
    <xdr:sp macro="" textlink="">
      <xdr:nvSpPr>
        <xdr:cNvPr id="816" name="楕円 815"/>
        <xdr:cNvSpPr/>
      </xdr:nvSpPr>
      <xdr:spPr>
        <a:xfrm>
          <a:off x="18605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41724</xdr:rowOff>
    </xdr:from>
    <xdr:ext cx="378565" cy="259045"/>
    <xdr:sp macro="" textlink="">
      <xdr:nvSpPr>
        <xdr:cNvPr id="817" name="テキスト ボックス 816"/>
        <xdr:cNvSpPr txBox="1"/>
      </xdr:nvSpPr>
      <xdr:spPr>
        <a:xfrm>
          <a:off x="18467017" y="10157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45746</xdr:rowOff>
    </xdr:from>
    <xdr:to>
      <xdr:col>116</xdr:col>
      <xdr:colOff>63500</xdr:colOff>
      <xdr:row>77</xdr:row>
      <xdr:rowOff>75045</xdr:rowOff>
    </xdr:to>
    <xdr:cxnSp macro="">
      <xdr:nvCxnSpPr>
        <xdr:cNvPr id="847" name="直線コネクタ 846"/>
        <xdr:cNvCxnSpPr/>
      </xdr:nvCxnSpPr>
      <xdr:spPr>
        <a:xfrm flipV="1">
          <a:off x="21323300" y="13247396"/>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8" name="繰出金平均値テキスト"/>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47231</xdr:rowOff>
    </xdr:from>
    <xdr:to>
      <xdr:col>111</xdr:col>
      <xdr:colOff>177800</xdr:colOff>
      <xdr:row>77</xdr:row>
      <xdr:rowOff>75045</xdr:rowOff>
    </xdr:to>
    <xdr:cxnSp macro="">
      <xdr:nvCxnSpPr>
        <xdr:cNvPr id="850" name="直線コネクタ 849"/>
        <xdr:cNvCxnSpPr/>
      </xdr:nvCxnSpPr>
      <xdr:spPr>
        <a:xfrm>
          <a:off x="20434300" y="13248881"/>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52" name="テキスト ボックス 851"/>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47231</xdr:rowOff>
    </xdr:from>
    <xdr:to>
      <xdr:col>107</xdr:col>
      <xdr:colOff>50800</xdr:colOff>
      <xdr:row>77</xdr:row>
      <xdr:rowOff>55138</xdr:rowOff>
    </xdr:to>
    <xdr:cxnSp macro="">
      <xdr:nvCxnSpPr>
        <xdr:cNvPr id="853" name="直線コネクタ 852"/>
        <xdr:cNvCxnSpPr/>
      </xdr:nvCxnSpPr>
      <xdr:spPr>
        <a:xfrm flipV="1">
          <a:off x="19545300" y="13248881"/>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115263</xdr:rowOff>
    </xdr:from>
    <xdr:ext cx="534377" cy="259045"/>
    <xdr:sp macro="" textlink="">
      <xdr:nvSpPr>
        <xdr:cNvPr id="855" name="テキスト ボックス 854"/>
        <xdr:cNvSpPr txBox="1"/>
      </xdr:nvSpPr>
      <xdr:spPr>
        <a:xfrm>
          <a:off x="20167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55138</xdr:rowOff>
    </xdr:from>
    <xdr:to>
      <xdr:col>102</xdr:col>
      <xdr:colOff>114300</xdr:colOff>
      <xdr:row>77</xdr:row>
      <xdr:rowOff>76321</xdr:rowOff>
    </xdr:to>
    <xdr:cxnSp macro="">
      <xdr:nvCxnSpPr>
        <xdr:cNvPr id="856" name="直線コネクタ 855"/>
        <xdr:cNvCxnSpPr/>
      </xdr:nvCxnSpPr>
      <xdr:spPr>
        <a:xfrm flipV="1">
          <a:off x="18656300" y="1325678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50817</xdr:rowOff>
    </xdr:from>
    <xdr:ext cx="534377" cy="259045"/>
    <xdr:sp macro="" textlink="">
      <xdr:nvSpPr>
        <xdr:cNvPr id="858" name="テキスト ボックス 857"/>
        <xdr:cNvSpPr txBox="1"/>
      </xdr:nvSpPr>
      <xdr:spPr>
        <a:xfrm>
          <a:off x="19278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9497</xdr:rowOff>
    </xdr:from>
    <xdr:ext cx="534377" cy="259045"/>
    <xdr:sp macro="" textlink="">
      <xdr:nvSpPr>
        <xdr:cNvPr id="860" name="テキスト ボックス 859"/>
        <xdr:cNvSpPr txBox="1"/>
      </xdr:nvSpPr>
      <xdr:spPr>
        <a:xfrm>
          <a:off x="18389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166396</xdr:rowOff>
    </xdr:from>
    <xdr:to>
      <xdr:col>116</xdr:col>
      <xdr:colOff>114300</xdr:colOff>
      <xdr:row>77</xdr:row>
      <xdr:rowOff>96546</xdr:rowOff>
    </xdr:to>
    <xdr:sp macro="" textlink="">
      <xdr:nvSpPr>
        <xdr:cNvPr id="866" name="楕円 865"/>
        <xdr:cNvSpPr/>
      </xdr:nvSpPr>
      <xdr:spPr>
        <a:xfrm>
          <a:off x="22110700" y="131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144823</xdr:rowOff>
    </xdr:from>
    <xdr:ext cx="534377" cy="259045"/>
    <xdr:sp macro="" textlink="">
      <xdr:nvSpPr>
        <xdr:cNvPr id="867" name="繰出金該当値テキスト"/>
        <xdr:cNvSpPr txBox="1"/>
      </xdr:nvSpPr>
      <xdr:spPr>
        <a:xfrm>
          <a:off x="22212300" y="131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24245</xdr:rowOff>
    </xdr:from>
    <xdr:to>
      <xdr:col>112</xdr:col>
      <xdr:colOff>38100</xdr:colOff>
      <xdr:row>77</xdr:row>
      <xdr:rowOff>125845</xdr:rowOff>
    </xdr:to>
    <xdr:sp macro="" textlink="">
      <xdr:nvSpPr>
        <xdr:cNvPr id="868" name="楕円 867"/>
        <xdr:cNvSpPr/>
      </xdr:nvSpPr>
      <xdr:spPr>
        <a:xfrm>
          <a:off x="21272500" y="132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116972</xdr:rowOff>
    </xdr:from>
    <xdr:ext cx="534377" cy="259045"/>
    <xdr:sp macro="" textlink="">
      <xdr:nvSpPr>
        <xdr:cNvPr id="869" name="テキスト ボックス 868"/>
        <xdr:cNvSpPr txBox="1"/>
      </xdr:nvSpPr>
      <xdr:spPr>
        <a:xfrm>
          <a:off x="21056111" y="133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167881</xdr:rowOff>
    </xdr:from>
    <xdr:to>
      <xdr:col>107</xdr:col>
      <xdr:colOff>101600</xdr:colOff>
      <xdr:row>77</xdr:row>
      <xdr:rowOff>98031</xdr:rowOff>
    </xdr:to>
    <xdr:sp macro="" textlink="">
      <xdr:nvSpPr>
        <xdr:cNvPr id="870" name="楕円 869"/>
        <xdr:cNvSpPr/>
      </xdr:nvSpPr>
      <xdr:spPr>
        <a:xfrm>
          <a:off x="20383500" y="131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89158</xdr:rowOff>
    </xdr:from>
    <xdr:ext cx="534377" cy="259045"/>
    <xdr:sp macro="" textlink="">
      <xdr:nvSpPr>
        <xdr:cNvPr id="871" name="テキスト ボックス 870"/>
        <xdr:cNvSpPr txBox="1"/>
      </xdr:nvSpPr>
      <xdr:spPr>
        <a:xfrm>
          <a:off x="20167111" y="132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4338</xdr:rowOff>
    </xdr:from>
    <xdr:to>
      <xdr:col>102</xdr:col>
      <xdr:colOff>165100</xdr:colOff>
      <xdr:row>77</xdr:row>
      <xdr:rowOff>105938</xdr:rowOff>
    </xdr:to>
    <xdr:sp macro="" textlink="">
      <xdr:nvSpPr>
        <xdr:cNvPr id="872" name="楕円 871"/>
        <xdr:cNvSpPr/>
      </xdr:nvSpPr>
      <xdr:spPr>
        <a:xfrm>
          <a:off x="19494500" y="132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97065</xdr:rowOff>
    </xdr:from>
    <xdr:ext cx="534377" cy="259045"/>
    <xdr:sp macro="" textlink="">
      <xdr:nvSpPr>
        <xdr:cNvPr id="873" name="テキスト ボックス 872"/>
        <xdr:cNvSpPr txBox="1"/>
      </xdr:nvSpPr>
      <xdr:spPr>
        <a:xfrm>
          <a:off x="19278111" y="132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25521</xdr:rowOff>
    </xdr:from>
    <xdr:to>
      <xdr:col>98</xdr:col>
      <xdr:colOff>38100</xdr:colOff>
      <xdr:row>77</xdr:row>
      <xdr:rowOff>127121</xdr:rowOff>
    </xdr:to>
    <xdr:sp macro="" textlink="">
      <xdr:nvSpPr>
        <xdr:cNvPr id="874" name="楕円 873"/>
        <xdr:cNvSpPr/>
      </xdr:nvSpPr>
      <xdr:spPr>
        <a:xfrm>
          <a:off x="18605500" y="132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118248</xdr:rowOff>
    </xdr:from>
    <xdr:ext cx="534377" cy="259045"/>
    <xdr:sp macro="" textlink="">
      <xdr:nvSpPr>
        <xdr:cNvPr id="875" name="テキスト ボックス 874"/>
        <xdr:cNvSpPr txBox="1"/>
      </xdr:nvSpPr>
      <xdr:spPr>
        <a:xfrm>
          <a:off x="18389111" y="133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の最も大きな特徴として、農業・観光分野への補助金等が多額であること、法適化している水道事業及び公共下水道事業への繰出金等により、補助費等が類似団体平均を大きく上回っている。補助費等は、歳出決算総額に占める割合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％と高く、大幅な削減はすぐには困難であることから、必要性・公平性・事業効果を検証しつつ見直しを行い、より効果的な予算執行に努める。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合併以降、地方債残高は順調に減少しており、これに伴い公債費も減少傾向にある。今後は、起債発行額と元利償還額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同程度を見込</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地方債残高は横ばいまたは若干の増減を繰り返していくものと見込んでいる。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その他、類似団体平均を上回っているものとして、人件費、維持補修費、扶助費がある。維持補修費は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対前年度で減少したものの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施設の老朽化により増加する懸念がある。国の制度改正や少子高齢化により、本町では扶助費の増加はやむを得ない面もあるが、支給時の資格審査等を通して適正な執行と経費の抑制に努める。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災害復旧事業費は、平成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年豪雨災害復旧のため類似団体を上回っているが、この影響により普通建設事業を縮減したため、普通建設事業費全体では類似団体平均を下回っている。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は、前述の水道事業や公共下水道事業の法適化により、これらの事業の繰出金が補助費等に区分されるため、類似団体平均を下回っている。特別会計は独立採算の原則のもと、経費削減や効率的・効果的な事業執行等により、普通会計の負担の抑制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16,072
15,757
278.14
12,786,614
12,331,078
336,333
7,183,691
10,948,634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69977</xdr:rowOff>
    </xdr:from>
    <xdr:to>
      <xdr:col>24</xdr:col>
      <xdr:colOff>63500</xdr:colOff>
      <xdr:row>36</xdr:row>
      <xdr:rowOff>87503</xdr:rowOff>
    </xdr:to>
    <xdr:cxnSp macro="">
      <xdr:nvCxnSpPr>
        <xdr:cNvPr id="61" name="直線コネクタ 60"/>
        <xdr:cNvCxnSpPr/>
      </xdr:nvCxnSpPr>
      <xdr:spPr>
        <a:xfrm flipV="1">
          <a:off x="3797300" y="6242177"/>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87503</xdr:rowOff>
    </xdr:from>
    <xdr:to>
      <xdr:col>19</xdr:col>
      <xdr:colOff>177800</xdr:colOff>
      <xdr:row>36</xdr:row>
      <xdr:rowOff>112268</xdr:rowOff>
    </xdr:to>
    <xdr:cxnSp macro="">
      <xdr:nvCxnSpPr>
        <xdr:cNvPr id="64" name="直線コネクタ 63"/>
        <xdr:cNvCxnSpPr/>
      </xdr:nvCxnSpPr>
      <xdr:spPr>
        <a:xfrm flipV="1">
          <a:off x="2908300" y="6259703"/>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112268</xdr:rowOff>
    </xdr:from>
    <xdr:to>
      <xdr:col>15</xdr:col>
      <xdr:colOff>50800</xdr:colOff>
      <xdr:row>37</xdr:row>
      <xdr:rowOff>44450</xdr:rowOff>
    </xdr:to>
    <xdr:cxnSp macro="">
      <xdr:nvCxnSpPr>
        <xdr:cNvPr id="67" name="直線コネクタ 66"/>
        <xdr:cNvCxnSpPr/>
      </xdr:nvCxnSpPr>
      <xdr:spPr>
        <a:xfrm flipV="1">
          <a:off x="2019300" y="6284468"/>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168656</xdr:rowOff>
    </xdr:from>
    <xdr:to>
      <xdr:col>10</xdr:col>
      <xdr:colOff>114300</xdr:colOff>
      <xdr:row>37</xdr:row>
      <xdr:rowOff>44450</xdr:rowOff>
    </xdr:to>
    <xdr:cxnSp macro="">
      <xdr:nvCxnSpPr>
        <xdr:cNvPr id="70" name="直線コネクタ 69"/>
        <xdr:cNvCxnSpPr/>
      </xdr:nvCxnSpPr>
      <xdr:spPr>
        <a:xfrm>
          <a:off x="1130300" y="6169406"/>
          <a:ext cx="8890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72" name="テキスト ボックス 71"/>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19177</xdr:rowOff>
    </xdr:from>
    <xdr:to>
      <xdr:col>24</xdr:col>
      <xdr:colOff>114300</xdr:colOff>
      <xdr:row>36</xdr:row>
      <xdr:rowOff>120777</xdr:rowOff>
    </xdr:to>
    <xdr:sp macro="" textlink="">
      <xdr:nvSpPr>
        <xdr:cNvPr id="80" name="楕円 79"/>
        <xdr:cNvSpPr/>
      </xdr:nvSpPr>
      <xdr:spPr>
        <a:xfrm>
          <a:off x="45847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169054</xdr:rowOff>
    </xdr:from>
    <xdr:ext cx="469744" cy="259045"/>
    <xdr:sp macro="" textlink="">
      <xdr:nvSpPr>
        <xdr:cNvPr id="81" name="議会費該当値テキスト"/>
        <xdr:cNvSpPr txBox="1"/>
      </xdr:nvSpPr>
      <xdr:spPr>
        <a:xfrm>
          <a:off x="4686300"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36703</xdr:rowOff>
    </xdr:from>
    <xdr:to>
      <xdr:col>20</xdr:col>
      <xdr:colOff>38100</xdr:colOff>
      <xdr:row>36</xdr:row>
      <xdr:rowOff>138303</xdr:rowOff>
    </xdr:to>
    <xdr:sp macro="" textlink="">
      <xdr:nvSpPr>
        <xdr:cNvPr id="82" name="楕円 81"/>
        <xdr:cNvSpPr/>
      </xdr:nvSpPr>
      <xdr:spPr>
        <a:xfrm>
          <a:off x="3746500" y="62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129430</xdr:rowOff>
    </xdr:from>
    <xdr:ext cx="469744" cy="259045"/>
    <xdr:sp macro="" textlink="">
      <xdr:nvSpPr>
        <xdr:cNvPr id="83" name="テキスト ボックス 82"/>
        <xdr:cNvSpPr txBox="1"/>
      </xdr:nvSpPr>
      <xdr:spPr>
        <a:xfrm>
          <a:off x="3562428" y="63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61468</xdr:rowOff>
    </xdr:from>
    <xdr:to>
      <xdr:col>15</xdr:col>
      <xdr:colOff>101600</xdr:colOff>
      <xdr:row>36</xdr:row>
      <xdr:rowOff>163068</xdr:rowOff>
    </xdr:to>
    <xdr:sp macro="" textlink="">
      <xdr:nvSpPr>
        <xdr:cNvPr id="84" name="楕円 83"/>
        <xdr:cNvSpPr/>
      </xdr:nvSpPr>
      <xdr:spPr>
        <a:xfrm>
          <a:off x="2857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154195</xdr:rowOff>
    </xdr:from>
    <xdr:ext cx="469744" cy="259045"/>
    <xdr:sp macro="" textlink="">
      <xdr:nvSpPr>
        <xdr:cNvPr id="85" name="テキスト ボックス 84"/>
        <xdr:cNvSpPr txBox="1"/>
      </xdr:nvSpPr>
      <xdr:spPr>
        <a:xfrm>
          <a:off x="2673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165100</xdr:rowOff>
    </xdr:from>
    <xdr:to>
      <xdr:col>10</xdr:col>
      <xdr:colOff>165100</xdr:colOff>
      <xdr:row>37</xdr:row>
      <xdr:rowOff>95250</xdr:rowOff>
    </xdr:to>
    <xdr:sp macro="" textlink="">
      <xdr:nvSpPr>
        <xdr:cNvPr id="86" name="楕円 85"/>
        <xdr:cNvSpPr/>
      </xdr:nvSpPr>
      <xdr:spPr>
        <a:xfrm>
          <a:off x="196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86377</xdr:rowOff>
    </xdr:from>
    <xdr:ext cx="469744" cy="259045"/>
    <xdr:sp macro="" textlink="">
      <xdr:nvSpPr>
        <xdr:cNvPr id="87" name="テキスト ボックス 86"/>
        <xdr:cNvSpPr txBox="1"/>
      </xdr:nvSpPr>
      <xdr:spPr>
        <a:xfrm>
          <a:off x="1784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117856</xdr:rowOff>
    </xdr:from>
    <xdr:to>
      <xdr:col>6</xdr:col>
      <xdr:colOff>38100</xdr:colOff>
      <xdr:row>36</xdr:row>
      <xdr:rowOff>48006</xdr:rowOff>
    </xdr:to>
    <xdr:sp macro="" textlink="">
      <xdr:nvSpPr>
        <xdr:cNvPr id="88" name="楕円 87"/>
        <xdr:cNvSpPr/>
      </xdr:nvSpPr>
      <xdr:spPr>
        <a:xfrm>
          <a:off x="1079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39133</xdr:rowOff>
    </xdr:from>
    <xdr:ext cx="469744" cy="259045"/>
    <xdr:sp macro="" textlink="">
      <xdr:nvSpPr>
        <xdr:cNvPr id="89" name="テキスト ボックス 88"/>
        <xdr:cNvSpPr txBox="1"/>
      </xdr:nvSpPr>
      <xdr:spPr>
        <a:xfrm>
          <a:off x="895428"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156122</xdr:rowOff>
    </xdr:from>
    <xdr:to>
      <xdr:col>24</xdr:col>
      <xdr:colOff>63500</xdr:colOff>
      <xdr:row>55</xdr:row>
      <xdr:rowOff>164590</xdr:rowOff>
    </xdr:to>
    <xdr:cxnSp macro="">
      <xdr:nvCxnSpPr>
        <xdr:cNvPr id="116" name="直線コネクタ 115"/>
        <xdr:cNvCxnSpPr/>
      </xdr:nvCxnSpPr>
      <xdr:spPr>
        <a:xfrm>
          <a:off x="3797300" y="9585872"/>
          <a:ext cx="8382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156122</xdr:rowOff>
    </xdr:from>
    <xdr:to>
      <xdr:col>19</xdr:col>
      <xdr:colOff>177800</xdr:colOff>
      <xdr:row>56</xdr:row>
      <xdr:rowOff>36130</xdr:rowOff>
    </xdr:to>
    <xdr:cxnSp macro="">
      <xdr:nvCxnSpPr>
        <xdr:cNvPr id="119" name="直線コネクタ 118"/>
        <xdr:cNvCxnSpPr/>
      </xdr:nvCxnSpPr>
      <xdr:spPr>
        <a:xfrm flipV="1">
          <a:off x="2908300" y="9585872"/>
          <a:ext cx="889000" cy="5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59573</xdr:rowOff>
    </xdr:from>
    <xdr:ext cx="599010" cy="259045"/>
    <xdr:sp macro="" textlink="">
      <xdr:nvSpPr>
        <xdr:cNvPr id="121" name="テキスト ボックス 120"/>
        <xdr:cNvSpPr txBox="1"/>
      </xdr:nvSpPr>
      <xdr:spPr>
        <a:xfrm>
          <a:off x="3497795" y="96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36130</xdr:rowOff>
    </xdr:from>
    <xdr:to>
      <xdr:col>15</xdr:col>
      <xdr:colOff>50800</xdr:colOff>
      <xdr:row>56</xdr:row>
      <xdr:rowOff>39834</xdr:rowOff>
    </xdr:to>
    <xdr:cxnSp macro="">
      <xdr:nvCxnSpPr>
        <xdr:cNvPr id="122" name="直線コネクタ 121"/>
        <xdr:cNvCxnSpPr/>
      </xdr:nvCxnSpPr>
      <xdr:spPr>
        <a:xfrm flipV="1">
          <a:off x="2019300" y="9637330"/>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39834</xdr:rowOff>
    </xdr:from>
    <xdr:to>
      <xdr:col>10</xdr:col>
      <xdr:colOff>114300</xdr:colOff>
      <xdr:row>56</xdr:row>
      <xdr:rowOff>47597</xdr:rowOff>
    </xdr:to>
    <xdr:cxnSp macro="">
      <xdr:nvCxnSpPr>
        <xdr:cNvPr id="125" name="直線コネクタ 124"/>
        <xdr:cNvCxnSpPr/>
      </xdr:nvCxnSpPr>
      <xdr:spPr>
        <a:xfrm flipV="1">
          <a:off x="1130300" y="9641034"/>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113790</xdr:rowOff>
    </xdr:from>
    <xdr:to>
      <xdr:col>24</xdr:col>
      <xdr:colOff>114300</xdr:colOff>
      <xdr:row>56</xdr:row>
      <xdr:rowOff>43940</xdr:rowOff>
    </xdr:to>
    <xdr:sp macro="" textlink="">
      <xdr:nvSpPr>
        <xdr:cNvPr id="135" name="楕円 134"/>
        <xdr:cNvSpPr/>
      </xdr:nvSpPr>
      <xdr:spPr>
        <a:xfrm>
          <a:off x="4584700" y="95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92217</xdr:rowOff>
    </xdr:from>
    <xdr:ext cx="599010" cy="259045"/>
    <xdr:sp macro="" textlink="">
      <xdr:nvSpPr>
        <xdr:cNvPr id="136" name="総務費該当値テキスト"/>
        <xdr:cNvSpPr txBox="1"/>
      </xdr:nvSpPr>
      <xdr:spPr>
        <a:xfrm>
          <a:off x="4686300" y="952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105322</xdr:rowOff>
    </xdr:from>
    <xdr:to>
      <xdr:col>20</xdr:col>
      <xdr:colOff>38100</xdr:colOff>
      <xdr:row>56</xdr:row>
      <xdr:rowOff>35472</xdr:rowOff>
    </xdr:to>
    <xdr:sp macro="" textlink="">
      <xdr:nvSpPr>
        <xdr:cNvPr id="137" name="楕円 136"/>
        <xdr:cNvSpPr/>
      </xdr:nvSpPr>
      <xdr:spPr>
        <a:xfrm>
          <a:off x="3746500" y="95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51999</xdr:rowOff>
    </xdr:from>
    <xdr:ext cx="599010" cy="259045"/>
    <xdr:sp macro="" textlink="">
      <xdr:nvSpPr>
        <xdr:cNvPr id="138" name="テキスト ボックス 137"/>
        <xdr:cNvSpPr txBox="1"/>
      </xdr:nvSpPr>
      <xdr:spPr>
        <a:xfrm>
          <a:off x="3497795" y="931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156780</xdr:rowOff>
    </xdr:from>
    <xdr:to>
      <xdr:col>15</xdr:col>
      <xdr:colOff>101600</xdr:colOff>
      <xdr:row>56</xdr:row>
      <xdr:rowOff>86930</xdr:rowOff>
    </xdr:to>
    <xdr:sp macro="" textlink="">
      <xdr:nvSpPr>
        <xdr:cNvPr id="139" name="楕円 138"/>
        <xdr:cNvSpPr/>
      </xdr:nvSpPr>
      <xdr:spPr>
        <a:xfrm>
          <a:off x="2857500" y="95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78057</xdr:rowOff>
    </xdr:from>
    <xdr:ext cx="534377" cy="259045"/>
    <xdr:sp macro="" textlink="">
      <xdr:nvSpPr>
        <xdr:cNvPr id="140" name="テキスト ボックス 139"/>
        <xdr:cNvSpPr txBox="1"/>
      </xdr:nvSpPr>
      <xdr:spPr>
        <a:xfrm>
          <a:off x="2641111" y="96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160484</xdr:rowOff>
    </xdr:from>
    <xdr:to>
      <xdr:col>10</xdr:col>
      <xdr:colOff>165100</xdr:colOff>
      <xdr:row>56</xdr:row>
      <xdr:rowOff>90634</xdr:rowOff>
    </xdr:to>
    <xdr:sp macro="" textlink="">
      <xdr:nvSpPr>
        <xdr:cNvPr id="141" name="楕円 140"/>
        <xdr:cNvSpPr/>
      </xdr:nvSpPr>
      <xdr:spPr>
        <a:xfrm>
          <a:off x="1968500" y="95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81761</xdr:rowOff>
    </xdr:from>
    <xdr:ext cx="534377" cy="259045"/>
    <xdr:sp macro="" textlink="">
      <xdr:nvSpPr>
        <xdr:cNvPr id="142" name="テキスト ボックス 141"/>
        <xdr:cNvSpPr txBox="1"/>
      </xdr:nvSpPr>
      <xdr:spPr>
        <a:xfrm>
          <a:off x="1752111" y="96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168247</xdr:rowOff>
    </xdr:from>
    <xdr:to>
      <xdr:col>6</xdr:col>
      <xdr:colOff>38100</xdr:colOff>
      <xdr:row>56</xdr:row>
      <xdr:rowOff>98397</xdr:rowOff>
    </xdr:to>
    <xdr:sp macro="" textlink="">
      <xdr:nvSpPr>
        <xdr:cNvPr id="143" name="楕円 142"/>
        <xdr:cNvSpPr/>
      </xdr:nvSpPr>
      <xdr:spPr>
        <a:xfrm>
          <a:off x="1079500" y="95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89524</xdr:rowOff>
    </xdr:from>
    <xdr:ext cx="534377" cy="259045"/>
    <xdr:sp macro="" textlink="">
      <xdr:nvSpPr>
        <xdr:cNvPr id="144" name="テキスト ボックス 143"/>
        <xdr:cNvSpPr txBox="1"/>
      </xdr:nvSpPr>
      <xdr:spPr>
        <a:xfrm>
          <a:off x="863111" y="969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31931</xdr:rowOff>
    </xdr:from>
    <xdr:to>
      <xdr:col>24</xdr:col>
      <xdr:colOff>63500</xdr:colOff>
      <xdr:row>74</xdr:row>
      <xdr:rowOff>59799</xdr:rowOff>
    </xdr:to>
    <xdr:cxnSp macro="">
      <xdr:nvCxnSpPr>
        <xdr:cNvPr id="176" name="直線コネクタ 175"/>
        <xdr:cNvCxnSpPr/>
      </xdr:nvCxnSpPr>
      <xdr:spPr>
        <a:xfrm flipV="1">
          <a:off x="3797300" y="12719231"/>
          <a:ext cx="8382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3036</xdr:rowOff>
    </xdr:from>
    <xdr:ext cx="599010" cy="259045"/>
    <xdr:sp macro="" textlink="">
      <xdr:nvSpPr>
        <xdr:cNvPr id="177" name="民生費平均値テキスト"/>
        <xdr:cNvSpPr txBox="1"/>
      </xdr:nvSpPr>
      <xdr:spPr>
        <a:xfrm>
          <a:off x="4686300" y="12690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41925</xdr:rowOff>
    </xdr:from>
    <xdr:to>
      <xdr:col>19</xdr:col>
      <xdr:colOff>177800</xdr:colOff>
      <xdr:row>74</xdr:row>
      <xdr:rowOff>59799</xdr:rowOff>
    </xdr:to>
    <xdr:cxnSp macro="">
      <xdr:nvCxnSpPr>
        <xdr:cNvPr id="179" name="直線コネクタ 178"/>
        <xdr:cNvCxnSpPr/>
      </xdr:nvCxnSpPr>
      <xdr:spPr>
        <a:xfrm>
          <a:off x="2908300" y="12729225"/>
          <a:ext cx="889000" cy="1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4081</xdr:rowOff>
    </xdr:from>
    <xdr:ext cx="599010" cy="259045"/>
    <xdr:sp macro="" textlink="">
      <xdr:nvSpPr>
        <xdr:cNvPr id="181" name="テキスト ボックス 180"/>
        <xdr:cNvSpPr txBox="1"/>
      </xdr:nvSpPr>
      <xdr:spPr>
        <a:xfrm>
          <a:off x="3497795" y="1286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41925</xdr:rowOff>
    </xdr:from>
    <xdr:to>
      <xdr:col>15</xdr:col>
      <xdr:colOff>50800</xdr:colOff>
      <xdr:row>74</xdr:row>
      <xdr:rowOff>50111</xdr:rowOff>
    </xdr:to>
    <xdr:cxnSp macro="">
      <xdr:nvCxnSpPr>
        <xdr:cNvPr id="182" name="直線コネクタ 181"/>
        <xdr:cNvCxnSpPr/>
      </xdr:nvCxnSpPr>
      <xdr:spPr>
        <a:xfrm flipV="1">
          <a:off x="2019300" y="12729225"/>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155698</xdr:rowOff>
    </xdr:from>
    <xdr:ext cx="599010" cy="259045"/>
    <xdr:sp macro="" textlink="">
      <xdr:nvSpPr>
        <xdr:cNvPr id="184" name="テキスト ボックス 183"/>
        <xdr:cNvSpPr txBox="1"/>
      </xdr:nvSpPr>
      <xdr:spPr>
        <a:xfrm>
          <a:off x="2608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50111</xdr:rowOff>
    </xdr:from>
    <xdr:to>
      <xdr:col>10</xdr:col>
      <xdr:colOff>114300</xdr:colOff>
      <xdr:row>74</xdr:row>
      <xdr:rowOff>142573</xdr:rowOff>
    </xdr:to>
    <xdr:cxnSp macro="">
      <xdr:nvCxnSpPr>
        <xdr:cNvPr id="185" name="直線コネクタ 184"/>
        <xdr:cNvCxnSpPr/>
      </xdr:nvCxnSpPr>
      <xdr:spPr>
        <a:xfrm flipV="1">
          <a:off x="1130300" y="12737411"/>
          <a:ext cx="889000" cy="9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163220</xdr:rowOff>
    </xdr:from>
    <xdr:ext cx="599010" cy="259045"/>
    <xdr:sp macro="" textlink="">
      <xdr:nvSpPr>
        <xdr:cNvPr id="187" name="テキスト ボックス 186"/>
        <xdr:cNvSpPr txBox="1"/>
      </xdr:nvSpPr>
      <xdr:spPr>
        <a:xfrm>
          <a:off x="1719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49833</xdr:rowOff>
    </xdr:from>
    <xdr:ext cx="599010" cy="259045"/>
    <xdr:sp macro="" textlink="">
      <xdr:nvSpPr>
        <xdr:cNvPr id="189" name="テキスト ボックス 188"/>
        <xdr:cNvSpPr txBox="1"/>
      </xdr:nvSpPr>
      <xdr:spPr>
        <a:xfrm>
          <a:off x="830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152581</xdr:rowOff>
    </xdr:from>
    <xdr:to>
      <xdr:col>24</xdr:col>
      <xdr:colOff>114300</xdr:colOff>
      <xdr:row>74</xdr:row>
      <xdr:rowOff>82731</xdr:rowOff>
    </xdr:to>
    <xdr:sp macro="" textlink="">
      <xdr:nvSpPr>
        <xdr:cNvPr id="195" name="楕円 194"/>
        <xdr:cNvSpPr/>
      </xdr:nvSpPr>
      <xdr:spPr>
        <a:xfrm>
          <a:off x="4584700" y="126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4008</xdr:rowOff>
    </xdr:from>
    <xdr:ext cx="599010" cy="259045"/>
    <xdr:sp macro="" textlink="">
      <xdr:nvSpPr>
        <xdr:cNvPr id="196" name="民生費該当値テキスト"/>
        <xdr:cNvSpPr txBox="1"/>
      </xdr:nvSpPr>
      <xdr:spPr>
        <a:xfrm>
          <a:off x="4686300" y="1251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8999</xdr:rowOff>
    </xdr:from>
    <xdr:to>
      <xdr:col>20</xdr:col>
      <xdr:colOff>38100</xdr:colOff>
      <xdr:row>74</xdr:row>
      <xdr:rowOff>110599</xdr:rowOff>
    </xdr:to>
    <xdr:sp macro="" textlink="">
      <xdr:nvSpPr>
        <xdr:cNvPr id="197" name="楕円 196"/>
        <xdr:cNvSpPr/>
      </xdr:nvSpPr>
      <xdr:spPr>
        <a:xfrm>
          <a:off x="3746500" y="1269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127126</xdr:rowOff>
    </xdr:from>
    <xdr:ext cx="599010" cy="259045"/>
    <xdr:sp macro="" textlink="">
      <xdr:nvSpPr>
        <xdr:cNvPr id="198" name="テキスト ボックス 197"/>
        <xdr:cNvSpPr txBox="1"/>
      </xdr:nvSpPr>
      <xdr:spPr>
        <a:xfrm>
          <a:off x="3497795" y="1247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162575</xdr:rowOff>
    </xdr:from>
    <xdr:to>
      <xdr:col>15</xdr:col>
      <xdr:colOff>101600</xdr:colOff>
      <xdr:row>74</xdr:row>
      <xdr:rowOff>92725</xdr:rowOff>
    </xdr:to>
    <xdr:sp macro="" textlink="">
      <xdr:nvSpPr>
        <xdr:cNvPr id="199" name="楕円 198"/>
        <xdr:cNvSpPr/>
      </xdr:nvSpPr>
      <xdr:spPr>
        <a:xfrm>
          <a:off x="2857500" y="1267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109252</xdr:rowOff>
    </xdr:from>
    <xdr:ext cx="599010" cy="259045"/>
    <xdr:sp macro="" textlink="">
      <xdr:nvSpPr>
        <xdr:cNvPr id="200" name="テキスト ボックス 199"/>
        <xdr:cNvSpPr txBox="1"/>
      </xdr:nvSpPr>
      <xdr:spPr>
        <a:xfrm>
          <a:off x="2608795" y="1245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170761</xdr:rowOff>
    </xdr:from>
    <xdr:to>
      <xdr:col>10</xdr:col>
      <xdr:colOff>165100</xdr:colOff>
      <xdr:row>74</xdr:row>
      <xdr:rowOff>100911</xdr:rowOff>
    </xdr:to>
    <xdr:sp macro="" textlink="">
      <xdr:nvSpPr>
        <xdr:cNvPr id="201" name="楕円 200"/>
        <xdr:cNvSpPr/>
      </xdr:nvSpPr>
      <xdr:spPr>
        <a:xfrm>
          <a:off x="1968500" y="126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117438</xdr:rowOff>
    </xdr:from>
    <xdr:ext cx="599010" cy="259045"/>
    <xdr:sp macro="" textlink="">
      <xdr:nvSpPr>
        <xdr:cNvPr id="202" name="テキスト ボックス 201"/>
        <xdr:cNvSpPr txBox="1"/>
      </xdr:nvSpPr>
      <xdr:spPr>
        <a:xfrm>
          <a:off x="1719795" y="1246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91773</xdr:rowOff>
    </xdr:from>
    <xdr:to>
      <xdr:col>6</xdr:col>
      <xdr:colOff>38100</xdr:colOff>
      <xdr:row>75</xdr:row>
      <xdr:rowOff>21923</xdr:rowOff>
    </xdr:to>
    <xdr:sp macro="" textlink="">
      <xdr:nvSpPr>
        <xdr:cNvPr id="203" name="楕円 202"/>
        <xdr:cNvSpPr/>
      </xdr:nvSpPr>
      <xdr:spPr>
        <a:xfrm>
          <a:off x="1079500" y="127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38450</xdr:rowOff>
    </xdr:from>
    <xdr:ext cx="599010" cy="259045"/>
    <xdr:sp macro="" textlink="">
      <xdr:nvSpPr>
        <xdr:cNvPr id="204" name="テキスト ボックス 203"/>
        <xdr:cNvSpPr txBox="1"/>
      </xdr:nvSpPr>
      <xdr:spPr>
        <a:xfrm>
          <a:off x="830795" y="125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64339</xdr:rowOff>
    </xdr:from>
    <xdr:to>
      <xdr:col>24</xdr:col>
      <xdr:colOff>63500</xdr:colOff>
      <xdr:row>95</xdr:row>
      <xdr:rowOff>113213</xdr:rowOff>
    </xdr:to>
    <xdr:cxnSp macro="">
      <xdr:nvCxnSpPr>
        <xdr:cNvPr id="233" name="直線コネクタ 232"/>
        <xdr:cNvCxnSpPr/>
      </xdr:nvCxnSpPr>
      <xdr:spPr>
        <a:xfrm>
          <a:off x="3797300" y="16352089"/>
          <a:ext cx="8382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12234</xdr:rowOff>
    </xdr:from>
    <xdr:ext cx="534377" cy="259045"/>
    <xdr:sp macro="" textlink="">
      <xdr:nvSpPr>
        <xdr:cNvPr id="234" name="衛生費平均値テキスト"/>
        <xdr:cNvSpPr txBox="1"/>
      </xdr:nvSpPr>
      <xdr:spPr>
        <a:xfrm>
          <a:off x="4686300" y="1647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166035</xdr:rowOff>
    </xdr:from>
    <xdr:to>
      <xdr:col>19</xdr:col>
      <xdr:colOff>177800</xdr:colOff>
      <xdr:row>95</xdr:row>
      <xdr:rowOff>64339</xdr:rowOff>
    </xdr:to>
    <xdr:cxnSp macro="">
      <xdr:nvCxnSpPr>
        <xdr:cNvPr id="236" name="直線コネクタ 235"/>
        <xdr:cNvCxnSpPr/>
      </xdr:nvCxnSpPr>
      <xdr:spPr>
        <a:xfrm>
          <a:off x="2908300" y="16282335"/>
          <a:ext cx="889000" cy="6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19741</xdr:rowOff>
    </xdr:from>
    <xdr:ext cx="534377" cy="259045"/>
    <xdr:sp macro="" textlink="">
      <xdr:nvSpPr>
        <xdr:cNvPr id="238" name="テキスト ボックス 237"/>
        <xdr:cNvSpPr txBox="1"/>
      </xdr:nvSpPr>
      <xdr:spPr>
        <a:xfrm>
          <a:off x="3530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166035</xdr:rowOff>
    </xdr:from>
    <xdr:to>
      <xdr:col>15</xdr:col>
      <xdr:colOff>50800</xdr:colOff>
      <xdr:row>95</xdr:row>
      <xdr:rowOff>60314</xdr:rowOff>
    </xdr:to>
    <xdr:cxnSp macro="">
      <xdr:nvCxnSpPr>
        <xdr:cNvPr id="239" name="直線コネクタ 238"/>
        <xdr:cNvCxnSpPr/>
      </xdr:nvCxnSpPr>
      <xdr:spPr>
        <a:xfrm flipV="1">
          <a:off x="2019300" y="16282335"/>
          <a:ext cx="889000" cy="6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11473</xdr:rowOff>
    </xdr:from>
    <xdr:ext cx="534377" cy="259045"/>
    <xdr:sp macro="" textlink="">
      <xdr:nvSpPr>
        <xdr:cNvPr id="241" name="テキスト ボックス 240"/>
        <xdr:cNvSpPr txBox="1"/>
      </xdr:nvSpPr>
      <xdr:spPr>
        <a:xfrm>
          <a:off x="2641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60314</xdr:rowOff>
    </xdr:from>
    <xdr:to>
      <xdr:col>10</xdr:col>
      <xdr:colOff>114300</xdr:colOff>
      <xdr:row>95</xdr:row>
      <xdr:rowOff>103268</xdr:rowOff>
    </xdr:to>
    <xdr:cxnSp macro="">
      <xdr:nvCxnSpPr>
        <xdr:cNvPr id="242" name="直線コネクタ 241"/>
        <xdr:cNvCxnSpPr/>
      </xdr:nvCxnSpPr>
      <xdr:spPr>
        <a:xfrm flipV="1">
          <a:off x="1130300" y="16348064"/>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2725</xdr:rowOff>
    </xdr:from>
    <xdr:ext cx="534377" cy="259045"/>
    <xdr:sp macro="" textlink="">
      <xdr:nvSpPr>
        <xdr:cNvPr id="244" name="テキスト ボックス 243"/>
        <xdr:cNvSpPr txBox="1"/>
      </xdr:nvSpPr>
      <xdr:spPr>
        <a:xfrm>
          <a:off x="1752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2503</xdr:rowOff>
    </xdr:from>
    <xdr:ext cx="534377" cy="259045"/>
    <xdr:sp macro="" textlink="">
      <xdr:nvSpPr>
        <xdr:cNvPr id="246" name="テキスト ボックス 245"/>
        <xdr:cNvSpPr txBox="1"/>
      </xdr:nvSpPr>
      <xdr:spPr>
        <a:xfrm>
          <a:off x="863111" y="1663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62413</xdr:rowOff>
    </xdr:from>
    <xdr:to>
      <xdr:col>24</xdr:col>
      <xdr:colOff>114300</xdr:colOff>
      <xdr:row>95</xdr:row>
      <xdr:rowOff>164013</xdr:rowOff>
    </xdr:to>
    <xdr:sp macro="" textlink="">
      <xdr:nvSpPr>
        <xdr:cNvPr id="252" name="楕円 251"/>
        <xdr:cNvSpPr/>
      </xdr:nvSpPr>
      <xdr:spPr>
        <a:xfrm>
          <a:off x="4584700" y="163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85290</xdr:rowOff>
    </xdr:from>
    <xdr:ext cx="534377" cy="259045"/>
    <xdr:sp macro="" textlink="">
      <xdr:nvSpPr>
        <xdr:cNvPr id="253" name="衛生費該当値テキスト"/>
        <xdr:cNvSpPr txBox="1"/>
      </xdr:nvSpPr>
      <xdr:spPr>
        <a:xfrm>
          <a:off x="4686300" y="1620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13539</xdr:rowOff>
    </xdr:from>
    <xdr:to>
      <xdr:col>20</xdr:col>
      <xdr:colOff>38100</xdr:colOff>
      <xdr:row>95</xdr:row>
      <xdr:rowOff>115139</xdr:rowOff>
    </xdr:to>
    <xdr:sp macro="" textlink="">
      <xdr:nvSpPr>
        <xdr:cNvPr id="254" name="楕円 253"/>
        <xdr:cNvSpPr/>
      </xdr:nvSpPr>
      <xdr:spPr>
        <a:xfrm>
          <a:off x="3746500" y="163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131666</xdr:rowOff>
    </xdr:from>
    <xdr:ext cx="534377" cy="259045"/>
    <xdr:sp macro="" textlink="">
      <xdr:nvSpPr>
        <xdr:cNvPr id="255" name="テキスト ボックス 254"/>
        <xdr:cNvSpPr txBox="1"/>
      </xdr:nvSpPr>
      <xdr:spPr>
        <a:xfrm>
          <a:off x="3530111" y="160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115235</xdr:rowOff>
    </xdr:from>
    <xdr:to>
      <xdr:col>15</xdr:col>
      <xdr:colOff>101600</xdr:colOff>
      <xdr:row>95</xdr:row>
      <xdr:rowOff>45385</xdr:rowOff>
    </xdr:to>
    <xdr:sp macro="" textlink="">
      <xdr:nvSpPr>
        <xdr:cNvPr id="256" name="楕円 255"/>
        <xdr:cNvSpPr/>
      </xdr:nvSpPr>
      <xdr:spPr>
        <a:xfrm>
          <a:off x="2857500" y="162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61912</xdr:rowOff>
    </xdr:from>
    <xdr:ext cx="534377" cy="259045"/>
    <xdr:sp macro="" textlink="">
      <xdr:nvSpPr>
        <xdr:cNvPr id="257" name="テキスト ボックス 256"/>
        <xdr:cNvSpPr txBox="1"/>
      </xdr:nvSpPr>
      <xdr:spPr>
        <a:xfrm>
          <a:off x="2641111" y="1600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9514</xdr:rowOff>
    </xdr:from>
    <xdr:to>
      <xdr:col>10</xdr:col>
      <xdr:colOff>165100</xdr:colOff>
      <xdr:row>95</xdr:row>
      <xdr:rowOff>111114</xdr:rowOff>
    </xdr:to>
    <xdr:sp macro="" textlink="">
      <xdr:nvSpPr>
        <xdr:cNvPr id="258" name="楕円 257"/>
        <xdr:cNvSpPr/>
      </xdr:nvSpPr>
      <xdr:spPr>
        <a:xfrm>
          <a:off x="1968500" y="162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127641</xdr:rowOff>
    </xdr:from>
    <xdr:ext cx="534377" cy="259045"/>
    <xdr:sp macro="" textlink="">
      <xdr:nvSpPr>
        <xdr:cNvPr id="259" name="テキスト ボックス 258"/>
        <xdr:cNvSpPr txBox="1"/>
      </xdr:nvSpPr>
      <xdr:spPr>
        <a:xfrm>
          <a:off x="1752111" y="160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52468</xdr:rowOff>
    </xdr:from>
    <xdr:to>
      <xdr:col>6</xdr:col>
      <xdr:colOff>38100</xdr:colOff>
      <xdr:row>95</xdr:row>
      <xdr:rowOff>154068</xdr:rowOff>
    </xdr:to>
    <xdr:sp macro="" textlink="">
      <xdr:nvSpPr>
        <xdr:cNvPr id="260" name="楕円 259"/>
        <xdr:cNvSpPr/>
      </xdr:nvSpPr>
      <xdr:spPr>
        <a:xfrm>
          <a:off x="1079500" y="16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170595</xdr:rowOff>
    </xdr:from>
    <xdr:ext cx="534377" cy="259045"/>
    <xdr:sp macro="" textlink="">
      <xdr:nvSpPr>
        <xdr:cNvPr id="261" name="テキスト ボックス 260"/>
        <xdr:cNvSpPr txBox="1"/>
      </xdr:nvSpPr>
      <xdr:spPr>
        <a:xfrm>
          <a:off x="863111" y="1611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150368</xdr:rowOff>
    </xdr:from>
    <xdr:to>
      <xdr:col>55</xdr:col>
      <xdr:colOff>0</xdr:colOff>
      <xdr:row>37</xdr:row>
      <xdr:rowOff>153797</xdr:rowOff>
    </xdr:to>
    <xdr:cxnSp macro="">
      <xdr:nvCxnSpPr>
        <xdr:cNvPr id="290" name="直線コネクタ 289"/>
        <xdr:cNvCxnSpPr/>
      </xdr:nvCxnSpPr>
      <xdr:spPr>
        <a:xfrm flipV="1">
          <a:off x="9639300" y="649401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166768</xdr:rowOff>
    </xdr:from>
    <xdr:ext cx="378565" cy="259045"/>
    <xdr:sp macro="" textlink="">
      <xdr:nvSpPr>
        <xdr:cNvPr id="291" name="労働費平均値テキスト"/>
        <xdr:cNvSpPr txBox="1"/>
      </xdr:nvSpPr>
      <xdr:spPr>
        <a:xfrm>
          <a:off x="10528300" y="6510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153797</xdr:rowOff>
    </xdr:from>
    <xdr:to>
      <xdr:col>50</xdr:col>
      <xdr:colOff>114300</xdr:colOff>
      <xdr:row>37</xdr:row>
      <xdr:rowOff>157607</xdr:rowOff>
    </xdr:to>
    <xdr:cxnSp macro="">
      <xdr:nvCxnSpPr>
        <xdr:cNvPr id="293" name="直線コネクタ 292"/>
        <xdr:cNvCxnSpPr/>
      </xdr:nvCxnSpPr>
      <xdr:spPr>
        <a:xfrm flipV="1">
          <a:off x="8750300" y="649744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161815</xdr:rowOff>
    </xdr:from>
    <xdr:ext cx="378565" cy="259045"/>
    <xdr:sp macro="" textlink="">
      <xdr:nvSpPr>
        <xdr:cNvPr id="295" name="テキスト ボックス 294"/>
        <xdr:cNvSpPr txBox="1"/>
      </xdr:nvSpPr>
      <xdr:spPr>
        <a:xfrm>
          <a:off x="9450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157607</xdr:rowOff>
    </xdr:from>
    <xdr:to>
      <xdr:col>45</xdr:col>
      <xdr:colOff>177800</xdr:colOff>
      <xdr:row>37</xdr:row>
      <xdr:rowOff>161036</xdr:rowOff>
    </xdr:to>
    <xdr:cxnSp macro="">
      <xdr:nvCxnSpPr>
        <xdr:cNvPr id="296" name="直線コネクタ 295"/>
        <xdr:cNvCxnSpPr/>
      </xdr:nvCxnSpPr>
      <xdr:spPr>
        <a:xfrm flipV="1">
          <a:off x="7861300" y="650125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135145</xdr:rowOff>
    </xdr:from>
    <xdr:ext cx="378565" cy="259045"/>
    <xdr:sp macro="" textlink="">
      <xdr:nvSpPr>
        <xdr:cNvPr id="298" name="テキスト ボックス 297"/>
        <xdr:cNvSpPr txBox="1"/>
      </xdr:nvSpPr>
      <xdr:spPr>
        <a:xfrm>
          <a:off x="8561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161036</xdr:rowOff>
    </xdr:from>
    <xdr:to>
      <xdr:col>41</xdr:col>
      <xdr:colOff>50800</xdr:colOff>
      <xdr:row>37</xdr:row>
      <xdr:rowOff>164084</xdr:rowOff>
    </xdr:to>
    <xdr:cxnSp macro="">
      <xdr:nvCxnSpPr>
        <xdr:cNvPr id="299" name="直線コネクタ 298"/>
        <xdr:cNvCxnSpPr/>
      </xdr:nvCxnSpPr>
      <xdr:spPr>
        <a:xfrm flipV="1">
          <a:off x="6972300" y="65046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309" name="楕円 308"/>
        <xdr:cNvSpPr/>
      </xdr:nvSpPr>
      <xdr:spPr>
        <a:xfrm>
          <a:off x="104267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122445</xdr:rowOff>
    </xdr:from>
    <xdr:ext cx="378565" cy="259045"/>
    <xdr:sp macro="" textlink="">
      <xdr:nvSpPr>
        <xdr:cNvPr id="310" name="労働費該当値テキスト"/>
        <xdr:cNvSpPr txBox="1"/>
      </xdr:nvSpPr>
      <xdr:spPr>
        <a:xfrm>
          <a:off x="10528300" y="62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102997</xdr:rowOff>
    </xdr:from>
    <xdr:to>
      <xdr:col>50</xdr:col>
      <xdr:colOff>165100</xdr:colOff>
      <xdr:row>38</xdr:row>
      <xdr:rowOff>33147</xdr:rowOff>
    </xdr:to>
    <xdr:sp macro="" textlink="">
      <xdr:nvSpPr>
        <xdr:cNvPr id="311" name="楕円 310"/>
        <xdr:cNvSpPr/>
      </xdr:nvSpPr>
      <xdr:spPr>
        <a:xfrm>
          <a:off x="9588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49674</xdr:rowOff>
    </xdr:from>
    <xdr:ext cx="378565" cy="259045"/>
    <xdr:sp macro="" textlink="">
      <xdr:nvSpPr>
        <xdr:cNvPr id="312" name="テキスト ボックス 311"/>
        <xdr:cNvSpPr txBox="1"/>
      </xdr:nvSpPr>
      <xdr:spPr>
        <a:xfrm>
          <a:off x="9450017" y="622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106807</xdr:rowOff>
    </xdr:from>
    <xdr:to>
      <xdr:col>46</xdr:col>
      <xdr:colOff>38100</xdr:colOff>
      <xdr:row>38</xdr:row>
      <xdr:rowOff>36957</xdr:rowOff>
    </xdr:to>
    <xdr:sp macro="" textlink="">
      <xdr:nvSpPr>
        <xdr:cNvPr id="313" name="楕円 312"/>
        <xdr:cNvSpPr/>
      </xdr:nvSpPr>
      <xdr:spPr>
        <a:xfrm>
          <a:off x="8699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53484</xdr:rowOff>
    </xdr:from>
    <xdr:ext cx="378565" cy="259045"/>
    <xdr:sp macro="" textlink="">
      <xdr:nvSpPr>
        <xdr:cNvPr id="314" name="テキスト ボックス 313"/>
        <xdr:cNvSpPr txBox="1"/>
      </xdr:nvSpPr>
      <xdr:spPr>
        <a:xfrm>
          <a:off x="8561017" y="6225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110236</xdr:rowOff>
    </xdr:from>
    <xdr:to>
      <xdr:col>41</xdr:col>
      <xdr:colOff>101600</xdr:colOff>
      <xdr:row>38</xdr:row>
      <xdr:rowOff>40386</xdr:rowOff>
    </xdr:to>
    <xdr:sp macro="" textlink="">
      <xdr:nvSpPr>
        <xdr:cNvPr id="315" name="楕円 314"/>
        <xdr:cNvSpPr/>
      </xdr:nvSpPr>
      <xdr:spPr>
        <a:xfrm>
          <a:off x="7810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31513</xdr:rowOff>
    </xdr:from>
    <xdr:ext cx="378565" cy="259045"/>
    <xdr:sp macro="" textlink="">
      <xdr:nvSpPr>
        <xdr:cNvPr id="316" name="テキスト ボックス 315"/>
        <xdr:cNvSpPr txBox="1"/>
      </xdr:nvSpPr>
      <xdr:spPr>
        <a:xfrm>
          <a:off x="7672017" y="654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113284</xdr:rowOff>
    </xdr:from>
    <xdr:to>
      <xdr:col>36</xdr:col>
      <xdr:colOff>165100</xdr:colOff>
      <xdr:row>38</xdr:row>
      <xdr:rowOff>43435</xdr:rowOff>
    </xdr:to>
    <xdr:sp macro="" textlink="">
      <xdr:nvSpPr>
        <xdr:cNvPr id="317" name="楕円 316"/>
        <xdr:cNvSpPr/>
      </xdr:nvSpPr>
      <xdr:spPr>
        <a:xfrm>
          <a:off x="6921500" y="6456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34561</xdr:rowOff>
    </xdr:from>
    <xdr:ext cx="378565" cy="259045"/>
    <xdr:sp macro="" textlink="">
      <xdr:nvSpPr>
        <xdr:cNvPr id="318" name="テキスト ボックス 317"/>
        <xdr:cNvSpPr txBox="1"/>
      </xdr:nvSpPr>
      <xdr:spPr>
        <a:xfrm>
          <a:off x="6783017" y="6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87347</xdr:rowOff>
    </xdr:from>
    <xdr:to>
      <xdr:col>55</xdr:col>
      <xdr:colOff>0</xdr:colOff>
      <xdr:row>58</xdr:row>
      <xdr:rowOff>39671</xdr:rowOff>
    </xdr:to>
    <xdr:cxnSp macro="">
      <xdr:nvCxnSpPr>
        <xdr:cNvPr id="349" name="直線コネクタ 348"/>
        <xdr:cNvCxnSpPr/>
      </xdr:nvCxnSpPr>
      <xdr:spPr>
        <a:xfrm flipV="1">
          <a:off x="9639300" y="9859997"/>
          <a:ext cx="838200" cy="1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122596</xdr:rowOff>
    </xdr:from>
    <xdr:ext cx="534377" cy="259045"/>
    <xdr:sp macro="" textlink="">
      <xdr:nvSpPr>
        <xdr:cNvPr id="350" name="農林水産業費平均値テキスト"/>
        <xdr:cNvSpPr txBox="1"/>
      </xdr:nvSpPr>
      <xdr:spPr>
        <a:xfrm>
          <a:off x="10528300" y="989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130602</xdr:rowOff>
    </xdr:from>
    <xdr:to>
      <xdr:col>50</xdr:col>
      <xdr:colOff>114300</xdr:colOff>
      <xdr:row>58</xdr:row>
      <xdr:rowOff>39671</xdr:rowOff>
    </xdr:to>
    <xdr:cxnSp macro="">
      <xdr:nvCxnSpPr>
        <xdr:cNvPr id="352" name="直線コネクタ 351"/>
        <xdr:cNvCxnSpPr/>
      </xdr:nvCxnSpPr>
      <xdr:spPr>
        <a:xfrm>
          <a:off x="8750300" y="9903252"/>
          <a:ext cx="889000" cy="8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130602</xdr:rowOff>
    </xdr:from>
    <xdr:to>
      <xdr:col>45</xdr:col>
      <xdr:colOff>177800</xdr:colOff>
      <xdr:row>57</xdr:row>
      <xdr:rowOff>153766</xdr:rowOff>
    </xdr:to>
    <xdr:cxnSp macro="">
      <xdr:nvCxnSpPr>
        <xdr:cNvPr id="355" name="直線コネクタ 354"/>
        <xdr:cNvCxnSpPr/>
      </xdr:nvCxnSpPr>
      <xdr:spPr>
        <a:xfrm flipV="1">
          <a:off x="7861300" y="9903252"/>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82363</xdr:rowOff>
    </xdr:from>
    <xdr:ext cx="534377" cy="259045"/>
    <xdr:sp macro="" textlink="">
      <xdr:nvSpPr>
        <xdr:cNvPr id="357" name="テキスト ボックス 356"/>
        <xdr:cNvSpPr txBox="1"/>
      </xdr:nvSpPr>
      <xdr:spPr>
        <a:xfrm>
          <a:off x="8483111" y="10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153766</xdr:rowOff>
    </xdr:from>
    <xdr:to>
      <xdr:col>41</xdr:col>
      <xdr:colOff>50800</xdr:colOff>
      <xdr:row>58</xdr:row>
      <xdr:rowOff>55268</xdr:rowOff>
    </xdr:to>
    <xdr:cxnSp macro="">
      <xdr:nvCxnSpPr>
        <xdr:cNvPr id="358" name="直線コネクタ 357"/>
        <xdr:cNvCxnSpPr/>
      </xdr:nvCxnSpPr>
      <xdr:spPr>
        <a:xfrm flipV="1">
          <a:off x="6972300" y="9926416"/>
          <a:ext cx="889000" cy="7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117629</xdr:rowOff>
    </xdr:from>
    <xdr:ext cx="534377" cy="259045"/>
    <xdr:sp macro="" textlink="">
      <xdr:nvSpPr>
        <xdr:cNvPr id="360" name="テキスト ボックス 359"/>
        <xdr:cNvSpPr txBox="1"/>
      </xdr:nvSpPr>
      <xdr:spPr>
        <a:xfrm>
          <a:off x="7594111" y="100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110017</xdr:rowOff>
    </xdr:from>
    <xdr:ext cx="534377" cy="259045"/>
    <xdr:sp macro="" textlink="">
      <xdr:nvSpPr>
        <xdr:cNvPr id="362" name="テキスト ボックス 361"/>
        <xdr:cNvSpPr txBox="1"/>
      </xdr:nvSpPr>
      <xdr:spPr>
        <a:xfrm>
          <a:off x="6705111" y="1005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36547</xdr:rowOff>
    </xdr:from>
    <xdr:to>
      <xdr:col>55</xdr:col>
      <xdr:colOff>50800</xdr:colOff>
      <xdr:row>57</xdr:row>
      <xdr:rowOff>138147</xdr:rowOff>
    </xdr:to>
    <xdr:sp macro="" textlink="">
      <xdr:nvSpPr>
        <xdr:cNvPr id="368" name="楕円 367"/>
        <xdr:cNvSpPr/>
      </xdr:nvSpPr>
      <xdr:spPr>
        <a:xfrm>
          <a:off x="10426700" y="98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59424</xdr:rowOff>
    </xdr:from>
    <xdr:ext cx="599010" cy="259045"/>
    <xdr:sp macro="" textlink="">
      <xdr:nvSpPr>
        <xdr:cNvPr id="369" name="農林水産業費該当値テキスト"/>
        <xdr:cNvSpPr txBox="1"/>
      </xdr:nvSpPr>
      <xdr:spPr>
        <a:xfrm>
          <a:off x="10528300" y="966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160321</xdr:rowOff>
    </xdr:from>
    <xdr:to>
      <xdr:col>50</xdr:col>
      <xdr:colOff>165100</xdr:colOff>
      <xdr:row>58</xdr:row>
      <xdr:rowOff>90471</xdr:rowOff>
    </xdr:to>
    <xdr:sp macro="" textlink="">
      <xdr:nvSpPr>
        <xdr:cNvPr id="370" name="楕円 369"/>
        <xdr:cNvSpPr/>
      </xdr:nvSpPr>
      <xdr:spPr>
        <a:xfrm>
          <a:off x="9588500" y="99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81598</xdr:rowOff>
    </xdr:from>
    <xdr:ext cx="534377" cy="259045"/>
    <xdr:sp macro="" textlink="">
      <xdr:nvSpPr>
        <xdr:cNvPr id="371" name="テキスト ボックス 370"/>
        <xdr:cNvSpPr txBox="1"/>
      </xdr:nvSpPr>
      <xdr:spPr>
        <a:xfrm>
          <a:off x="9372111" y="1002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79802</xdr:rowOff>
    </xdr:from>
    <xdr:to>
      <xdr:col>46</xdr:col>
      <xdr:colOff>38100</xdr:colOff>
      <xdr:row>58</xdr:row>
      <xdr:rowOff>9952</xdr:rowOff>
    </xdr:to>
    <xdr:sp macro="" textlink="">
      <xdr:nvSpPr>
        <xdr:cNvPr id="372" name="楕円 371"/>
        <xdr:cNvSpPr/>
      </xdr:nvSpPr>
      <xdr:spPr>
        <a:xfrm>
          <a:off x="8699500" y="985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26479</xdr:rowOff>
    </xdr:from>
    <xdr:ext cx="534377" cy="259045"/>
    <xdr:sp macro="" textlink="">
      <xdr:nvSpPr>
        <xdr:cNvPr id="373" name="テキスト ボックス 372"/>
        <xdr:cNvSpPr txBox="1"/>
      </xdr:nvSpPr>
      <xdr:spPr>
        <a:xfrm>
          <a:off x="8483111" y="96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102966</xdr:rowOff>
    </xdr:from>
    <xdr:to>
      <xdr:col>41</xdr:col>
      <xdr:colOff>101600</xdr:colOff>
      <xdr:row>58</xdr:row>
      <xdr:rowOff>33116</xdr:rowOff>
    </xdr:to>
    <xdr:sp macro="" textlink="">
      <xdr:nvSpPr>
        <xdr:cNvPr id="374" name="楕円 373"/>
        <xdr:cNvSpPr/>
      </xdr:nvSpPr>
      <xdr:spPr>
        <a:xfrm>
          <a:off x="7810500" y="98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49643</xdr:rowOff>
    </xdr:from>
    <xdr:ext cx="534377" cy="259045"/>
    <xdr:sp macro="" textlink="">
      <xdr:nvSpPr>
        <xdr:cNvPr id="375" name="テキスト ボックス 374"/>
        <xdr:cNvSpPr txBox="1"/>
      </xdr:nvSpPr>
      <xdr:spPr>
        <a:xfrm>
          <a:off x="7594111" y="96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4468</xdr:rowOff>
    </xdr:from>
    <xdr:to>
      <xdr:col>36</xdr:col>
      <xdr:colOff>165100</xdr:colOff>
      <xdr:row>58</xdr:row>
      <xdr:rowOff>106068</xdr:rowOff>
    </xdr:to>
    <xdr:sp macro="" textlink="">
      <xdr:nvSpPr>
        <xdr:cNvPr id="376" name="楕円 375"/>
        <xdr:cNvSpPr/>
      </xdr:nvSpPr>
      <xdr:spPr>
        <a:xfrm>
          <a:off x="6921500" y="99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122595</xdr:rowOff>
    </xdr:from>
    <xdr:ext cx="534377" cy="259045"/>
    <xdr:sp macro="" textlink="">
      <xdr:nvSpPr>
        <xdr:cNvPr id="377" name="テキスト ボックス 376"/>
        <xdr:cNvSpPr txBox="1"/>
      </xdr:nvSpPr>
      <xdr:spPr>
        <a:xfrm>
          <a:off x="6705111" y="972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34492</xdr:rowOff>
    </xdr:from>
    <xdr:to>
      <xdr:col>55</xdr:col>
      <xdr:colOff>0</xdr:colOff>
      <xdr:row>78</xdr:row>
      <xdr:rowOff>41999</xdr:rowOff>
    </xdr:to>
    <xdr:cxnSp macro="">
      <xdr:nvCxnSpPr>
        <xdr:cNvPr id="406" name="直線コネクタ 405"/>
        <xdr:cNvCxnSpPr/>
      </xdr:nvCxnSpPr>
      <xdr:spPr>
        <a:xfrm>
          <a:off x="9639300" y="13407592"/>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130277</xdr:rowOff>
    </xdr:from>
    <xdr:to>
      <xdr:col>50</xdr:col>
      <xdr:colOff>114300</xdr:colOff>
      <xdr:row>78</xdr:row>
      <xdr:rowOff>34492</xdr:rowOff>
    </xdr:to>
    <xdr:cxnSp macro="">
      <xdr:nvCxnSpPr>
        <xdr:cNvPr id="409" name="直線コネクタ 408"/>
        <xdr:cNvCxnSpPr/>
      </xdr:nvCxnSpPr>
      <xdr:spPr>
        <a:xfrm>
          <a:off x="8750300" y="13331927"/>
          <a:ext cx="889000" cy="7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111164</xdr:rowOff>
    </xdr:from>
    <xdr:to>
      <xdr:col>45</xdr:col>
      <xdr:colOff>177800</xdr:colOff>
      <xdr:row>77</xdr:row>
      <xdr:rowOff>130277</xdr:rowOff>
    </xdr:to>
    <xdr:cxnSp macro="">
      <xdr:nvCxnSpPr>
        <xdr:cNvPr id="412" name="直線コネクタ 411"/>
        <xdr:cNvCxnSpPr/>
      </xdr:nvCxnSpPr>
      <xdr:spPr>
        <a:xfrm>
          <a:off x="7861300" y="13312814"/>
          <a:ext cx="8890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139128</xdr:rowOff>
    </xdr:from>
    <xdr:to>
      <xdr:col>41</xdr:col>
      <xdr:colOff>50800</xdr:colOff>
      <xdr:row>77</xdr:row>
      <xdr:rowOff>111164</xdr:rowOff>
    </xdr:to>
    <xdr:cxnSp macro="">
      <xdr:nvCxnSpPr>
        <xdr:cNvPr id="415" name="直線コネクタ 414"/>
        <xdr:cNvCxnSpPr/>
      </xdr:nvCxnSpPr>
      <xdr:spPr>
        <a:xfrm>
          <a:off x="6972300" y="13169328"/>
          <a:ext cx="889000" cy="14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56824</xdr:rowOff>
    </xdr:from>
    <xdr:ext cx="534377" cy="259045"/>
    <xdr:sp macro="" textlink="">
      <xdr:nvSpPr>
        <xdr:cNvPr id="417" name="テキスト ボックス 416"/>
        <xdr:cNvSpPr txBox="1"/>
      </xdr:nvSpPr>
      <xdr:spPr>
        <a:xfrm>
          <a:off x="7594111" y="134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39603</xdr:rowOff>
    </xdr:from>
    <xdr:ext cx="534377" cy="259045"/>
    <xdr:sp macro="" textlink="">
      <xdr:nvSpPr>
        <xdr:cNvPr id="419" name="テキスト ボックス 418"/>
        <xdr:cNvSpPr txBox="1"/>
      </xdr:nvSpPr>
      <xdr:spPr>
        <a:xfrm>
          <a:off x="6705111" y="134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162649</xdr:rowOff>
    </xdr:from>
    <xdr:to>
      <xdr:col>55</xdr:col>
      <xdr:colOff>50800</xdr:colOff>
      <xdr:row>78</xdr:row>
      <xdr:rowOff>92799</xdr:rowOff>
    </xdr:to>
    <xdr:sp macro="" textlink="">
      <xdr:nvSpPr>
        <xdr:cNvPr id="425" name="楕円 424"/>
        <xdr:cNvSpPr/>
      </xdr:nvSpPr>
      <xdr:spPr>
        <a:xfrm>
          <a:off x="10426700" y="133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141076</xdr:rowOff>
    </xdr:from>
    <xdr:ext cx="534377" cy="259045"/>
    <xdr:sp macro="" textlink="">
      <xdr:nvSpPr>
        <xdr:cNvPr id="426" name="商工費該当値テキスト"/>
        <xdr:cNvSpPr txBox="1"/>
      </xdr:nvSpPr>
      <xdr:spPr>
        <a:xfrm>
          <a:off x="10528300" y="133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155142</xdr:rowOff>
    </xdr:from>
    <xdr:to>
      <xdr:col>50</xdr:col>
      <xdr:colOff>165100</xdr:colOff>
      <xdr:row>78</xdr:row>
      <xdr:rowOff>85292</xdr:rowOff>
    </xdr:to>
    <xdr:sp macro="" textlink="">
      <xdr:nvSpPr>
        <xdr:cNvPr id="427" name="楕円 426"/>
        <xdr:cNvSpPr/>
      </xdr:nvSpPr>
      <xdr:spPr>
        <a:xfrm>
          <a:off x="9588500" y="133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76419</xdr:rowOff>
    </xdr:from>
    <xdr:ext cx="534377" cy="259045"/>
    <xdr:sp macro="" textlink="">
      <xdr:nvSpPr>
        <xdr:cNvPr id="428" name="テキスト ボックス 427"/>
        <xdr:cNvSpPr txBox="1"/>
      </xdr:nvSpPr>
      <xdr:spPr>
        <a:xfrm>
          <a:off x="9372111" y="134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79477</xdr:rowOff>
    </xdr:from>
    <xdr:to>
      <xdr:col>46</xdr:col>
      <xdr:colOff>38100</xdr:colOff>
      <xdr:row>78</xdr:row>
      <xdr:rowOff>9627</xdr:rowOff>
    </xdr:to>
    <xdr:sp macro="" textlink="">
      <xdr:nvSpPr>
        <xdr:cNvPr id="429" name="楕円 428"/>
        <xdr:cNvSpPr/>
      </xdr:nvSpPr>
      <xdr:spPr>
        <a:xfrm>
          <a:off x="8699500" y="132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754</xdr:rowOff>
    </xdr:from>
    <xdr:ext cx="534377" cy="259045"/>
    <xdr:sp macro="" textlink="">
      <xdr:nvSpPr>
        <xdr:cNvPr id="430" name="テキスト ボックス 429"/>
        <xdr:cNvSpPr txBox="1"/>
      </xdr:nvSpPr>
      <xdr:spPr>
        <a:xfrm>
          <a:off x="8483111" y="1337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60364</xdr:rowOff>
    </xdr:from>
    <xdr:to>
      <xdr:col>41</xdr:col>
      <xdr:colOff>101600</xdr:colOff>
      <xdr:row>77</xdr:row>
      <xdr:rowOff>161964</xdr:rowOff>
    </xdr:to>
    <xdr:sp macro="" textlink="">
      <xdr:nvSpPr>
        <xdr:cNvPr id="431" name="楕円 430"/>
        <xdr:cNvSpPr/>
      </xdr:nvSpPr>
      <xdr:spPr>
        <a:xfrm>
          <a:off x="7810500" y="13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7041</xdr:rowOff>
    </xdr:from>
    <xdr:ext cx="534377" cy="259045"/>
    <xdr:sp macro="" textlink="">
      <xdr:nvSpPr>
        <xdr:cNvPr id="432" name="テキスト ボックス 431"/>
        <xdr:cNvSpPr txBox="1"/>
      </xdr:nvSpPr>
      <xdr:spPr>
        <a:xfrm>
          <a:off x="7594111" y="130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88328</xdr:rowOff>
    </xdr:from>
    <xdr:to>
      <xdr:col>36</xdr:col>
      <xdr:colOff>165100</xdr:colOff>
      <xdr:row>77</xdr:row>
      <xdr:rowOff>18478</xdr:rowOff>
    </xdr:to>
    <xdr:sp macro="" textlink="">
      <xdr:nvSpPr>
        <xdr:cNvPr id="433" name="楕円 432"/>
        <xdr:cNvSpPr/>
      </xdr:nvSpPr>
      <xdr:spPr>
        <a:xfrm>
          <a:off x="6921500" y="131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35006</xdr:rowOff>
    </xdr:from>
    <xdr:ext cx="534377" cy="259045"/>
    <xdr:sp macro="" textlink="">
      <xdr:nvSpPr>
        <xdr:cNvPr id="434" name="テキスト ボックス 433"/>
        <xdr:cNvSpPr txBox="1"/>
      </xdr:nvSpPr>
      <xdr:spPr>
        <a:xfrm>
          <a:off x="6705111" y="128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101143</xdr:rowOff>
    </xdr:from>
    <xdr:to>
      <xdr:col>55</xdr:col>
      <xdr:colOff>0</xdr:colOff>
      <xdr:row>95</xdr:row>
      <xdr:rowOff>114884</xdr:rowOff>
    </xdr:to>
    <xdr:cxnSp macro="">
      <xdr:nvCxnSpPr>
        <xdr:cNvPr id="463" name="直線コネクタ 462"/>
        <xdr:cNvCxnSpPr/>
      </xdr:nvCxnSpPr>
      <xdr:spPr>
        <a:xfrm>
          <a:off x="9639300" y="16217443"/>
          <a:ext cx="838200" cy="1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101143</xdr:rowOff>
    </xdr:from>
    <xdr:to>
      <xdr:col>50</xdr:col>
      <xdr:colOff>114300</xdr:colOff>
      <xdr:row>94</xdr:row>
      <xdr:rowOff>155575</xdr:rowOff>
    </xdr:to>
    <xdr:cxnSp macro="">
      <xdr:nvCxnSpPr>
        <xdr:cNvPr id="466" name="直線コネクタ 465"/>
        <xdr:cNvCxnSpPr/>
      </xdr:nvCxnSpPr>
      <xdr:spPr>
        <a:xfrm flipV="1">
          <a:off x="8750300" y="16217443"/>
          <a:ext cx="889000" cy="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48441</xdr:rowOff>
    </xdr:from>
    <xdr:ext cx="534377" cy="259045"/>
    <xdr:sp macro="" textlink="">
      <xdr:nvSpPr>
        <xdr:cNvPr id="468" name="テキスト ボックス 467"/>
        <xdr:cNvSpPr txBox="1"/>
      </xdr:nvSpPr>
      <xdr:spPr>
        <a:xfrm>
          <a:off x="9372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109398</xdr:rowOff>
    </xdr:from>
    <xdr:to>
      <xdr:col>45</xdr:col>
      <xdr:colOff>177800</xdr:colOff>
      <xdr:row>94</xdr:row>
      <xdr:rowOff>155575</xdr:rowOff>
    </xdr:to>
    <xdr:cxnSp macro="">
      <xdr:nvCxnSpPr>
        <xdr:cNvPr id="469" name="直線コネクタ 468"/>
        <xdr:cNvCxnSpPr/>
      </xdr:nvCxnSpPr>
      <xdr:spPr>
        <a:xfrm>
          <a:off x="7861300" y="1622569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54463</xdr:rowOff>
    </xdr:from>
    <xdr:ext cx="534377" cy="259045"/>
    <xdr:sp macro="" textlink="">
      <xdr:nvSpPr>
        <xdr:cNvPr id="471" name="テキスト ボックス 470"/>
        <xdr:cNvSpPr txBox="1"/>
      </xdr:nvSpPr>
      <xdr:spPr>
        <a:xfrm>
          <a:off x="8483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109398</xdr:rowOff>
    </xdr:from>
    <xdr:to>
      <xdr:col>41</xdr:col>
      <xdr:colOff>50800</xdr:colOff>
      <xdr:row>94</xdr:row>
      <xdr:rowOff>128029</xdr:rowOff>
    </xdr:to>
    <xdr:cxnSp macro="">
      <xdr:nvCxnSpPr>
        <xdr:cNvPr id="472" name="直線コネクタ 471"/>
        <xdr:cNvCxnSpPr/>
      </xdr:nvCxnSpPr>
      <xdr:spPr>
        <a:xfrm flipV="1">
          <a:off x="6972300" y="16225698"/>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11295</xdr:rowOff>
    </xdr:from>
    <xdr:ext cx="534377" cy="259045"/>
    <xdr:sp macro="" textlink="">
      <xdr:nvSpPr>
        <xdr:cNvPr id="474" name="テキスト ボックス 473"/>
        <xdr:cNvSpPr txBox="1"/>
      </xdr:nvSpPr>
      <xdr:spPr>
        <a:xfrm>
          <a:off x="7594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24198</xdr:rowOff>
    </xdr:from>
    <xdr:ext cx="534377" cy="259045"/>
    <xdr:sp macro="" textlink="">
      <xdr:nvSpPr>
        <xdr:cNvPr id="476" name="テキスト ボックス 475"/>
        <xdr:cNvSpPr txBox="1"/>
      </xdr:nvSpPr>
      <xdr:spPr>
        <a:xfrm>
          <a:off x="6705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64084</xdr:rowOff>
    </xdr:from>
    <xdr:to>
      <xdr:col>55</xdr:col>
      <xdr:colOff>50800</xdr:colOff>
      <xdr:row>95</xdr:row>
      <xdr:rowOff>165684</xdr:rowOff>
    </xdr:to>
    <xdr:sp macro="" textlink="">
      <xdr:nvSpPr>
        <xdr:cNvPr id="482" name="楕円 481"/>
        <xdr:cNvSpPr/>
      </xdr:nvSpPr>
      <xdr:spPr>
        <a:xfrm>
          <a:off x="10426700" y="163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42511</xdr:rowOff>
    </xdr:from>
    <xdr:ext cx="534377" cy="259045"/>
    <xdr:sp macro="" textlink="">
      <xdr:nvSpPr>
        <xdr:cNvPr id="483" name="土木費該当値テキスト"/>
        <xdr:cNvSpPr txBox="1"/>
      </xdr:nvSpPr>
      <xdr:spPr>
        <a:xfrm>
          <a:off x="10528300" y="163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50343</xdr:rowOff>
    </xdr:from>
    <xdr:to>
      <xdr:col>50</xdr:col>
      <xdr:colOff>165100</xdr:colOff>
      <xdr:row>94</xdr:row>
      <xdr:rowOff>151943</xdr:rowOff>
    </xdr:to>
    <xdr:sp macro="" textlink="">
      <xdr:nvSpPr>
        <xdr:cNvPr id="484" name="楕円 483"/>
        <xdr:cNvSpPr/>
      </xdr:nvSpPr>
      <xdr:spPr>
        <a:xfrm>
          <a:off x="9588500" y="161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168470</xdr:rowOff>
    </xdr:from>
    <xdr:ext cx="534377" cy="259045"/>
    <xdr:sp macro="" textlink="">
      <xdr:nvSpPr>
        <xdr:cNvPr id="485" name="テキスト ボックス 484"/>
        <xdr:cNvSpPr txBox="1"/>
      </xdr:nvSpPr>
      <xdr:spPr>
        <a:xfrm>
          <a:off x="9372111" y="159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104775</xdr:rowOff>
    </xdr:from>
    <xdr:to>
      <xdr:col>46</xdr:col>
      <xdr:colOff>38100</xdr:colOff>
      <xdr:row>95</xdr:row>
      <xdr:rowOff>34925</xdr:rowOff>
    </xdr:to>
    <xdr:sp macro="" textlink="">
      <xdr:nvSpPr>
        <xdr:cNvPr id="486" name="楕円 485"/>
        <xdr:cNvSpPr/>
      </xdr:nvSpPr>
      <xdr:spPr>
        <a:xfrm>
          <a:off x="8699500" y="162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51452</xdr:rowOff>
    </xdr:from>
    <xdr:ext cx="534377" cy="259045"/>
    <xdr:sp macro="" textlink="">
      <xdr:nvSpPr>
        <xdr:cNvPr id="487" name="テキスト ボックス 486"/>
        <xdr:cNvSpPr txBox="1"/>
      </xdr:nvSpPr>
      <xdr:spPr>
        <a:xfrm>
          <a:off x="8483111" y="15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58598</xdr:rowOff>
    </xdr:from>
    <xdr:to>
      <xdr:col>41</xdr:col>
      <xdr:colOff>101600</xdr:colOff>
      <xdr:row>94</xdr:row>
      <xdr:rowOff>160198</xdr:rowOff>
    </xdr:to>
    <xdr:sp macro="" textlink="">
      <xdr:nvSpPr>
        <xdr:cNvPr id="488" name="楕円 487"/>
        <xdr:cNvSpPr/>
      </xdr:nvSpPr>
      <xdr:spPr>
        <a:xfrm>
          <a:off x="7810500" y="161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5275</xdr:rowOff>
    </xdr:from>
    <xdr:ext cx="534377" cy="259045"/>
    <xdr:sp macro="" textlink="">
      <xdr:nvSpPr>
        <xdr:cNvPr id="489" name="テキスト ボックス 488"/>
        <xdr:cNvSpPr txBox="1"/>
      </xdr:nvSpPr>
      <xdr:spPr>
        <a:xfrm>
          <a:off x="7594111" y="159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77229</xdr:rowOff>
    </xdr:from>
    <xdr:to>
      <xdr:col>36</xdr:col>
      <xdr:colOff>165100</xdr:colOff>
      <xdr:row>95</xdr:row>
      <xdr:rowOff>7379</xdr:rowOff>
    </xdr:to>
    <xdr:sp macro="" textlink="">
      <xdr:nvSpPr>
        <xdr:cNvPr id="490" name="楕円 489"/>
        <xdr:cNvSpPr/>
      </xdr:nvSpPr>
      <xdr:spPr>
        <a:xfrm>
          <a:off x="6921500" y="161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23906</xdr:rowOff>
    </xdr:from>
    <xdr:ext cx="534377" cy="259045"/>
    <xdr:sp macro="" textlink="">
      <xdr:nvSpPr>
        <xdr:cNvPr id="491" name="テキスト ボックス 490"/>
        <xdr:cNvSpPr txBox="1"/>
      </xdr:nvSpPr>
      <xdr:spPr>
        <a:xfrm>
          <a:off x="6705111" y="159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121771</xdr:rowOff>
    </xdr:from>
    <xdr:to>
      <xdr:col>85</xdr:col>
      <xdr:colOff>127000</xdr:colOff>
      <xdr:row>37</xdr:row>
      <xdr:rowOff>162299</xdr:rowOff>
    </xdr:to>
    <xdr:cxnSp macro="">
      <xdr:nvCxnSpPr>
        <xdr:cNvPr id="523" name="直線コネクタ 522"/>
        <xdr:cNvCxnSpPr/>
      </xdr:nvCxnSpPr>
      <xdr:spPr>
        <a:xfrm>
          <a:off x="15481300" y="6293971"/>
          <a:ext cx="838200" cy="2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64195</xdr:rowOff>
    </xdr:from>
    <xdr:ext cx="534377" cy="259045"/>
    <xdr:sp macro="" textlink="">
      <xdr:nvSpPr>
        <xdr:cNvPr id="524" name="消防費平均値テキスト"/>
        <xdr:cNvSpPr txBox="1"/>
      </xdr:nvSpPr>
      <xdr:spPr>
        <a:xfrm>
          <a:off x="16370300" y="623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165140</xdr:rowOff>
    </xdr:from>
    <xdr:to>
      <xdr:col>81</xdr:col>
      <xdr:colOff>50800</xdr:colOff>
      <xdr:row>36</xdr:row>
      <xdr:rowOff>121771</xdr:rowOff>
    </xdr:to>
    <xdr:cxnSp macro="">
      <xdr:nvCxnSpPr>
        <xdr:cNvPr id="526" name="直線コネクタ 525"/>
        <xdr:cNvCxnSpPr/>
      </xdr:nvCxnSpPr>
      <xdr:spPr>
        <a:xfrm>
          <a:off x="14592300" y="5994440"/>
          <a:ext cx="889000" cy="29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121734</xdr:rowOff>
    </xdr:from>
    <xdr:ext cx="534377" cy="259045"/>
    <xdr:sp macro="" textlink="">
      <xdr:nvSpPr>
        <xdr:cNvPr id="528" name="テキスト ボックス 527"/>
        <xdr:cNvSpPr txBox="1"/>
      </xdr:nvSpPr>
      <xdr:spPr>
        <a:xfrm>
          <a:off x="15214111" y="64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117558</xdr:rowOff>
    </xdr:from>
    <xdr:to>
      <xdr:col>76</xdr:col>
      <xdr:colOff>114300</xdr:colOff>
      <xdr:row>34</xdr:row>
      <xdr:rowOff>165140</xdr:rowOff>
    </xdr:to>
    <xdr:cxnSp macro="">
      <xdr:nvCxnSpPr>
        <xdr:cNvPr id="529" name="直線コネクタ 528"/>
        <xdr:cNvCxnSpPr/>
      </xdr:nvCxnSpPr>
      <xdr:spPr>
        <a:xfrm>
          <a:off x="13703300" y="5946858"/>
          <a:ext cx="889000" cy="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125424</xdr:rowOff>
    </xdr:from>
    <xdr:ext cx="534377" cy="259045"/>
    <xdr:sp macro="" textlink="">
      <xdr:nvSpPr>
        <xdr:cNvPr id="531" name="テキスト ボックス 530"/>
        <xdr:cNvSpPr txBox="1"/>
      </xdr:nvSpPr>
      <xdr:spPr>
        <a:xfrm>
          <a:off x="14325111" y="64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117558</xdr:rowOff>
    </xdr:from>
    <xdr:to>
      <xdr:col>71</xdr:col>
      <xdr:colOff>177800</xdr:colOff>
      <xdr:row>38</xdr:row>
      <xdr:rowOff>7831</xdr:rowOff>
    </xdr:to>
    <xdr:cxnSp macro="">
      <xdr:nvCxnSpPr>
        <xdr:cNvPr id="532" name="直線コネクタ 531"/>
        <xdr:cNvCxnSpPr/>
      </xdr:nvCxnSpPr>
      <xdr:spPr>
        <a:xfrm flipV="1">
          <a:off x="12814300" y="5946858"/>
          <a:ext cx="889000" cy="5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88815</xdr:rowOff>
    </xdr:from>
    <xdr:ext cx="534377" cy="259045"/>
    <xdr:sp macro="" textlink="">
      <xdr:nvSpPr>
        <xdr:cNvPr id="534" name="テキスト ボックス 533"/>
        <xdr:cNvSpPr txBox="1"/>
      </xdr:nvSpPr>
      <xdr:spPr>
        <a:xfrm>
          <a:off x="13436111"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62780</xdr:rowOff>
    </xdr:from>
    <xdr:ext cx="534377" cy="259045"/>
    <xdr:sp macro="" textlink="">
      <xdr:nvSpPr>
        <xdr:cNvPr id="536" name="テキスト ボックス 535"/>
        <xdr:cNvSpPr txBox="1"/>
      </xdr:nvSpPr>
      <xdr:spPr>
        <a:xfrm>
          <a:off x="12547111" y="62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111499</xdr:rowOff>
    </xdr:from>
    <xdr:to>
      <xdr:col>85</xdr:col>
      <xdr:colOff>177800</xdr:colOff>
      <xdr:row>38</xdr:row>
      <xdr:rowOff>41649</xdr:rowOff>
    </xdr:to>
    <xdr:sp macro="" textlink="">
      <xdr:nvSpPr>
        <xdr:cNvPr id="542" name="楕円 541"/>
        <xdr:cNvSpPr/>
      </xdr:nvSpPr>
      <xdr:spPr>
        <a:xfrm>
          <a:off x="16268700" y="64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89926</xdr:rowOff>
    </xdr:from>
    <xdr:ext cx="534377" cy="259045"/>
    <xdr:sp macro="" textlink="">
      <xdr:nvSpPr>
        <xdr:cNvPr id="543" name="消防費該当値テキスト"/>
        <xdr:cNvSpPr txBox="1"/>
      </xdr:nvSpPr>
      <xdr:spPr>
        <a:xfrm>
          <a:off x="16370300" y="64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70971</xdr:rowOff>
    </xdr:from>
    <xdr:to>
      <xdr:col>81</xdr:col>
      <xdr:colOff>101600</xdr:colOff>
      <xdr:row>37</xdr:row>
      <xdr:rowOff>1121</xdr:rowOff>
    </xdr:to>
    <xdr:sp macro="" textlink="">
      <xdr:nvSpPr>
        <xdr:cNvPr id="544" name="楕円 543"/>
        <xdr:cNvSpPr/>
      </xdr:nvSpPr>
      <xdr:spPr>
        <a:xfrm>
          <a:off x="15430500" y="62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17648</xdr:rowOff>
    </xdr:from>
    <xdr:ext cx="534377" cy="259045"/>
    <xdr:sp macro="" textlink="">
      <xdr:nvSpPr>
        <xdr:cNvPr id="545" name="テキスト ボックス 544"/>
        <xdr:cNvSpPr txBox="1"/>
      </xdr:nvSpPr>
      <xdr:spPr>
        <a:xfrm>
          <a:off x="15214111" y="601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114340</xdr:rowOff>
    </xdr:from>
    <xdr:to>
      <xdr:col>76</xdr:col>
      <xdr:colOff>165100</xdr:colOff>
      <xdr:row>35</xdr:row>
      <xdr:rowOff>44490</xdr:rowOff>
    </xdr:to>
    <xdr:sp macro="" textlink="">
      <xdr:nvSpPr>
        <xdr:cNvPr id="546" name="楕円 545"/>
        <xdr:cNvSpPr/>
      </xdr:nvSpPr>
      <xdr:spPr>
        <a:xfrm>
          <a:off x="14541500" y="594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61017</xdr:rowOff>
    </xdr:from>
    <xdr:ext cx="534377" cy="259045"/>
    <xdr:sp macro="" textlink="">
      <xdr:nvSpPr>
        <xdr:cNvPr id="547" name="テキスト ボックス 546"/>
        <xdr:cNvSpPr txBox="1"/>
      </xdr:nvSpPr>
      <xdr:spPr>
        <a:xfrm>
          <a:off x="14325111" y="57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66758</xdr:rowOff>
    </xdr:from>
    <xdr:to>
      <xdr:col>72</xdr:col>
      <xdr:colOff>38100</xdr:colOff>
      <xdr:row>34</xdr:row>
      <xdr:rowOff>168358</xdr:rowOff>
    </xdr:to>
    <xdr:sp macro="" textlink="">
      <xdr:nvSpPr>
        <xdr:cNvPr id="548" name="楕円 547"/>
        <xdr:cNvSpPr/>
      </xdr:nvSpPr>
      <xdr:spPr>
        <a:xfrm>
          <a:off x="13652500" y="58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13435</xdr:rowOff>
    </xdr:from>
    <xdr:ext cx="534377" cy="259045"/>
    <xdr:sp macro="" textlink="">
      <xdr:nvSpPr>
        <xdr:cNvPr id="549" name="テキスト ボックス 548"/>
        <xdr:cNvSpPr txBox="1"/>
      </xdr:nvSpPr>
      <xdr:spPr>
        <a:xfrm>
          <a:off x="13436111" y="567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128481</xdr:rowOff>
    </xdr:from>
    <xdr:to>
      <xdr:col>67</xdr:col>
      <xdr:colOff>101600</xdr:colOff>
      <xdr:row>38</xdr:row>
      <xdr:rowOff>58631</xdr:rowOff>
    </xdr:to>
    <xdr:sp macro="" textlink="">
      <xdr:nvSpPr>
        <xdr:cNvPr id="550" name="楕円 549"/>
        <xdr:cNvSpPr/>
      </xdr:nvSpPr>
      <xdr:spPr>
        <a:xfrm>
          <a:off x="12763500" y="64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49758</xdr:rowOff>
    </xdr:from>
    <xdr:ext cx="534377" cy="259045"/>
    <xdr:sp macro="" textlink="">
      <xdr:nvSpPr>
        <xdr:cNvPr id="551" name="テキスト ボックス 550"/>
        <xdr:cNvSpPr txBox="1"/>
      </xdr:nvSpPr>
      <xdr:spPr>
        <a:xfrm>
          <a:off x="12547111" y="65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107797</xdr:rowOff>
    </xdr:from>
    <xdr:to>
      <xdr:col>85</xdr:col>
      <xdr:colOff>127000</xdr:colOff>
      <xdr:row>59</xdr:row>
      <xdr:rowOff>28518</xdr:rowOff>
    </xdr:to>
    <xdr:cxnSp macro="">
      <xdr:nvCxnSpPr>
        <xdr:cNvPr id="579" name="直線コネクタ 578"/>
        <xdr:cNvCxnSpPr/>
      </xdr:nvCxnSpPr>
      <xdr:spPr>
        <a:xfrm flipV="1">
          <a:off x="15481300" y="10051897"/>
          <a:ext cx="838200" cy="9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64905</xdr:rowOff>
    </xdr:from>
    <xdr:ext cx="534377" cy="259045"/>
    <xdr:sp macro="" textlink="">
      <xdr:nvSpPr>
        <xdr:cNvPr id="580" name="教育費平均値テキスト"/>
        <xdr:cNvSpPr txBox="1"/>
      </xdr:nvSpPr>
      <xdr:spPr>
        <a:xfrm>
          <a:off x="16370300" y="966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28518</xdr:rowOff>
    </xdr:from>
    <xdr:to>
      <xdr:col>81</xdr:col>
      <xdr:colOff>50800</xdr:colOff>
      <xdr:row>59</xdr:row>
      <xdr:rowOff>41631</xdr:rowOff>
    </xdr:to>
    <xdr:cxnSp macro="">
      <xdr:nvCxnSpPr>
        <xdr:cNvPr id="582" name="直線コネクタ 581"/>
        <xdr:cNvCxnSpPr/>
      </xdr:nvCxnSpPr>
      <xdr:spPr>
        <a:xfrm flipV="1">
          <a:off x="14592300" y="10144068"/>
          <a:ext cx="889000" cy="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4" name="テキスト ボックス 583"/>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41631</xdr:rowOff>
    </xdr:from>
    <xdr:to>
      <xdr:col>76</xdr:col>
      <xdr:colOff>114300</xdr:colOff>
      <xdr:row>59</xdr:row>
      <xdr:rowOff>53289</xdr:rowOff>
    </xdr:to>
    <xdr:cxnSp macro="">
      <xdr:nvCxnSpPr>
        <xdr:cNvPr id="585" name="直線コネクタ 584"/>
        <xdr:cNvCxnSpPr/>
      </xdr:nvCxnSpPr>
      <xdr:spPr>
        <a:xfrm flipV="1">
          <a:off x="13703300" y="1015718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80766</xdr:rowOff>
    </xdr:from>
    <xdr:ext cx="534377" cy="259045"/>
    <xdr:sp macro="" textlink="">
      <xdr:nvSpPr>
        <xdr:cNvPr id="587" name="テキスト ボックス 586"/>
        <xdr:cNvSpPr txBox="1"/>
      </xdr:nvSpPr>
      <xdr:spPr>
        <a:xfrm>
          <a:off x="14325111" y="9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35596</xdr:rowOff>
    </xdr:from>
    <xdr:to>
      <xdr:col>71</xdr:col>
      <xdr:colOff>177800</xdr:colOff>
      <xdr:row>59</xdr:row>
      <xdr:rowOff>53289</xdr:rowOff>
    </xdr:to>
    <xdr:cxnSp macro="">
      <xdr:nvCxnSpPr>
        <xdr:cNvPr id="588" name="直線コネクタ 587"/>
        <xdr:cNvCxnSpPr/>
      </xdr:nvCxnSpPr>
      <xdr:spPr>
        <a:xfrm>
          <a:off x="12814300" y="10151146"/>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72811</xdr:rowOff>
    </xdr:from>
    <xdr:ext cx="534377" cy="259045"/>
    <xdr:sp macro="" textlink="">
      <xdr:nvSpPr>
        <xdr:cNvPr id="590" name="テキスト ボックス 589"/>
        <xdr:cNvSpPr txBox="1"/>
      </xdr:nvSpPr>
      <xdr:spPr>
        <a:xfrm>
          <a:off x="13436111" y="96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104093</xdr:rowOff>
    </xdr:from>
    <xdr:ext cx="534377" cy="259045"/>
    <xdr:sp macro="" textlink="">
      <xdr:nvSpPr>
        <xdr:cNvPr id="592" name="テキスト ボックス 591"/>
        <xdr:cNvSpPr txBox="1"/>
      </xdr:nvSpPr>
      <xdr:spPr>
        <a:xfrm>
          <a:off x="12547111" y="9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56997</xdr:rowOff>
    </xdr:from>
    <xdr:to>
      <xdr:col>85</xdr:col>
      <xdr:colOff>177800</xdr:colOff>
      <xdr:row>58</xdr:row>
      <xdr:rowOff>158597</xdr:rowOff>
    </xdr:to>
    <xdr:sp macro="" textlink="">
      <xdr:nvSpPr>
        <xdr:cNvPr id="598" name="楕円 597"/>
        <xdr:cNvSpPr/>
      </xdr:nvSpPr>
      <xdr:spPr>
        <a:xfrm>
          <a:off x="16268700" y="100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143374</xdr:rowOff>
    </xdr:from>
    <xdr:ext cx="534377" cy="259045"/>
    <xdr:sp macro="" textlink="">
      <xdr:nvSpPr>
        <xdr:cNvPr id="599" name="教育費該当値テキスト"/>
        <xdr:cNvSpPr txBox="1"/>
      </xdr:nvSpPr>
      <xdr:spPr>
        <a:xfrm>
          <a:off x="16370300" y="99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149168</xdr:rowOff>
    </xdr:from>
    <xdr:to>
      <xdr:col>81</xdr:col>
      <xdr:colOff>101600</xdr:colOff>
      <xdr:row>59</xdr:row>
      <xdr:rowOff>79318</xdr:rowOff>
    </xdr:to>
    <xdr:sp macro="" textlink="">
      <xdr:nvSpPr>
        <xdr:cNvPr id="600" name="楕円 599"/>
        <xdr:cNvSpPr/>
      </xdr:nvSpPr>
      <xdr:spPr>
        <a:xfrm>
          <a:off x="15430500" y="100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70445</xdr:rowOff>
    </xdr:from>
    <xdr:ext cx="534377" cy="259045"/>
    <xdr:sp macro="" textlink="">
      <xdr:nvSpPr>
        <xdr:cNvPr id="601" name="テキスト ボックス 600"/>
        <xdr:cNvSpPr txBox="1"/>
      </xdr:nvSpPr>
      <xdr:spPr>
        <a:xfrm>
          <a:off x="15214111" y="101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162281</xdr:rowOff>
    </xdr:from>
    <xdr:to>
      <xdr:col>76</xdr:col>
      <xdr:colOff>165100</xdr:colOff>
      <xdr:row>59</xdr:row>
      <xdr:rowOff>92431</xdr:rowOff>
    </xdr:to>
    <xdr:sp macro="" textlink="">
      <xdr:nvSpPr>
        <xdr:cNvPr id="602" name="楕円 601"/>
        <xdr:cNvSpPr/>
      </xdr:nvSpPr>
      <xdr:spPr>
        <a:xfrm>
          <a:off x="145415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83558</xdr:rowOff>
    </xdr:from>
    <xdr:ext cx="534377" cy="259045"/>
    <xdr:sp macro="" textlink="">
      <xdr:nvSpPr>
        <xdr:cNvPr id="603" name="テキスト ボックス 602"/>
        <xdr:cNvSpPr txBox="1"/>
      </xdr:nvSpPr>
      <xdr:spPr>
        <a:xfrm>
          <a:off x="14325111" y="1019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2489</xdr:rowOff>
    </xdr:from>
    <xdr:to>
      <xdr:col>72</xdr:col>
      <xdr:colOff>38100</xdr:colOff>
      <xdr:row>59</xdr:row>
      <xdr:rowOff>104089</xdr:rowOff>
    </xdr:to>
    <xdr:sp macro="" textlink="">
      <xdr:nvSpPr>
        <xdr:cNvPr id="604" name="楕円 603"/>
        <xdr:cNvSpPr/>
      </xdr:nvSpPr>
      <xdr:spPr>
        <a:xfrm>
          <a:off x="13652500" y="101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95216</xdr:rowOff>
    </xdr:from>
    <xdr:ext cx="534377" cy="259045"/>
    <xdr:sp macro="" textlink="">
      <xdr:nvSpPr>
        <xdr:cNvPr id="605" name="テキスト ボックス 604"/>
        <xdr:cNvSpPr txBox="1"/>
      </xdr:nvSpPr>
      <xdr:spPr>
        <a:xfrm>
          <a:off x="13436111" y="102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156246</xdr:rowOff>
    </xdr:from>
    <xdr:to>
      <xdr:col>67</xdr:col>
      <xdr:colOff>101600</xdr:colOff>
      <xdr:row>59</xdr:row>
      <xdr:rowOff>86396</xdr:rowOff>
    </xdr:to>
    <xdr:sp macro="" textlink="">
      <xdr:nvSpPr>
        <xdr:cNvPr id="606" name="楕円 605"/>
        <xdr:cNvSpPr/>
      </xdr:nvSpPr>
      <xdr:spPr>
        <a:xfrm>
          <a:off x="12763500" y="1010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77523</xdr:rowOff>
    </xdr:from>
    <xdr:ext cx="534377" cy="259045"/>
    <xdr:sp macro="" textlink="">
      <xdr:nvSpPr>
        <xdr:cNvPr id="607" name="テキスト ボックス 606"/>
        <xdr:cNvSpPr txBox="1"/>
      </xdr:nvSpPr>
      <xdr:spPr>
        <a:xfrm>
          <a:off x="12547111" y="101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887</xdr:rowOff>
    </xdr:from>
    <xdr:to>
      <xdr:col>85</xdr:col>
      <xdr:colOff>127000</xdr:colOff>
      <xdr:row>78</xdr:row>
      <xdr:rowOff>32029</xdr:rowOff>
    </xdr:to>
    <xdr:cxnSp macro="">
      <xdr:nvCxnSpPr>
        <xdr:cNvPr id="636" name="直線コネクタ 635"/>
        <xdr:cNvCxnSpPr/>
      </xdr:nvCxnSpPr>
      <xdr:spPr>
        <a:xfrm flipV="1">
          <a:off x="15481300" y="13202537"/>
          <a:ext cx="838200" cy="20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43995</xdr:rowOff>
    </xdr:from>
    <xdr:ext cx="534377" cy="259045"/>
    <xdr:sp macro="" textlink="">
      <xdr:nvSpPr>
        <xdr:cNvPr id="637" name="災害復旧費平均値テキスト"/>
        <xdr:cNvSpPr txBox="1"/>
      </xdr:nvSpPr>
      <xdr:spPr>
        <a:xfrm>
          <a:off x="16370300" y="1341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32029</xdr:rowOff>
    </xdr:from>
    <xdr:to>
      <xdr:col>81</xdr:col>
      <xdr:colOff>50800</xdr:colOff>
      <xdr:row>79</xdr:row>
      <xdr:rowOff>21552</xdr:rowOff>
    </xdr:to>
    <xdr:cxnSp macro="">
      <xdr:nvCxnSpPr>
        <xdr:cNvPr id="639" name="直線コネクタ 638"/>
        <xdr:cNvCxnSpPr/>
      </xdr:nvCxnSpPr>
      <xdr:spPr>
        <a:xfrm flipV="1">
          <a:off x="14592300" y="13405129"/>
          <a:ext cx="889000" cy="1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154644</xdr:rowOff>
    </xdr:from>
    <xdr:ext cx="534377" cy="259045"/>
    <xdr:sp macro="" textlink="">
      <xdr:nvSpPr>
        <xdr:cNvPr id="641" name="テキスト ボックス 640"/>
        <xdr:cNvSpPr txBox="1"/>
      </xdr:nvSpPr>
      <xdr:spPr>
        <a:xfrm>
          <a:off x="15214111" y="135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16743</xdr:rowOff>
    </xdr:from>
    <xdr:to>
      <xdr:col>76</xdr:col>
      <xdr:colOff>114300</xdr:colOff>
      <xdr:row>79</xdr:row>
      <xdr:rowOff>21552</xdr:rowOff>
    </xdr:to>
    <xdr:cxnSp macro="">
      <xdr:nvCxnSpPr>
        <xdr:cNvPr id="642" name="直線コネクタ 641"/>
        <xdr:cNvCxnSpPr/>
      </xdr:nvCxnSpPr>
      <xdr:spPr>
        <a:xfrm>
          <a:off x="13703300" y="13561293"/>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4" name="テキスト ボックス 643"/>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16743</xdr:rowOff>
    </xdr:from>
    <xdr:to>
      <xdr:col>71</xdr:col>
      <xdr:colOff>177800</xdr:colOff>
      <xdr:row>79</xdr:row>
      <xdr:rowOff>19723</xdr:rowOff>
    </xdr:to>
    <xdr:cxnSp macro="">
      <xdr:nvCxnSpPr>
        <xdr:cNvPr id="645" name="直線コネクタ 644"/>
        <xdr:cNvCxnSpPr/>
      </xdr:nvCxnSpPr>
      <xdr:spPr>
        <a:xfrm flipV="1">
          <a:off x="12814300" y="13561293"/>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7" name="テキスト ボックス 646"/>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9" name="テキスト ボックス 648"/>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121537</xdr:rowOff>
    </xdr:from>
    <xdr:to>
      <xdr:col>85</xdr:col>
      <xdr:colOff>177800</xdr:colOff>
      <xdr:row>77</xdr:row>
      <xdr:rowOff>51687</xdr:rowOff>
    </xdr:to>
    <xdr:sp macro="" textlink="">
      <xdr:nvSpPr>
        <xdr:cNvPr id="655" name="楕円 654"/>
        <xdr:cNvSpPr/>
      </xdr:nvSpPr>
      <xdr:spPr>
        <a:xfrm>
          <a:off x="16268700" y="131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144414</xdr:rowOff>
    </xdr:from>
    <xdr:ext cx="534377" cy="259045"/>
    <xdr:sp macro="" textlink="">
      <xdr:nvSpPr>
        <xdr:cNvPr id="656" name="災害復旧費該当値テキスト"/>
        <xdr:cNvSpPr txBox="1"/>
      </xdr:nvSpPr>
      <xdr:spPr>
        <a:xfrm>
          <a:off x="16370300" y="130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152679</xdr:rowOff>
    </xdr:from>
    <xdr:to>
      <xdr:col>81</xdr:col>
      <xdr:colOff>101600</xdr:colOff>
      <xdr:row>78</xdr:row>
      <xdr:rowOff>82829</xdr:rowOff>
    </xdr:to>
    <xdr:sp macro="" textlink="">
      <xdr:nvSpPr>
        <xdr:cNvPr id="657" name="楕円 656"/>
        <xdr:cNvSpPr/>
      </xdr:nvSpPr>
      <xdr:spPr>
        <a:xfrm>
          <a:off x="15430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99356</xdr:rowOff>
    </xdr:from>
    <xdr:ext cx="534377" cy="259045"/>
    <xdr:sp macro="" textlink="">
      <xdr:nvSpPr>
        <xdr:cNvPr id="658" name="テキスト ボックス 657"/>
        <xdr:cNvSpPr txBox="1"/>
      </xdr:nvSpPr>
      <xdr:spPr>
        <a:xfrm>
          <a:off x="15214111" y="1312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142202</xdr:rowOff>
    </xdr:from>
    <xdr:to>
      <xdr:col>76</xdr:col>
      <xdr:colOff>165100</xdr:colOff>
      <xdr:row>79</xdr:row>
      <xdr:rowOff>72352</xdr:rowOff>
    </xdr:to>
    <xdr:sp macro="" textlink="">
      <xdr:nvSpPr>
        <xdr:cNvPr id="659" name="楕円 658"/>
        <xdr:cNvSpPr/>
      </xdr:nvSpPr>
      <xdr:spPr>
        <a:xfrm>
          <a:off x="14541500" y="135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63479</xdr:rowOff>
    </xdr:from>
    <xdr:ext cx="469744" cy="259045"/>
    <xdr:sp macro="" textlink="">
      <xdr:nvSpPr>
        <xdr:cNvPr id="660" name="テキスト ボックス 659"/>
        <xdr:cNvSpPr txBox="1"/>
      </xdr:nvSpPr>
      <xdr:spPr>
        <a:xfrm>
          <a:off x="14357428" y="1360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137393</xdr:rowOff>
    </xdr:from>
    <xdr:to>
      <xdr:col>72</xdr:col>
      <xdr:colOff>38100</xdr:colOff>
      <xdr:row>79</xdr:row>
      <xdr:rowOff>67543</xdr:rowOff>
    </xdr:to>
    <xdr:sp macro="" textlink="">
      <xdr:nvSpPr>
        <xdr:cNvPr id="661" name="楕円 660"/>
        <xdr:cNvSpPr/>
      </xdr:nvSpPr>
      <xdr:spPr>
        <a:xfrm>
          <a:off x="13652500" y="1351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58670</xdr:rowOff>
    </xdr:from>
    <xdr:ext cx="469744" cy="259045"/>
    <xdr:sp macro="" textlink="">
      <xdr:nvSpPr>
        <xdr:cNvPr id="662" name="テキスト ボックス 661"/>
        <xdr:cNvSpPr txBox="1"/>
      </xdr:nvSpPr>
      <xdr:spPr>
        <a:xfrm>
          <a:off x="13468428" y="1360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140373</xdr:rowOff>
    </xdr:from>
    <xdr:to>
      <xdr:col>67</xdr:col>
      <xdr:colOff>101600</xdr:colOff>
      <xdr:row>79</xdr:row>
      <xdr:rowOff>70523</xdr:rowOff>
    </xdr:to>
    <xdr:sp macro="" textlink="">
      <xdr:nvSpPr>
        <xdr:cNvPr id="663" name="楕円 662"/>
        <xdr:cNvSpPr/>
      </xdr:nvSpPr>
      <xdr:spPr>
        <a:xfrm>
          <a:off x="12763500" y="135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61650</xdr:rowOff>
    </xdr:from>
    <xdr:ext cx="469744" cy="259045"/>
    <xdr:sp macro="" textlink="">
      <xdr:nvSpPr>
        <xdr:cNvPr id="664" name="テキスト ボックス 663"/>
        <xdr:cNvSpPr txBox="1"/>
      </xdr:nvSpPr>
      <xdr:spPr>
        <a:xfrm>
          <a:off x="12579428" y="1360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16878</xdr:rowOff>
    </xdr:from>
    <xdr:to>
      <xdr:col>85</xdr:col>
      <xdr:colOff>127000</xdr:colOff>
      <xdr:row>94</xdr:row>
      <xdr:rowOff>76708</xdr:rowOff>
    </xdr:to>
    <xdr:cxnSp macro="">
      <xdr:nvCxnSpPr>
        <xdr:cNvPr id="694" name="直線コネクタ 693"/>
        <xdr:cNvCxnSpPr/>
      </xdr:nvCxnSpPr>
      <xdr:spPr>
        <a:xfrm>
          <a:off x="15481300" y="16133178"/>
          <a:ext cx="8382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89070</xdr:rowOff>
    </xdr:from>
    <xdr:ext cx="534377" cy="259045"/>
    <xdr:sp macro="" textlink="">
      <xdr:nvSpPr>
        <xdr:cNvPr id="695" name="公債費平均値テキスト"/>
        <xdr:cNvSpPr txBox="1"/>
      </xdr:nvSpPr>
      <xdr:spPr>
        <a:xfrm>
          <a:off x="16370300" y="1637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16878</xdr:rowOff>
    </xdr:from>
    <xdr:to>
      <xdr:col>81</xdr:col>
      <xdr:colOff>50800</xdr:colOff>
      <xdr:row>94</xdr:row>
      <xdr:rowOff>56274</xdr:rowOff>
    </xdr:to>
    <xdr:cxnSp macro="">
      <xdr:nvCxnSpPr>
        <xdr:cNvPr id="697" name="直線コネクタ 696"/>
        <xdr:cNvCxnSpPr/>
      </xdr:nvCxnSpPr>
      <xdr:spPr>
        <a:xfrm flipV="1">
          <a:off x="14592300" y="16133178"/>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56570</xdr:rowOff>
    </xdr:from>
    <xdr:ext cx="534377" cy="259045"/>
    <xdr:sp macro="" textlink="">
      <xdr:nvSpPr>
        <xdr:cNvPr id="699" name="テキスト ボックス 698"/>
        <xdr:cNvSpPr txBox="1"/>
      </xdr:nvSpPr>
      <xdr:spPr>
        <a:xfrm>
          <a:off x="15214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46965</xdr:rowOff>
    </xdr:from>
    <xdr:to>
      <xdr:col>76</xdr:col>
      <xdr:colOff>114300</xdr:colOff>
      <xdr:row>94</xdr:row>
      <xdr:rowOff>56274</xdr:rowOff>
    </xdr:to>
    <xdr:cxnSp macro="">
      <xdr:nvCxnSpPr>
        <xdr:cNvPr id="700" name="直線コネクタ 699"/>
        <xdr:cNvCxnSpPr/>
      </xdr:nvCxnSpPr>
      <xdr:spPr>
        <a:xfrm>
          <a:off x="13703300" y="16163265"/>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20375</xdr:rowOff>
    </xdr:from>
    <xdr:ext cx="534377" cy="259045"/>
    <xdr:sp macro="" textlink="">
      <xdr:nvSpPr>
        <xdr:cNvPr id="702" name="テキスト ボックス 701"/>
        <xdr:cNvSpPr txBox="1"/>
      </xdr:nvSpPr>
      <xdr:spPr>
        <a:xfrm>
          <a:off x="14325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8674</xdr:rowOff>
    </xdr:from>
    <xdr:to>
      <xdr:col>71</xdr:col>
      <xdr:colOff>177800</xdr:colOff>
      <xdr:row>94</xdr:row>
      <xdr:rowOff>46965</xdr:rowOff>
    </xdr:to>
    <xdr:cxnSp macro="">
      <xdr:nvCxnSpPr>
        <xdr:cNvPr id="703" name="直線コネクタ 702"/>
        <xdr:cNvCxnSpPr/>
      </xdr:nvCxnSpPr>
      <xdr:spPr>
        <a:xfrm>
          <a:off x="12814300" y="16124974"/>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10025</xdr:rowOff>
    </xdr:from>
    <xdr:ext cx="534377" cy="259045"/>
    <xdr:sp macro="" textlink="">
      <xdr:nvSpPr>
        <xdr:cNvPr id="705" name="テキスト ボックス 704"/>
        <xdr:cNvSpPr txBox="1"/>
      </xdr:nvSpPr>
      <xdr:spPr>
        <a:xfrm>
          <a:off x="13436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137672</xdr:rowOff>
    </xdr:from>
    <xdr:ext cx="534377" cy="259045"/>
    <xdr:sp macro="" textlink="">
      <xdr:nvSpPr>
        <xdr:cNvPr id="707" name="テキスト ボックス 706"/>
        <xdr:cNvSpPr txBox="1"/>
      </xdr:nvSpPr>
      <xdr:spPr>
        <a:xfrm>
          <a:off x="12547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25908</xdr:rowOff>
    </xdr:from>
    <xdr:to>
      <xdr:col>85</xdr:col>
      <xdr:colOff>177800</xdr:colOff>
      <xdr:row>94</xdr:row>
      <xdr:rowOff>127508</xdr:rowOff>
    </xdr:to>
    <xdr:sp macro="" textlink="">
      <xdr:nvSpPr>
        <xdr:cNvPr id="713" name="楕円 712"/>
        <xdr:cNvSpPr/>
      </xdr:nvSpPr>
      <xdr:spPr>
        <a:xfrm>
          <a:off x="16268700" y="161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48785</xdr:rowOff>
    </xdr:from>
    <xdr:ext cx="534377" cy="259045"/>
    <xdr:sp macro="" textlink="">
      <xdr:nvSpPr>
        <xdr:cNvPr id="714" name="公債費該当値テキスト"/>
        <xdr:cNvSpPr txBox="1"/>
      </xdr:nvSpPr>
      <xdr:spPr>
        <a:xfrm>
          <a:off x="16370300" y="1599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137528</xdr:rowOff>
    </xdr:from>
    <xdr:to>
      <xdr:col>81</xdr:col>
      <xdr:colOff>101600</xdr:colOff>
      <xdr:row>94</xdr:row>
      <xdr:rowOff>67678</xdr:rowOff>
    </xdr:to>
    <xdr:sp macro="" textlink="">
      <xdr:nvSpPr>
        <xdr:cNvPr id="715" name="楕円 714"/>
        <xdr:cNvSpPr/>
      </xdr:nvSpPr>
      <xdr:spPr>
        <a:xfrm>
          <a:off x="15430500" y="16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84205</xdr:rowOff>
    </xdr:from>
    <xdr:ext cx="534377" cy="259045"/>
    <xdr:sp macro="" textlink="">
      <xdr:nvSpPr>
        <xdr:cNvPr id="716" name="テキスト ボックス 715"/>
        <xdr:cNvSpPr txBox="1"/>
      </xdr:nvSpPr>
      <xdr:spPr>
        <a:xfrm>
          <a:off x="15214111" y="1585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5474</xdr:rowOff>
    </xdr:from>
    <xdr:to>
      <xdr:col>76</xdr:col>
      <xdr:colOff>165100</xdr:colOff>
      <xdr:row>94</xdr:row>
      <xdr:rowOff>107074</xdr:rowOff>
    </xdr:to>
    <xdr:sp macro="" textlink="">
      <xdr:nvSpPr>
        <xdr:cNvPr id="717" name="楕円 716"/>
        <xdr:cNvSpPr/>
      </xdr:nvSpPr>
      <xdr:spPr>
        <a:xfrm>
          <a:off x="14541500" y="161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123601</xdr:rowOff>
    </xdr:from>
    <xdr:ext cx="534377" cy="259045"/>
    <xdr:sp macro="" textlink="">
      <xdr:nvSpPr>
        <xdr:cNvPr id="718" name="テキスト ボックス 717"/>
        <xdr:cNvSpPr txBox="1"/>
      </xdr:nvSpPr>
      <xdr:spPr>
        <a:xfrm>
          <a:off x="14325111" y="158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167615</xdr:rowOff>
    </xdr:from>
    <xdr:to>
      <xdr:col>72</xdr:col>
      <xdr:colOff>38100</xdr:colOff>
      <xdr:row>94</xdr:row>
      <xdr:rowOff>97765</xdr:rowOff>
    </xdr:to>
    <xdr:sp macro="" textlink="">
      <xdr:nvSpPr>
        <xdr:cNvPr id="719" name="楕円 718"/>
        <xdr:cNvSpPr/>
      </xdr:nvSpPr>
      <xdr:spPr>
        <a:xfrm>
          <a:off x="13652500" y="161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114292</xdr:rowOff>
    </xdr:from>
    <xdr:ext cx="534377" cy="259045"/>
    <xdr:sp macro="" textlink="">
      <xdr:nvSpPr>
        <xdr:cNvPr id="720" name="テキスト ボックス 719"/>
        <xdr:cNvSpPr txBox="1"/>
      </xdr:nvSpPr>
      <xdr:spPr>
        <a:xfrm>
          <a:off x="13436111" y="158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129324</xdr:rowOff>
    </xdr:from>
    <xdr:to>
      <xdr:col>67</xdr:col>
      <xdr:colOff>101600</xdr:colOff>
      <xdr:row>94</xdr:row>
      <xdr:rowOff>59474</xdr:rowOff>
    </xdr:to>
    <xdr:sp macro="" textlink="">
      <xdr:nvSpPr>
        <xdr:cNvPr id="721" name="楕円 720"/>
        <xdr:cNvSpPr/>
      </xdr:nvSpPr>
      <xdr:spPr>
        <a:xfrm>
          <a:off x="12763500" y="160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76001</xdr:rowOff>
    </xdr:from>
    <xdr:ext cx="599010" cy="259045"/>
    <xdr:sp macro="" textlink="">
      <xdr:nvSpPr>
        <xdr:cNvPr id="722" name="テキスト ボックス 721"/>
        <xdr:cNvSpPr txBox="1"/>
      </xdr:nvSpPr>
      <xdr:spPr>
        <a:xfrm>
          <a:off x="12514795" y="1584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8" name="直線コネクタ 747"/>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1" name="諸支出金最大値テキスト"/>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2" name="直線コネクタ 751"/>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4" name="諸支出金平均値テキスト"/>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5" name="フローチャート: 判断 754"/>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7" name="フローチャート: 判断 756"/>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8" name="テキスト ボックス 757"/>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0" name="フローチャート: 判断 759"/>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1" name="テキスト ボックス 760"/>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3" name="フローチャート: 判断 762"/>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4" name="テキスト ボックス 763"/>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5" name="フローチャート: 判断 764"/>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6" name="テキスト ボックス 765"/>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民生費は、類似団体平均と同様に年々増加している。国の制度改正等による社会保障関連経費の増加が大きく影響しており、今後も増加が見込まれる。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衛生費は、減少傾向にあるものの、ごみ収集費用や上水道事業、世羅中央病院企業団への補助費等に係る経費が多額であるため、類似団体平均を上回っている。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、本町は農業が主な産業であるため農業関係の補助金等が多額となっている。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災害復旧事業は平成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年豪雨災害復旧のため類似団体を上回っているが、この影響により道路改良事業を縮減したため、土木費が類似団体平均を下回っている。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以降、地方債残高は順調に減少しており、これに伴い公債費も減少傾向にある。今後の起債発行額は元利償還額は同程度を見込み、地方債残高は横ばいまたは若干の増減を繰り返していくものと見込んでいる。</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実質収支比率は、前年度対比で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％となり、適正な比率で推移している。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合併算定替の縮減による普通交付税の減少や平成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年豪雨災害復旧のため、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多額の取り崩しが続いている。今後、可能な限り財政調整基金の取り崩しを回避するためにも、引き続き行政の効率化に努め、財政の健全化に努める。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すべての会計が黒字であり、赤字決算の会計は無い。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黒字額の構成に関し、上水道事業について、近年、大規模な施設更新を行っていないことにより流動資産が占める割合が大きくなっている。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合併算定替の終了による普通交付税の減少等、厳しい財政運営が強いられることが想定される。特別会計、公営企業会計においては、独立採算の原則のもと、経費削減や効率的・効果的な事業執行等で、一般会計の負担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142" zoomScaleNormal="142"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12786614</v>
      </c>
      <c r="BO4" s="424"/>
      <c r="BP4" s="424"/>
      <c r="BQ4" s="424"/>
      <c r="BR4" s="424"/>
      <c r="BS4" s="424"/>
      <c r="BT4" s="424"/>
      <c r="BU4" s="425"/>
      <c r="BV4" s="423">
        <v>12425537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4.7</v>
      </c>
      <c r="CU4" s="608"/>
      <c r="CV4" s="608"/>
      <c r="CW4" s="608"/>
      <c r="CX4" s="608"/>
      <c r="CY4" s="608"/>
      <c r="CZ4" s="608"/>
      <c r="DA4" s="609"/>
      <c r="DB4" s="607">
        <v>4.4000000000000004</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12331078</v>
      </c>
      <c r="BO5" s="429"/>
      <c r="BP5" s="429"/>
      <c r="BQ5" s="429"/>
      <c r="BR5" s="429"/>
      <c r="BS5" s="429"/>
      <c r="BT5" s="429"/>
      <c r="BU5" s="430"/>
      <c r="BV5" s="428">
        <v>11819099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93.2</v>
      </c>
      <c r="CU5" s="399"/>
      <c r="CV5" s="399"/>
      <c r="CW5" s="399"/>
      <c r="CX5" s="399"/>
      <c r="CY5" s="399"/>
      <c r="CZ5" s="399"/>
      <c r="DA5" s="400"/>
      <c r="DB5" s="398">
        <v>94.8</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455536</v>
      </c>
      <c r="BO6" s="429"/>
      <c r="BP6" s="429"/>
      <c r="BQ6" s="429"/>
      <c r="BR6" s="429"/>
      <c r="BS6" s="429"/>
      <c r="BT6" s="429"/>
      <c r="BU6" s="430"/>
      <c r="BV6" s="428">
        <v>606438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96.2</v>
      </c>
      <c r="CU6" s="582"/>
      <c r="CV6" s="582"/>
      <c r="CW6" s="582"/>
      <c r="CX6" s="582"/>
      <c r="CY6" s="582"/>
      <c r="CZ6" s="582"/>
      <c r="DA6" s="583"/>
      <c r="DB6" s="581">
        <v>98.9</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119203</v>
      </c>
      <c r="BO7" s="429"/>
      <c r="BP7" s="429"/>
      <c r="BQ7" s="429"/>
      <c r="BR7" s="429"/>
      <c r="BS7" s="429"/>
      <c r="BT7" s="429"/>
      <c r="BU7" s="430"/>
      <c r="BV7" s="428">
        <v>285422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7183691</v>
      </c>
      <c r="CU7" s="429"/>
      <c r="CV7" s="429"/>
      <c r="CW7" s="429"/>
      <c r="CX7" s="429"/>
      <c r="CY7" s="429"/>
      <c r="CZ7" s="429"/>
      <c r="DA7" s="430"/>
      <c r="DB7" s="428">
        <v>7371116</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336333</v>
      </c>
      <c r="BO8" s="429"/>
      <c r="BP8" s="429"/>
      <c r="BQ8" s="429"/>
      <c r="BR8" s="429"/>
      <c r="BS8" s="429"/>
      <c r="BT8" s="429"/>
      <c r="BU8" s="430"/>
      <c r="BV8" s="428">
        <v>321016</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0.32</v>
      </c>
      <c r="CU8" s="542"/>
      <c r="CV8" s="542"/>
      <c r="CW8" s="542"/>
      <c r="CX8" s="542"/>
      <c r="CY8" s="542"/>
      <c r="CZ8" s="542"/>
      <c r="DA8" s="543"/>
      <c r="DB8" s="541">
        <v>0.32</v>
      </c>
      <c r="DC8" s="542"/>
      <c r="DD8" s="542"/>
      <c r="DE8" s="542"/>
      <c r="DF8" s="542"/>
      <c r="DG8" s="542"/>
      <c r="DH8" s="542"/>
      <c r="DI8" s="543"/>
      <c r="DJ8" s="186"/>
      <c r="DK8" s="186"/>
      <c r="DL8" s="186"/>
      <c r="DM8" s="186"/>
      <c r="DN8" s="186"/>
      <c r="DO8" s="186"/>
    </row>
    <row r="9" spans="1:119" ht="18.75" customHeight="1" thickBot="1">
      <c r="A9" s="187"/>
      <c r="B9" s="570" t="s">
        <v>112</v>
      </c>
      <c r="C9" s="571"/>
      <c r="D9" s="571"/>
      <c r="E9" s="571"/>
      <c r="F9" s="571"/>
      <c r="G9" s="571"/>
      <c r="H9" s="571"/>
      <c r="I9" s="571"/>
      <c r="J9" s="571"/>
      <c r="K9" s="491"/>
      <c r="L9" s="572" t="s">
        <v>113</v>
      </c>
      <c r="M9" s="573"/>
      <c r="N9" s="573"/>
      <c r="O9" s="573"/>
      <c r="P9" s="573"/>
      <c r="Q9" s="574"/>
      <c r="R9" s="575">
        <v>16337</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15317</v>
      </c>
      <c r="BO9" s="429"/>
      <c r="BP9" s="429"/>
      <c r="BQ9" s="429"/>
      <c r="BR9" s="429"/>
      <c r="BS9" s="429"/>
      <c r="BT9" s="429"/>
      <c r="BU9" s="430"/>
      <c r="BV9" s="428">
        <v>62728</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17.5</v>
      </c>
      <c r="CU9" s="399"/>
      <c r="CV9" s="399"/>
      <c r="CW9" s="399"/>
      <c r="CX9" s="399"/>
      <c r="CY9" s="399"/>
      <c r="CZ9" s="399"/>
      <c r="DA9" s="400"/>
      <c r="DB9" s="398">
        <v>17.600000000000001</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17549</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11987</v>
      </c>
      <c r="BO10" s="429"/>
      <c r="BP10" s="429"/>
      <c r="BQ10" s="429"/>
      <c r="BR10" s="429"/>
      <c r="BS10" s="429"/>
      <c r="BT10" s="429"/>
      <c r="BU10" s="430"/>
      <c r="BV10" s="428">
        <v>11621</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c r="A12" s="187"/>
      <c r="B12" s="544" t="s">
        <v>130</v>
      </c>
      <c r="C12" s="545"/>
      <c r="D12" s="545"/>
      <c r="E12" s="545"/>
      <c r="F12" s="545"/>
      <c r="G12" s="545"/>
      <c r="H12" s="545"/>
      <c r="I12" s="545"/>
      <c r="J12" s="545"/>
      <c r="K12" s="546"/>
      <c r="L12" s="553" t="s">
        <v>131</v>
      </c>
      <c r="M12" s="554"/>
      <c r="N12" s="554"/>
      <c r="O12" s="554"/>
      <c r="P12" s="554"/>
      <c r="Q12" s="555"/>
      <c r="R12" s="556">
        <v>16072</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105</v>
      </c>
      <c r="AV12" s="486"/>
      <c r="AW12" s="486"/>
      <c r="AX12" s="486"/>
      <c r="AY12" s="408" t="s">
        <v>135</v>
      </c>
      <c r="AZ12" s="409"/>
      <c r="BA12" s="409"/>
      <c r="BB12" s="409"/>
      <c r="BC12" s="409"/>
      <c r="BD12" s="409"/>
      <c r="BE12" s="409"/>
      <c r="BF12" s="409"/>
      <c r="BG12" s="409"/>
      <c r="BH12" s="409"/>
      <c r="BI12" s="409"/>
      <c r="BJ12" s="409"/>
      <c r="BK12" s="409"/>
      <c r="BL12" s="409"/>
      <c r="BM12" s="410"/>
      <c r="BN12" s="428">
        <v>440000</v>
      </c>
      <c r="BO12" s="429"/>
      <c r="BP12" s="429"/>
      <c r="BQ12" s="429"/>
      <c r="BR12" s="429"/>
      <c r="BS12" s="429"/>
      <c r="BT12" s="429"/>
      <c r="BU12" s="430"/>
      <c r="BV12" s="428">
        <v>919000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15757</v>
      </c>
      <c r="S13" s="532"/>
      <c r="T13" s="532"/>
      <c r="U13" s="532"/>
      <c r="V13" s="533"/>
      <c r="W13" s="519" t="s">
        <v>139</v>
      </c>
      <c r="X13" s="441"/>
      <c r="Y13" s="441"/>
      <c r="Z13" s="441"/>
      <c r="AA13" s="441"/>
      <c r="AB13" s="442"/>
      <c r="AC13" s="404">
        <v>2117</v>
      </c>
      <c r="AD13" s="405"/>
      <c r="AE13" s="405"/>
      <c r="AF13" s="405"/>
      <c r="AG13" s="406"/>
      <c r="AH13" s="404">
        <v>2021</v>
      </c>
      <c r="AI13" s="405"/>
      <c r="AJ13" s="405"/>
      <c r="AK13" s="405"/>
      <c r="AL13" s="407"/>
      <c r="AM13" s="497" t="s">
        <v>140</v>
      </c>
      <c r="AN13" s="402"/>
      <c r="AO13" s="402"/>
      <c r="AP13" s="402"/>
      <c r="AQ13" s="402"/>
      <c r="AR13" s="402"/>
      <c r="AS13" s="402"/>
      <c r="AT13" s="403"/>
      <c r="AU13" s="485" t="s">
        <v>105</v>
      </c>
      <c r="AV13" s="486"/>
      <c r="AW13" s="486"/>
      <c r="AX13" s="486"/>
      <c r="AY13" s="408" t="s">
        <v>141</v>
      </c>
      <c r="AZ13" s="409"/>
      <c r="BA13" s="409"/>
      <c r="BB13" s="409"/>
      <c r="BC13" s="409"/>
      <c r="BD13" s="409"/>
      <c r="BE13" s="409"/>
      <c r="BF13" s="409"/>
      <c r="BG13" s="409"/>
      <c r="BH13" s="409"/>
      <c r="BI13" s="409"/>
      <c r="BJ13" s="409"/>
      <c r="BK13" s="409"/>
      <c r="BL13" s="409"/>
      <c r="BM13" s="410"/>
      <c r="BN13" s="428">
        <v>-412696</v>
      </c>
      <c r="BO13" s="429"/>
      <c r="BP13" s="429"/>
      <c r="BQ13" s="429"/>
      <c r="BR13" s="429"/>
      <c r="BS13" s="429"/>
      <c r="BT13" s="429"/>
      <c r="BU13" s="430"/>
      <c r="BV13" s="428">
        <v>-844651</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10.7</v>
      </c>
      <c r="CU13" s="399"/>
      <c r="CV13" s="399"/>
      <c r="CW13" s="399"/>
      <c r="CX13" s="399"/>
      <c r="CY13" s="399"/>
      <c r="CZ13" s="399"/>
      <c r="DA13" s="400"/>
      <c r="DB13" s="398">
        <v>10.5</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143</v>
      </c>
      <c r="M14" s="565"/>
      <c r="N14" s="565"/>
      <c r="O14" s="565"/>
      <c r="P14" s="565"/>
      <c r="Q14" s="566"/>
      <c r="R14" s="531">
        <v>16309</v>
      </c>
      <c r="S14" s="532"/>
      <c r="T14" s="532"/>
      <c r="U14" s="532"/>
      <c r="V14" s="533"/>
      <c r="W14" s="534"/>
      <c r="X14" s="444"/>
      <c r="Y14" s="444"/>
      <c r="Z14" s="444"/>
      <c r="AA14" s="444"/>
      <c r="AB14" s="445"/>
      <c r="AC14" s="524">
        <v>25</v>
      </c>
      <c r="AD14" s="525"/>
      <c r="AE14" s="525"/>
      <c r="AF14" s="525"/>
      <c r="AG14" s="526"/>
      <c r="AH14" s="524">
        <v>24.7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16.5</v>
      </c>
      <c r="CU14" s="536"/>
      <c r="CV14" s="536"/>
      <c r="CW14" s="536"/>
      <c r="CX14" s="536"/>
      <c r="CY14" s="536"/>
      <c r="CZ14" s="536"/>
      <c r="DA14" s="537"/>
      <c r="DB14" s="535">
        <v>20.100000000000001</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138</v>
      </c>
      <c r="N15" s="529"/>
      <c r="O15" s="529"/>
      <c r="P15" s="529"/>
      <c r="Q15" s="530"/>
      <c r="R15" s="531">
        <v>16018</v>
      </c>
      <c r="S15" s="532"/>
      <c r="T15" s="532"/>
      <c r="U15" s="532"/>
      <c r="V15" s="533"/>
      <c r="W15" s="519" t="s">
        <v>145</v>
      </c>
      <c r="X15" s="441"/>
      <c r="Y15" s="441"/>
      <c r="Z15" s="441"/>
      <c r="AA15" s="441"/>
      <c r="AB15" s="442"/>
      <c r="AC15" s="404">
        <v>1807</v>
      </c>
      <c r="AD15" s="405"/>
      <c r="AE15" s="405"/>
      <c r="AF15" s="405"/>
      <c r="AG15" s="406"/>
      <c r="AH15" s="404">
        <v>1835</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2038548</v>
      </c>
      <c r="BO15" s="424"/>
      <c r="BP15" s="424"/>
      <c r="BQ15" s="424"/>
      <c r="BR15" s="424"/>
      <c r="BS15" s="424"/>
      <c r="BT15" s="424"/>
      <c r="BU15" s="425"/>
      <c r="BV15" s="423">
        <v>2030168</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21.4</v>
      </c>
      <c r="AD16" s="525"/>
      <c r="AE16" s="525"/>
      <c r="AF16" s="525"/>
      <c r="AG16" s="526"/>
      <c r="AH16" s="524">
        <v>22.4</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6360444</v>
      </c>
      <c r="BO16" s="429"/>
      <c r="BP16" s="429"/>
      <c r="BQ16" s="429"/>
      <c r="BR16" s="429"/>
      <c r="BS16" s="429"/>
      <c r="BT16" s="429"/>
      <c r="BU16" s="430"/>
      <c r="BV16" s="428">
        <v>6338896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4537</v>
      </c>
      <c r="AD17" s="405"/>
      <c r="AE17" s="405"/>
      <c r="AF17" s="405"/>
      <c r="AG17" s="406"/>
      <c r="AH17" s="404">
        <v>4341</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2564397</v>
      </c>
      <c r="BO17" s="429"/>
      <c r="BP17" s="429"/>
      <c r="BQ17" s="429"/>
      <c r="BR17" s="429"/>
      <c r="BS17" s="429"/>
      <c r="BT17" s="429"/>
      <c r="BU17" s="430"/>
      <c r="BV17" s="428">
        <v>2554892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155</v>
      </c>
      <c r="C18" s="491"/>
      <c r="D18" s="491"/>
      <c r="E18" s="492"/>
      <c r="F18" s="492"/>
      <c r="G18" s="492"/>
      <c r="H18" s="492"/>
      <c r="I18" s="492"/>
      <c r="J18" s="492"/>
      <c r="K18" s="492"/>
      <c r="L18" s="493">
        <v>278.14</v>
      </c>
      <c r="M18" s="493"/>
      <c r="N18" s="493"/>
      <c r="O18" s="493"/>
      <c r="P18" s="493"/>
      <c r="Q18" s="493"/>
      <c r="R18" s="494"/>
      <c r="S18" s="494"/>
      <c r="T18" s="494"/>
      <c r="U18" s="494"/>
      <c r="V18" s="495"/>
      <c r="W18" s="509"/>
      <c r="X18" s="510"/>
      <c r="Y18" s="510"/>
      <c r="Z18" s="510"/>
      <c r="AA18" s="510"/>
      <c r="AB18" s="520"/>
      <c r="AC18" s="392">
        <v>53.6</v>
      </c>
      <c r="AD18" s="393"/>
      <c r="AE18" s="393"/>
      <c r="AF18" s="393"/>
      <c r="AG18" s="496"/>
      <c r="AH18" s="392">
        <v>53</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6761685</v>
      </c>
      <c r="BO18" s="429"/>
      <c r="BP18" s="429"/>
      <c r="BQ18" s="429"/>
      <c r="BR18" s="429"/>
      <c r="BS18" s="429"/>
      <c r="BT18" s="429"/>
      <c r="BU18" s="430"/>
      <c r="BV18" s="428">
        <v>7042178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157</v>
      </c>
      <c r="C19" s="491"/>
      <c r="D19" s="491"/>
      <c r="E19" s="492"/>
      <c r="F19" s="492"/>
      <c r="G19" s="492"/>
      <c r="H19" s="492"/>
      <c r="I19" s="492"/>
      <c r="J19" s="492"/>
      <c r="K19" s="492"/>
      <c r="L19" s="498">
        <v>59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8552358</v>
      </c>
      <c r="BO19" s="429"/>
      <c r="BP19" s="429"/>
      <c r="BQ19" s="429"/>
      <c r="BR19" s="429"/>
      <c r="BS19" s="429"/>
      <c r="BT19" s="429"/>
      <c r="BU19" s="430"/>
      <c r="BV19" s="428">
        <v>9093692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159</v>
      </c>
      <c r="C20" s="491"/>
      <c r="D20" s="491"/>
      <c r="E20" s="492"/>
      <c r="F20" s="492"/>
      <c r="G20" s="492"/>
      <c r="H20" s="492"/>
      <c r="I20" s="492"/>
      <c r="J20" s="492"/>
      <c r="K20" s="492"/>
      <c r="L20" s="498">
        <v>6242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10948634</v>
      </c>
      <c r="BO23" s="429"/>
      <c r="BP23" s="429"/>
      <c r="BQ23" s="429"/>
      <c r="BR23" s="429"/>
      <c r="BS23" s="429"/>
      <c r="BT23" s="429"/>
      <c r="BU23" s="430"/>
      <c r="BV23" s="428">
        <v>11567686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168</v>
      </c>
      <c r="F24" s="402"/>
      <c r="G24" s="402"/>
      <c r="H24" s="402"/>
      <c r="I24" s="402"/>
      <c r="J24" s="402"/>
      <c r="K24" s="403"/>
      <c r="L24" s="404">
        <v>1</v>
      </c>
      <c r="M24" s="405"/>
      <c r="N24" s="405"/>
      <c r="O24" s="405"/>
      <c r="P24" s="406"/>
      <c r="Q24" s="404">
        <v>7000</v>
      </c>
      <c r="R24" s="405"/>
      <c r="S24" s="405"/>
      <c r="T24" s="405"/>
      <c r="U24" s="405"/>
      <c r="V24" s="406"/>
      <c r="W24" s="470"/>
      <c r="X24" s="461"/>
      <c r="Y24" s="462"/>
      <c r="Z24" s="401" t="s">
        <v>169</v>
      </c>
      <c r="AA24" s="402"/>
      <c r="AB24" s="402"/>
      <c r="AC24" s="402"/>
      <c r="AD24" s="402"/>
      <c r="AE24" s="402"/>
      <c r="AF24" s="402"/>
      <c r="AG24" s="403"/>
      <c r="AH24" s="404">
        <v>173</v>
      </c>
      <c r="AI24" s="405"/>
      <c r="AJ24" s="405"/>
      <c r="AK24" s="405"/>
      <c r="AL24" s="406"/>
      <c r="AM24" s="404">
        <v>552562</v>
      </c>
      <c r="AN24" s="405"/>
      <c r="AO24" s="405"/>
      <c r="AP24" s="405"/>
      <c r="AQ24" s="405"/>
      <c r="AR24" s="406"/>
      <c r="AS24" s="404">
        <v>3194</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9465936</v>
      </c>
      <c r="BO24" s="429"/>
      <c r="BP24" s="429"/>
      <c r="BQ24" s="429"/>
      <c r="BR24" s="429"/>
      <c r="BS24" s="429"/>
      <c r="BT24" s="429"/>
      <c r="BU24" s="430"/>
      <c r="BV24" s="428">
        <v>9890239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171</v>
      </c>
      <c r="F25" s="402"/>
      <c r="G25" s="402"/>
      <c r="H25" s="402"/>
      <c r="I25" s="402"/>
      <c r="J25" s="402"/>
      <c r="K25" s="403"/>
      <c r="L25" s="404">
        <v>1</v>
      </c>
      <c r="M25" s="405"/>
      <c r="N25" s="405"/>
      <c r="O25" s="405"/>
      <c r="P25" s="406"/>
      <c r="Q25" s="404">
        <v>5950</v>
      </c>
      <c r="R25" s="405"/>
      <c r="S25" s="405"/>
      <c r="T25" s="405"/>
      <c r="U25" s="405"/>
      <c r="V25" s="406"/>
      <c r="W25" s="470"/>
      <c r="X25" s="461"/>
      <c r="Y25" s="462"/>
      <c r="Z25" s="401" t="s">
        <v>172</v>
      </c>
      <c r="AA25" s="402"/>
      <c r="AB25" s="402"/>
      <c r="AC25" s="402"/>
      <c r="AD25" s="402"/>
      <c r="AE25" s="402"/>
      <c r="AF25" s="402"/>
      <c r="AG25" s="403"/>
      <c r="AH25" s="404" t="s">
        <v>129</v>
      </c>
      <c r="AI25" s="405"/>
      <c r="AJ25" s="405"/>
      <c r="AK25" s="405"/>
      <c r="AL25" s="406"/>
      <c r="AM25" s="404" t="s">
        <v>129</v>
      </c>
      <c r="AN25" s="405"/>
      <c r="AO25" s="405"/>
      <c r="AP25" s="405"/>
      <c r="AQ25" s="405"/>
      <c r="AR25" s="406"/>
      <c r="AS25" s="404" t="s">
        <v>129</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1791922</v>
      </c>
      <c r="BO25" s="424"/>
      <c r="BP25" s="424"/>
      <c r="BQ25" s="424"/>
      <c r="BR25" s="424"/>
      <c r="BS25" s="424"/>
      <c r="BT25" s="424"/>
      <c r="BU25" s="425"/>
      <c r="BV25" s="423">
        <v>1050480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174</v>
      </c>
      <c r="F26" s="402"/>
      <c r="G26" s="402"/>
      <c r="H26" s="402"/>
      <c r="I26" s="402"/>
      <c r="J26" s="402"/>
      <c r="K26" s="403"/>
      <c r="L26" s="404">
        <v>1</v>
      </c>
      <c r="M26" s="405"/>
      <c r="N26" s="405"/>
      <c r="O26" s="405"/>
      <c r="P26" s="406"/>
      <c r="Q26" s="404">
        <v>5480</v>
      </c>
      <c r="R26" s="405"/>
      <c r="S26" s="405"/>
      <c r="T26" s="405"/>
      <c r="U26" s="405"/>
      <c r="V26" s="406"/>
      <c r="W26" s="470"/>
      <c r="X26" s="461"/>
      <c r="Y26" s="462"/>
      <c r="Z26" s="401" t="s">
        <v>175</v>
      </c>
      <c r="AA26" s="483"/>
      <c r="AB26" s="483"/>
      <c r="AC26" s="483"/>
      <c r="AD26" s="483"/>
      <c r="AE26" s="483"/>
      <c r="AF26" s="483"/>
      <c r="AG26" s="484"/>
      <c r="AH26" s="404">
        <v>2</v>
      </c>
      <c r="AI26" s="405"/>
      <c r="AJ26" s="405"/>
      <c r="AK26" s="405"/>
      <c r="AL26" s="406"/>
      <c r="AM26" s="404" t="s">
        <v>176</v>
      </c>
      <c r="AN26" s="405"/>
      <c r="AO26" s="405"/>
      <c r="AP26" s="405"/>
      <c r="AQ26" s="405"/>
      <c r="AR26" s="406"/>
      <c r="AS26" s="404" t="s">
        <v>176</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178</v>
      </c>
      <c r="F27" s="402"/>
      <c r="G27" s="402"/>
      <c r="H27" s="402"/>
      <c r="I27" s="402"/>
      <c r="J27" s="402"/>
      <c r="K27" s="403"/>
      <c r="L27" s="404">
        <v>1</v>
      </c>
      <c r="M27" s="405"/>
      <c r="N27" s="405"/>
      <c r="O27" s="405"/>
      <c r="P27" s="406"/>
      <c r="Q27" s="404">
        <v>2800</v>
      </c>
      <c r="R27" s="405"/>
      <c r="S27" s="405"/>
      <c r="T27" s="405"/>
      <c r="U27" s="405"/>
      <c r="V27" s="406"/>
      <c r="W27" s="470"/>
      <c r="X27" s="461"/>
      <c r="Y27" s="462"/>
      <c r="Z27" s="401" t="s">
        <v>179</v>
      </c>
      <c r="AA27" s="402"/>
      <c r="AB27" s="402"/>
      <c r="AC27" s="402"/>
      <c r="AD27" s="402"/>
      <c r="AE27" s="402"/>
      <c r="AF27" s="402"/>
      <c r="AG27" s="403"/>
      <c r="AH27" s="404" t="s">
        <v>129</v>
      </c>
      <c r="AI27" s="405"/>
      <c r="AJ27" s="405"/>
      <c r="AK27" s="405"/>
      <c r="AL27" s="406"/>
      <c r="AM27" s="404" t="s">
        <v>129</v>
      </c>
      <c r="AN27" s="405"/>
      <c r="AO27" s="405"/>
      <c r="AP27" s="405"/>
      <c r="AQ27" s="405"/>
      <c r="AR27" s="406"/>
      <c r="AS27" s="404" t="s">
        <v>129</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50000</v>
      </c>
      <c r="BO27" s="432"/>
      <c r="BP27" s="432"/>
      <c r="BQ27" s="432"/>
      <c r="BR27" s="432"/>
      <c r="BS27" s="432"/>
      <c r="BT27" s="432"/>
      <c r="BU27" s="433"/>
      <c r="BV27" s="431">
        <v>50000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181</v>
      </c>
      <c r="F28" s="402"/>
      <c r="G28" s="402"/>
      <c r="H28" s="402"/>
      <c r="I28" s="402"/>
      <c r="J28" s="402"/>
      <c r="K28" s="403"/>
      <c r="L28" s="404">
        <v>1</v>
      </c>
      <c r="M28" s="405"/>
      <c r="N28" s="405"/>
      <c r="O28" s="405"/>
      <c r="P28" s="406"/>
      <c r="Q28" s="404">
        <v>2310</v>
      </c>
      <c r="R28" s="405"/>
      <c r="S28" s="405"/>
      <c r="T28" s="405"/>
      <c r="U28" s="405"/>
      <c r="V28" s="406"/>
      <c r="W28" s="470"/>
      <c r="X28" s="461"/>
      <c r="Y28" s="462"/>
      <c r="Z28" s="401" t="s">
        <v>182</v>
      </c>
      <c r="AA28" s="402"/>
      <c r="AB28" s="402"/>
      <c r="AC28" s="402"/>
      <c r="AD28" s="402"/>
      <c r="AE28" s="402"/>
      <c r="AF28" s="402"/>
      <c r="AG28" s="403"/>
      <c r="AH28" s="404" t="s">
        <v>129</v>
      </c>
      <c r="AI28" s="405"/>
      <c r="AJ28" s="405"/>
      <c r="AK28" s="405"/>
      <c r="AL28" s="406"/>
      <c r="AM28" s="404" t="s">
        <v>129</v>
      </c>
      <c r="AN28" s="405"/>
      <c r="AO28" s="405"/>
      <c r="AP28" s="405"/>
      <c r="AQ28" s="405"/>
      <c r="AR28" s="406"/>
      <c r="AS28" s="404" t="s">
        <v>129</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2088116</v>
      </c>
      <c r="BO28" s="424"/>
      <c r="BP28" s="424"/>
      <c r="BQ28" s="424"/>
      <c r="BR28" s="424"/>
      <c r="BS28" s="424"/>
      <c r="BT28" s="424"/>
      <c r="BU28" s="425"/>
      <c r="BV28" s="423">
        <v>2355129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184</v>
      </c>
      <c r="F29" s="402"/>
      <c r="G29" s="402"/>
      <c r="H29" s="402"/>
      <c r="I29" s="402"/>
      <c r="J29" s="402"/>
      <c r="K29" s="403"/>
      <c r="L29" s="404">
        <v>12</v>
      </c>
      <c r="M29" s="405"/>
      <c r="N29" s="405"/>
      <c r="O29" s="405"/>
      <c r="P29" s="406"/>
      <c r="Q29" s="404">
        <v>2100</v>
      </c>
      <c r="R29" s="405"/>
      <c r="S29" s="405"/>
      <c r="T29" s="405"/>
      <c r="U29" s="405"/>
      <c r="V29" s="406"/>
      <c r="W29" s="471"/>
      <c r="X29" s="472"/>
      <c r="Y29" s="473"/>
      <c r="Z29" s="401" t="s">
        <v>185</v>
      </c>
      <c r="AA29" s="402"/>
      <c r="AB29" s="402"/>
      <c r="AC29" s="402"/>
      <c r="AD29" s="402"/>
      <c r="AE29" s="402"/>
      <c r="AF29" s="402"/>
      <c r="AG29" s="403"/>
      <c r="AH29" s="404">
        <v>173</v>
      </c>
      <c r="AI29" s="405"/>
      <c r="AJ29" s="405"/>
      <c r="AK29" s="405"/>
      <c r="AL29" s="406"/>
      <c r="AM29" s="404">
        <v>552562</v>
      </c>
      <c r="AN29" s="405"/>
      <c r="AO29" s="405"/>
      <c r="AP29" s="405"/>
      <c r="AQ29" s="405"/>
      <c r="AR29" s="406"/>
      <c r="AS29" s="404">
        <v>3194</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21512</v>
      </c>
      <c r="BO29" s="429"/>
      <c r="BP29" s="429"/>
      <c r="BQ29" s="429"/>
      <c r="BR29" s="429"/>
      <c r="BS29" s="429"/>
      <c r="BT29" s="429"/>
      <c r="BU29" s="430"/>
      <c r="BV29" s="428">
        <v>21512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97.7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2341480</v>
      </c>
      <c r="BO30" s="432"/>
      <c r="BP30" s="432"/>
      <c r="BQ30" s="432"/>
      <c r="BR30" s="432"/>
      <c r="BS30" s="432"/>
      <c r="BT30" s="432"/>
      <c r="BU30" s="433"/>
      <c r="BV30" s="431">
        <v>2301509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上水道事業会計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IF('各会計、関係団体の財政状況及び健全化判断比率'!B34="","",'各会計、関係団体の財政状況及び健全化判断比率'!B34)</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広島県後期高齢者医療広域連合（一般会計）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株式会社セラアグリパーク</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後期高齢者医療制度特別会計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IF('各会計、関係団体の財政状況及び健全化判断比率'!B33="","",'各会計、関係団体の財政状況及び健全化判断比率'!B33)</f>
        <v>公共下水道事業会計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広島県後期高齢者医療広域連合（特別会計）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世羅中央病院企業団（病院事業会計）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介護サービス事業特別会計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甲世衛生組合（一般会計）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世羅三原斎場組合（一般会計）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広島中部台地土地改良施設管理組合（一般会計）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三原広域市町村圏事務組合（一般会計）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広島県市町総合事務組合（一般会計）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PUdLUmyE/Y/vg8x+LsCDIk6HpRe2THDEXe4SWwM/5iWvzGcJF/IWD/ejCdgQQwoLNJBSg4tOcafe6/fmZavlkQ==" saltValue="0ItJ1FxXCvzVTXeBE9ae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10" t="s">
        <v>553</v>
      </c>
      <c r="D34" s="1210"/>
      <c r="E34" s="1211"/>
      <c r="F34" s="32">
        <v>13.82</v>
      </c>
      <c r="G34" s="33">
        <v>16.079999999999998</v>
      </c>
      <c r="H34" s="33">
        <v>17.350000000000001</v>
      </c>
      <c r="I34" s="33">
        <v>18.989999999999998</v>
      </c>
      <c r="J34" s="34">
        <v>20.309999999999999</v>
      </c>
      <c r="K34" s="22"/>
      <c r="L34" s="22"/>
      <c r="M34" s="22"/>
      <c r="N34" s="22"/>
      <c r="O34" s="22"/>
      <c r="P34" s="22"/>
    </row>
    <row r="35" spans="1:16" ht="39" customHeight="1">
      <c r="A35" s="22"/>
      <c r="B35" s="35"/>
      <c r="C35" s="1204" t="s">
        <v>554</v>
      </c>
      <c r="D35" s="1205"/>
      <c r="E35" s="1206"/>
      <c r="F35" s="36">
        <v>4.01</v>
      </c>
      <c r="G35" s="37">
        <v>3.23</v>
      </c>
      <c r="H35" s="37">
        <v>3.42</v>
      </c>
      <c r="I35" s="37">
        <v>4.3499999999999996</v>
      </c>
      <c r="J35" s="38">
        <v>4.68</v>
      </c>
      <c r="K35" s="22"/>
      <c r="L35" s="22"/>
      <c r="M35" s="22"/>
      <c r="N35" s="22"/>
      <c r="O35" s="22"/>
      <c r="P35" s="22"/>
    </row>
    <row r="36" spans="1:16" ht="39" customHeight="1">
      <c r="A36" s="22"/>
      <c r="B36" s="35"/>
      <c r="C36" s="1204" t="s">
        <v>555</v>
      </c>
      <c r="D36" s="1205"/>
      <c r="E36" s="1206"/>
      <c r="F36" s="36">
        <v>3.43</v>
      </c>
      <c r="G36" s="37">
        <v>3.56</v>
      </c>
      <c r="H36" s="37">
        <v>3.42</v>
      </c>
      <c r="I36" s="37">
        <v>3.35</v>
      </c>
      <c r="J36" s="38">
        <v>3.23</v>
      </c>
      <c r="K36" s="22"/>
      <c r="L36" s="22"/>
      <c r="M36" s="22"/>
      <c r="N36" s="22"/>
      <c r="O36" s="22"/>
      <c r="P36" s="22"/>
    </row>
    <row r="37" spans="1:16" ht="39" customHeight="1">
      <c r="A37" s="22"/>
      <c r="B37" s="35"/>
      <c r="C37" s="1204" t="s">
        <v>556</v>
      </c>
      <c r="D37" s="1205"/>
      <c r="E37" s="1206"/>
      <c r="F37" s="36">
        <v>0.78</v>
      </c>
      <c r="G37" s="37">
        <v>1.67</v>
      </c>
      <c r="H37" s="37">
        <v>1.18</v>
      </c>
      <c r="I37" s="37">
        <v>1.2</v>
      </c>
      <c r="J37" s="38">
        <v>1.21</v>
      </c>
      <c r="K37" s="22"/>
      <c r="L37" s="22"/>
      <c r="M37" s="22"/>
      <c r="N37" s="22"/>
      <c r="O37" s="22"/>
      <c r="P37" s="22"/>
    </row>
    <row r="38" spans="1:16" ht="39" customHeight="1">
      <c r="A38" s="22"/>
      <c r="B38" s="35"/>
      <c r="C38" s="1204" t="s">
        <v>557</v>
      </c>
      <c r="D38" s="1205"/>
      <c r="E38" s="1206"/>
      <c r="F38" s="36">
        <v>1.02</v>
      </c>
      <c r="G38" s="37">
        <v>1.9</v>
      </c>
      <c r="H38" s="37">
        <v>1.1000000000000001</v>
      </c>
      <c r="I38" s="37">
        <v>0.86</v>
      </c>
      <c r="J38" s="38">
        <v>0.91</v>
      </c>
      <c r="K38" s="22"/>
      <c r="L38" s="22"/>
      <c r="M38" s="22"/>
      <c r="N38" s="22"/>
      <c r="O38" s="22"/>
      <c r="P38" s="22"/>
    </row>
    <row r="39" spans="1:16" ht="39" customHeight="1">
      <c r="A39" s="22"/>
      <c r="B39" s="35"/>
      <c r="C39" s="1204" t="s">
        <v>558</v>
      </c>
      <c r="D39" s="1205"/>
      <c r="E39" s="1206"/>
      <c r="F39" s="36">
        <v>0.04</v>
      </c>
      <c r="G39" s="37">
        <v>0.06</v>
      </c>
      <c r="H39" s="37">
        <v>0.09</v>
      </c>
      <c r="I39" s="37">
        <v>0.05</v>
      </c>
      <c r="J39" s="38">
        <v>7.0000000000000007E-2</v>
      </c>
      <c r="K39" s="22"/>
      <c r="L39" s="22"/>
      <c r="M39" s="22"/>
      <c r="N39" s="22"/>
      <c r="O39" s="22"/>
      <c r="P39" s="22"/>
    </row>
    <row r="40" spans="1:16" ht="39" customHeight="1">
      <c r="A40" s="22"/>
      <c r="B40" s="35"/>
      <c r="C40" s="1204" t="s">
        <v>559</v>
      </c>
      <c r="D40" s="1205"/>
      <c r="E40" s="1206"/>
      <c r="F40" s="36">
        <v>0.01</v>
      </c>
      <c r="G40" s="37">
        <v>0.01</v>
      </c>
      <c r="H40" s="37">
        <v>0.09</v>
      </c>
      <c r="I40" s="37">
        <v>0.03</v>
      </c>
      <c r="J40" s="38">
        <v>0.01</v>
      </c>
      <c r="K40" s="22"/>
      <c r="L40" s="22"/>
      <c r="M40" s="22"/>
      <c r="N40" s="22"/>
      <c r="O40" s="22"/>
      <c r="P40" s="22"/>
    </row>
    <row r="41" spans="1:16" ht="39" customHeight="1">
      <c r="A41" s="22"/>
      <c r="B41" s="35"/>
      <c r="C41" s="1204" t="s">
        <v>560</v>
      </c>
      <c r="D41" s="1205"/>
      <c r="E41" s="1206"/>
      <c r="F41" s="36" t="s">
        <v>561</v>
      </c>
      <c r="G41" s="37">
        <v>0</v>
      </c>
      <c r="H41" s="37">
        <v>0.01</v>
      </c>
      <c r="I41" s="37">
        <v>0</v>
      </c>
      <c r="J41" s="38">
        <v>0.01</v>
      </c>
      <c r="K41" s="22"/>
      <c r="L41" s="22"/>
      <c r="M41" s="22"/>
      <c r="N41" s="22"/>
      <c r="O41" s="22"/>
      <c r="P41" s="22"/>
    </row>
    <row r="42" spans="1:16" ht="39" customHeight="1">
      <c r="A42" s="22"/>
      <c r="B42" s="39"/>
      <c r="C42" s="1204" t="s">
        <v>562</v>
      </c>
      <c r="D42" s="1205"/>
      <c r="E42" s="1206"/>
      <c r="F42" s="36" t="s">
        <v>501</v>
      </c>
      <c r="G42" s="37" t="s">
        <v>501</v>
      </c>
      <c r="H42" s="37" t="s">
        <v>501</v>
      </c>
      <c r="I42" s="37" t="s">
        <v>501</v>
      </c>
      <c r="J42" s="38" t="s">
        <v>501</v>
      </c>
      <c r="K42" s="22"/>
      <c r="L42" s="22"/>
      <c r="M42" s="22"/>
      <c r="N42" s="22"/>
      <c r="O42" s="22"/>
      <c r="P42" s="22"/>
    </row>
    <row r="43" spans="1:16" ht="39" customHeight="1" thickBot="1">
      <c r="A43" s="22"/>
      <c r="B43" s="40"/>
      <c r="C43" s="1207" t="s">
        <v>563</v>
      </c>
      <c r="D43" s="1208"/>
      <c r="E43" s="1209"/>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lLn+hd/+7AKBGbq6lGoT1kbGUJhiapBoOPKAgpu4IgQHI97mFq7fG9oQK8sBYjwMEBHT1a+qFIhEaB4Dbah5Q==" saltValue="x0mVhTvb3dkL4Sz8w0Mi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0" t="s">
        <v>11</v>
      </c>
      <c r="C45" s="1231"/>
      <c r="D45" s="58"/>
      <c r="E45" s="1236" t="s">
        <v>12</v>
      </c>
      <c r="F45" s="1236"/>
      <c r="G45" s="1236"/>
      <c r="H45" s="1236"/>
      <c r="I45" s="1236"/>
      <c r="J45" s="1237"/>
      <c r="K45" s="59">
        <v>1713</v>
      </c>
      <c r="L45" s="60">
        <v>1639</v>
      </c>
      <c r="M45" s="60">
        <v>1602</v>
      </c>
      <c r="N45" s="60">
        <v>1626</v>
      </c>
      <c r="O45" s="61">
        <v>1526</v>
      </c>
      <c r="P45" s="48"/>
      <c r="Q45" s="48"/>
      <c r="R45" s="48"/>
      <c r="S45" s="48"/>
      <c r="T45" s="48"/>
      <c r="U45" s="48"/>
    </row>
    <row r="46" spans="1:21" ht="30.75" customHeight="1">
      <c r="A46" s="48"/>
      <c r="B46" s="1232"/>
      <c r="C46" s="1233"/>
      <c r="D46" s="62"/>
      <c r="E46" s="1214" t="s">
        <v>13</v>
      </c>
      <c r="F46" s="1214"/>
      <c r="G46" s="1214"/>
      <c r="H46" s="1214"/>
      <c r="I46" s="1214"/>
      <c r="J46" s="1215"/>
      <c r="K46" s="63" t="s">
        <v>501</v>
      </c>
      <c r="L46" s="64" t="s">
        <v>501</v>
      </c>
      <c r="M46" s="64" t="s">
        <v>501</v>
      </c>
      <c r="N46" s="64" t="s">
        <v>501</v>
      </c>
      <c r="O46" s="65" t="s">
        <v>501</v>
      </c>
      <c r="P46" s="48"/>
      <c r="Q46" s="48"/>
      <c r="R46" s="48"/>
      <c r="S46" s="48"/>
      <c r="T46" s="48"/>
      <c r="U46" s="48"/>
    </row>
    <row r="47" spans="1:21" ht="30.75" customHeight="1">
      <c r="A47" s="48"/>
      <c r="B47" s="1232"/>
      <c r="C47" s="1233"/>
      <c r="D47" s="62"/>
      <c r="E47" s="1214" t="s">
        <v>14</v>
      </c>
      <c r="F47" s="1214"/>
      <c r="G47" s="1214"/>
      <c r="H47" s="1214"/>
      <c r="I47" s="1214"/>
      <c r="J47" s="1215"/>
      <c r="K47" s="63" t="s">
        <v>501</v>
      </c>
      <c r="L47" s="64" t="s">
        <v>501</v>
      </c>
      <c r="M47" s="64" t="s">
        <v>501</v>
      </c>
      <c r="N47" s="64" t="s">
        <v>501</v>
      </c>
      <c r="O47" s="65" t="s">
        <v>501</v>
      </c>
      <c r="P47" s="48"/>
      <c r="Q47" s="48"/>
      <c r="R47" s="48"/>
      <c r="S47" s="48"/>
      <c r="T47" s="48"/>
      <c r="U47" s="48"/>
    </row>
    <row r="48" spans="1:21" ht="30.75" customHeight="1">
      <c r="A48" s="48"/>
      <c r="B48" s="1232"/>
      <c r="C48" s="1233"/>
      <c r="D48" s="62"/>
      <c r="E48" s="1214" t="s">
        <v>15</v>
      </c>
      <c r="F48" s="1214"/>
      <c r="G48" s="1214"/>
      <c r="H48" s="1214"/>
      <c r="I48" s="1214"/>
      <c r="J48" s="1215"/>
      <c r="K48" s="63">
        <v>349</v>
      </c>
      <c r="L48" s="64">
        <v>358</v>
      </c>
      <c r="M48" s="64">
        <v>355</v>
      </c>
      <c r="N48" s="64">
        <v>348</v>
      </c>
      <c r="O48" s="65">
        <v>318</v>
      </c>
      <c r="P48" s="48"/>
      <c r="Q48" s="48"/>
      <c r="R48" s="48"/>
      <c r="S48" s="48"/>
      <c r="T48" s="48"/>
      <c r="U48" s="48"/>
    </row>
    <row r="49" spans="1:21" ht="30.75" customHeight="1">
      <c r="A49" s="48"/>
      <c r="B49" s="1232"/>
      <c r="C49" s="1233"/>
      <c r="D49" s="62"/>
      <c r="E49" s="1214" t="s">
        <v>16</v>
      </c>
      <c r="F49" s="1214"/>
      <c r="G49" s="1214"/>
      <c r="H49" s="1214"/>
      <c r="I49" s="1214"/>
      <c r="J49" s="1215"/>
      <c r="K49" s="63">
        <v>110</v>
      </c>
      <c r="L49" s="64">
        <v>101</v>
      </c>
      <c r="M49" s="64">
        <v>103</v>
      </c>
      <c r="N49" s="64">
        <v>114</v>
      </c>
      <c r="O49" s="65">
        <v>98</v>
      </c>
      <c r="P49" s="48"/>
      <c r="Q49" s="48"/>
      <c r="R49" s="48"/>
      <c r="S49" s="48"/>
      <c r="T49" s="48"/>
      <c r="U49" s="48"/>
    </row>
    <row r="50" spans="1:21" ht="30.75" customHeight="1">
      <c r="A50" s="48"/>
      <c r="B50" s="1232"/>
      <c r="C50" s="1233"/>
      <c r="D50" s="62"/>
      <c r="E50" s="1214" t="s">
        <v>17</v>
      </c>
      <c r="F50" s="1214"/>
      <c r="G50" s="1214"/>
      <c r="H50" s="1214"/>
      <c r="I50" s="1214"/>
      <c r="J50" s="1215"/>
      <c r="K50" s="63">
        <v>22</v>
      </c>
      <c r="L50" s="64">
        <v>27</v>
      </c>
      <c r="M50" s="64">
        <v>28</v>
      </c>
      <c r="N50" s="64">
        <v>30</v>
      </c>
      <c r="O50" s="65">
        <v>30</v>
      </c>
      <c r="P50" s="48"/>
      <c r="Q50" s="48"/>
      <c r="R50" s="48"/>
      <c r="S50" s="48"/>
      <c r="T50" s="48"/>
      <c r="U50" s="48"/>
    </row>
    <row r="51" spans="1:21" ht="30.75" customHeight="1">
      <c r="A51" s="48"/>
      <c r="B51" s="1234"/>
      <c r="C51" s="1235"/>
      <c r="D51" s="66"/>
      <c r="E51" s="1214" t="s">
        <v>18</v>
      </c>
      <c r="F51" s="1214"/>
      <c r="G51" s="1214"/>
      <c r="H51" s="1214"/>
      <c r="I51" s="1214"/>
      <c r="J51" s="1215"/>
      <c r="K51" s="63" t="s">
        <v>501</v>
      </c>
      <c r="L51" s="64" t="s">
        <v>501</v>
      </c>
      <c r="M51" s="64" t="s">
        <v>501</v>
      </c>
      <c r="N51" s="64" t="s">
        <v>501</v>
      </c>
      <c r="O51" s="65" t="s">
        <v>501</v>
      </c>
      <c r="P51" s="48"/>
      <c r="Q51" s="48"/>
      <c r="R51" s="48"/>
      <c r="S51" s="48"/>
      <c r="T51" s="48"/>
      <c r="U51" s="48"/>
    </row>
    <row r="52" spans="1:21" ht="30.75" customHeight="1">
      <c r="A52" s="48"/>
      <c r="B52" s="1212" t="s">
        <v>19</v>
      </c>
      <c r="C52" s="1213"/>
      <c r="D52" s="66"/>
      <c r="E52" s="1214" t="s">
        <v>20</v>
      </c>
      <c r="F52" s="1214"/>
      <c r="G52" s="1214"/>
      <c r="H52" s="1214"/>
      <c r="I52" s="1214"/>
      <c r="J52" s="1215"/>
      <c r="K52" s="63">
        <v>1625</v>
      </c>
      <c r="L52" s="64">
        <v>1520</v>
      </c>
      <c r="M52" s="64">
        <v>1461</v>
      </c>
      <c r="N52" s="64">
        <v>1438</v>
      </c>
      <c r="O52" s="65">
        <v>1356</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569</v>
      </c>
      <c r="L53" s="69">
        <v>605</v>
      </c>
      <c r="M53" s="69">
        <v>627</v>
      </c>
      <c r="N53" s="69">
        <v>680</v>
      </c>
      <c r="O53" s="70">
        <v>616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fhaG+vsdX/03kz1BDZ5HK1bBiNg9WCaZphA0X0YVUprqkS1EgIuSdRin6Xi0pFHm6IgAFRPeYfgZszp7CURlQ==" saltValue="hEmHtWP6REOSPbuMCV92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543</v>
      </c>
      <c r="J40" s="100" t="s">
        <v>544</v>
      </c>
      <c r="K40" s="100" t="s">
        <v>545</v>
      </c>
      <c r="L40" s="100" t="s">
        <v>546</v>
      </c>
      <c r="M40" s="101" t="s">
        <v>547</v>
      </c>
    </row>
    <row r="41" spans="2:13" ht="27.75" customHeight="1">
      <c r="B41" s="1250" t="s">
        <v>30</v>
      </c>
      <c r="C41" s="1251"/>
      <c r="D41" s="102"/>
      <c r="E41" s="1252" t="s">
        <v>31</v>
      </c>
      <c r="F41" s="1252"/>
      <c r="G41" s="1252"/>
      <c r="H41" s="1253"/>
      <c r="I41" s="103">
        <v>12563</v>
      </c>
      <c r="J41" s="104">
        <v>12293</v>
      </c>
      <c r="K41" s="104">
        <v>12074</v>
      </c>
      <c r="L41" s="104">
        <v>11568</v>
      </c>
      <c r="M41" s="105">
        <v>10949</v>
      </c>
    </row>
    <row r="42" spans="2:13" ht="27.75" customHeight="1">
      <c r="B42" s="1240"/>
      <c r="C42" s="1241"/>
      <c r="D42" s="106"/>
      <c r="E42" s="1244" t="s">
        <v>32</v>
      </c>
      <c r="F42" s="1244"/>
      <c r="G42" s="1244"/>
      <c r="H42" s="1245"/>
      <c r="I42" s="107" t="s">
        <v>501</v>
      </c>
      <c r="J42" s="108" t="s">
        <v>501</v>
      </c>
      <c r="K42" s="108" t="s">
        <v>501</v>
      </c>
      <c r="L42" s="108" t="s">
        <v>501</v>
      </c>
      <c r="M42" s="109" t="s">
        <v>501</v>
      </c>
    </row>
    <row r="43" spans="2:13" ht="27.75" customHeight="1">
      <c r="B43" s="1240"/>
      <c r="C43" s="1241"/>
      <c r="D43" s="106"/>
      <c r="E43" s="1244" t="s">
        <v>33</v>
      </c>
      <c r="F43" s="1244"/>
      <c r="G43" s="1244"/>
      <c r="H43" s="1245"/>
      <c r="I43" s="107">
        <v>3872</v>
      </c>
      <c r="J43" s="108">
        <v>3638</v>
      </c>
      <c r="K43" s="108">
        <v>3405</v>
      </c>
      <c r="L43" s="108">
        <v>3180</v>
      </c>
      <c r="M43" s="109">
        <v>2887</v>
      </c>
    </row>
    <row r="44" spans="2:13" ht="27.75" customHeight="1">
      <c r="B44" s="1240"/>
      <c r="C44" s="1241"/>
      <c r="D44" s="106"/>
      <c r="E44" s="1244" t="s">
        <v>34</v>
      </c>
      <c r="F44" s="1244"/>
      <c r="G44" s="1244"/>
      <c r="H44" s="1245"/>
      <c r="I44" s="107">
        <v>708</v>
      </c>
      <c r="J44" s="108">
        <v>674</v>
      </c>
      <c r="K44" s="108">
        <v>646</v>
      </c>
      <c r="L44" s="108">
        <v>592</v>
      </c>
      <c r="M44" s="109">
        <v>549</v>
      </c>
    </row>
    <row r="45" spans="2:13" ht="27.75" customHeight="1">
      <c r="B45" s="1240"/>
      <c r="C45" s="1241"/>
      <c r="D45" s="106"/>
      <c r="E45" s="1244" t="s">
        <v>35</v>
      </c>
      <c r="F45" s="1244"/>
      <c r="G45" s="1244"/>
      <c r="H45" s="1245"/>
      <c r="I45" s="107">
        <v>1348</v>
      </c>
      <c r="J45" s="108">
        <v>1255</v>
      </c>
      <c r="K45" s="108">
        <v>1370</v>
      </c>
      <c r="L45" s="108">
        <v>1205</v>
      </c>
      <c r="M45" s="109">
        <v>1157</v>
      </c>
    </row>
    <row r="46" spans="2:13" ht="27.75" customHeight="1">
      <c r="B46" s="1240"/>
      <c r="C46" s="1241"/>
      <c r="D46" s="110"/>
      <c r="E46" s="1244" t="s">
        <v>36</v>
      </c>
      <c r="F46" s="1244"/>
      <c r="G46" s="1244"/>
      <c r="H46" s="1245"/>
      <c r="I46" s="107" t="s">
        <v>501</v>
      </c>
      <c r="J46" s="108">
        <v>7</v>
      </c>
      <c r="K46" s="108" t="s">
        <v>501</v>
      </c>
      <c r="L46" s="108">
        <v>7</v>
      </c>
      <c r="M46" s="109">
        <v>8</v>
      </c>
    </row>
    <row r="47" spans="2:13" ht="27.75" customHeight="1">
      <c r="B47" s="1240"/>
      <c r="C47" s="1241"/>
      <c r="D47" s="111"/>
      <c r="E47" s="1254" t="s">
        <v>37</v>
      </c>
      <c r="F47" s="1255"/>
      <c r="G47" s="1255"/>
      <c r="H47" s="1256"/>
      <c r="I47" s="107" t="s">
        <v>501</v>
      </c>
      <c r="J47" s="108" t="s">
        <v>501</v>
      </c>
      <c r="K47" s="108" t="s">
        <v>501</v>
      </c>
      <c r="L47" s="108" t="s">
        <v>501</v>
      </c>
      <c r="M47" s="109" t="s">
        <v>501</v>
      </c>
    </row>
    <row r="48" spans="2:13" ht="27.75" customHeight="1">
      <c r="B48" s="1240"/>
      <c r="C48" s="1241"/>
      <c r="D48" s="106"/>
      <c r="E48" s="1244" t="s">
        <v>38</v>
      </c>
      <c r="F48" s="1244"/>
      <c r="G48" s="1244"/>
      <c r="H48" s="1245"/>
      <c r="I48" s="107" t="s">
        <v>501</v>
      </c>
      <c r="J48" s="108" t="s">
        <v>501</v>
      </c>
      <c r="K48" s="108" t="s">
        <v>501</v>
      </c>
      <c r="L48" s="108" t="s">
        <v>501</v>
      </c>
      <c r="M48" s="109" t="s">
        <v>501</v>
      </c>
    </row>
    <row r="49" spans="2:13" ht="27.75" customHeight="1">
      <c r="B49" s="1242"/>
      <c r="C49" s="1243"/>
      <c r="D49" s="106"/>
      <c r="E49" s="1244" t="s">
        <v>39</v>
      </c>
      <c r="F49" s="1244"/>
      <c r="G49" s="1244"/>
      <c r="H49" s="1245"/>
      <c r="I49" s="107" t="s">
        <v>501</v>
      </c>
      <c r="J49" s="108" t="s">
        <v>501</v>
      </c>
      <c r="K49" s="108" t="s">
        <v>501</v>
      </c>
      <c r="L49" s="108" t="s">
        <v>501</v>
      </c>
      <c r="M49" s="109" t="s">
        <v>501</v>
      </c>
    </row>
    <row r="50" spans="2:13" ht="27.75" customHeight="1">
      <c r="B50" s="1238" t="s">
        <v>40</v>
      </c>
      <c r="C50" s="1239"/>
      <c r="D50" s="112"/>
      <c r="E50" s="1244" t="s">
        <v>41</v>
      </c>
      <c r="F50" s="1244"/>
      <c r="G50" s="1244"/>
      <c r="H50" s="1245"/>
      <c r="I50" s="107">
        <v>4815</v>
      </c>
      <c r="J50" s="108">
        <v>4466</v>
      </c>
      <c r="K50" s="108">
        <v>4220</v>
      </c>
      <c r="L50" s="108">
        <v>3485</v>
      </c>
      <c r="M50" s="109">
        <v>3256</v>
      </c>
    </row>
    <row r="51" spans="2:13" ht="27.75" customHeight="1">
      <c r="B51" s="1240"/>
      <c r="C51" s="1241"/>
      <c r="D51" s="106"/>
      <c r="E51" s="1244" t="s">
        <v>42</v>
      </c>
      <c r="F51" s="1244"/>
      <c r="G51" s="1244"/>
      <c r="H51" s="1245"/>
      <c r="I51" s="107">
        <v>193</v>
      </c>
      <c r="J51" s="108">
        <v>157</v>
      </c>
      <c r="K51" s="108">
        <v>116</v>
      </c>
      <c r="L51" s="108">
        <v>67</v>
      </c>
      <c r="M51" s="109">
        <v>53</v>
      </c>
    </row>
    <row r="52" spans="2:13" ht="27.75" customHeight="1">
      <c r="B52" s="1242"/>
      <c r="C52" s="1243"/>
      <c r="D52" s="106"/>
      <c r="E52" s="1244" t="s">
        <v>43</v>
      </c>
      <c r="F52" s="1244"/>
      <c r="G52" s="1244"/>
      <c r="H52" s="1245"/>
      <c r="I52" s="107">
        <v>12801</v>
      </c>
      <c r="J52" s="108">
        <v>12332</v>
      </c>
      <c r="K52" s="108">
        <v>12306</v>
      </c>
      <c r="L52" s="108">
        <v>11796</v>
      </c>
      <c r="M52" s="109">
        <v>11274</v>
      </c>
    </row>
    <row r="53" spans="2:13" ht="27.75" customHeight="1" thickBot="1">
      <c r="B53" s="1246" t="s">
        <v>44</v>
      </c>
      <c r="C53" s="1247"/>
      <c r="D53" s="113"/>
      <c r="E53" s="1248" t="s">
        <v>45</v>
      </c>
      <c r="F53" s="1248"/>
      <c r="G53" s="1248"/>
      <c r="H53" s="1249"/>
      <c r="I53" s="114">
        <v>683</v>
      </c>
      <c r="J53" s="115">
        <v>911</v>
      </c>
      <c r="K53" s="115">
        <v>853</v>
      </c>
      <c r="L53" s="115">
        <v>1203</v>
      </c>
      <c r="M53" s="116">
        <v>967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LcNN98XSvLDiHwiMHiexU3Z7rzOVI7PIv+dh16tq+kHi1L9Wko7EEHmYknA3nsHBUXFLtv9zDAJ60BWtyVusw==" saltValue="VL7WM9rAfozKVVUqn2gQ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545</v>
      </c>
      <c r="G54" s="125" t="s">
        <v>546</v>
      </c>
      <c r="H54" s="126" t="s">
        <v>547</v>
      </c>
    </row>
    <row r="55" spans="2:8" ht="52.5" customHeight="1">
      <c r="B55" s="127"/>
      <c r="C55" s="1265" t="s">
        <v>48</v>
      </c>
      <c r="D55" s="1265"/>
      <c r="E55" s="1266"/>
      <c r="F55" s="128">
        <v>3113</v>
      </c>
      <c r="G55" s="128">
        <v>2355</v>
      </c>
      <c r="H55" s="129">
        <v>2088</v>
      </c>
    </row>
    <row r="56" spans="2:8" ht="52.5" customHeight="1">
      <c r="B56" s="130"/>
      <c r="C56" s="1267" t="s">
        <v>49</v>
      </c>
      <c r="D56" s="1267"/>
      <c r="E56" s="1268"/>
      <c r="F56" s="131">
        <v>22</v>
      </c>
      <c r="G56" s="131">
        <v>22</v>
      </c>
      <c r="H56" s="132">
        <v>22</v>
      </c>
    </row>
    <row r="57" spans="2:8" ht="53.25" customHeight="1">
      <c r="B57" s="130"/>
      <c r="C57" s="1269" t="s">
        <v>50</v>
      </c>
      <c r="D57" s="1269"/>
      <c r="E57" s="1270"/>
      <c r="F57" s="133">
        <v>2316</v>
      </c>
      <c r="G57" s="133">
        <v>2302</v>
      </c>
      <c r="H57" s="134">
        <v>2341</v>
      </c>
    </row>
    <row r="58" spans="2:8" ht="45.75" customHeight="1">
      <c r="B58" s="135"/>
      <c r="C58" s="1257" t="s">
        <v>581</v>
      </c>
      <c r="D58" s="1258"/>
      <c r="E58" s="1259"/>
      <c r="F58" s="136">
        <v>1660</v>
      </c>
      <c r="G58" s="136">
        <v>1660</v>
      </c>
      <c r="H58" s="137">
        <v>1660</v>
      </c>
    </row>
    <row r="59" spans="2:8" ht="45.75" customHeight="1">
      <c r="B59" s="135"/>
      <c r="C59" s="1257" t="s">
        <v>582</v>
      </c>
      <c r="D59" s="1258"/>
      <c r="E59" s="1259"/>
      <c r="F59" s="136">
        <v>311</v>
      </c>
      <c r="G59" s="136">
        <v>311</v>
      </c>
      <c r="H59" s="137">
        <v>311</v>
      </c>
    </row>
    <row r="60" spans="2:8" ht="45.75" customHeight="1">
      <c r="B60" s="135"/>
      <c r="C60" s="1257" t="s">
        <v>583</v>
      </c>
      <c r="D60" s="1258"/>
      <c r="E60" s="1259"/>
      <c r="F60" s="136">
        <v>220</v>
      </c>
      <c r="G60" s="136">
        <v>220</v>
      </c>
      <c r="H60" s="137">
        <v>220</v>
      </c>
    </row>
    <row r="61" spans="2:8" ht="45.75" customHeight="1">
      <c r="B61" s="135"/>
      <c r="C61" s="1257" t="s">
        <v>585</v>
      </c>
      <c r="D61" s="1258"/>
      <c r="E61" s="1259"/>
      <c r="F61" s="136">
        <v>0</v>
      </c>
      <c r="G61" s="136">
        <v>0</v>
      </c>
      <c r="H61" s="137">
        <v>63</v>
      </c>
    </row>
    <row r="62" spans="2:8" ht="45.75" customHeight="1" thickBot="1">
      <c r="B62" s="138"/>
      <c r="C62" s="1260" t="s">
        <v>584</v>
      </c>
      <c r="D62" s="1261"/>
      <c r="E62" s="1262"/>
      <c r="F62" s="139">
        <v>20</v>
      </c>
      <c r="G62" s="139">
        <v>25</v>
      </c>
      <c r="H62" s="140">
        <v>26</v>
      </c>
    </row>
    <row r="63" spans="2:8" ht="52.5" customHeight="1" thickBot="1">
      <c r="B63" s="141"/>
      <c r="C63" s="1263" t="s">
        <v>51</v>
      </c>
      <c r="D63" s="1263"/>
      <c r="E63" s="1264"/>
      <c r="F63" s="142">
        <v>5450</v>
      </c>
      <c r="G63" s="142">
        <v>4678</v>
      </c>
      <c r="H63" s="143">
        <v>4451</v>
      </c>
    </row>
    <row r="64" spans="2:8" ht="15" customHeight="1"/>
  </sheetData>
  <sheetProtection algorithmName="SHA-512" hashValue="ySpgiH758VEuS7h+wbEFL0LiihqMTy3TH9kJvpkHuqAHah5s0MC/MkFc8ZpYrIIPWjCkwJaGAT9ebXsvoHsLXA==" saltValue="wl7tW5bLgEB8Mdd2+U/M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540</v>
      </c>
      <c r="G2" s="157"/>
      <c r="H2" s="158"/>
    </row>
    <row r="3" spans="1:8">
      <c r="A3" s="154" t="s">
        <v>533</v>
      </c>
      <c r="B3" s="159"/>
      <c r="C3" s="160"/>
      <c r="D3" s="161">
        <v>102344</v>
      </c>
      <c r="E3" s="162"/>
      <c r="F3" s="163">
        <v>96635</v>
      </c>
      <c r="G3" s="164"/>
      <c r="H3" s="165"/>
    </row>
    <row r="4" spans="1:8">
      <c r="A4" s="166"/>
      <c r="B4" s="167"/>
      <c r="C4" s="168"/>
      <c r="D4" s="169">
        <v>56627</v>
      </c>
      <c r="E4" s="170"/>
      <c r="F4" s="171">
        <v>44408</v>
      </c>
      <c r="G4" s="172"/>
      <c r="H4" s="173"/>
    </row>
    <row r="5" spans="1:8">
      <c r="A5" s="154" t="s">
        <v>535</v>
      </c>
      <c r="B5" s="159"/>
      <c r="C5" s="160"/>
      <c r="D5" s="161">
        <v>120141</v>
      </c>
      <c r="E5" s="162"/>
      <c r="F5" s="163">
        <v>97062</v>
      </c>
      <c r="G5" s="164"/>
      <c r="H5" s="165"/>
    </row>
    <row r="6" spans="1:8">
      <c r="A6" s="166"/>
      <c r="B6" s="167"/>
      <c r="C6" s="168"/>
      <c r="D6" s="169">
        <v>84053</v>
      </c>
      <c r="E6" s="170"/>
      <c r="F6" s="171">
        <v>50112</v>
      </c>
      <c r="G6" s="172"/>
      <c r="H6" s="173"/>
    </row>
    <row r="7" spans="1:8">
      <c r="A7" s="154" t="s">
        <v>536</v>
      </c>
      <c r="B7" s="159"/>
      <c r="C7" s="160"/>
      <c r="D7" s="161">
        <v>126908</v>
      </c>
      <c r="E7" s="162"/>
      <c r="F7" s="163">
        <v>106005</v>
      </c>
      <c r="G7" s="164"/>
      <c r="H7" s="165"/>
    </row>
    <row r="8" spans="1:8">
      <c r="A8" s="166"/>
      <c r="B8" s="167"/>
      <c r="C8" s="168"/>
      <c r="D8" s="169">
        <v>75391</v>
      </c>
      <c r="E8" s="170"/>
      <c r="F8" s="171">
        <v>58359</v>
      </c>
      <c r="G8" s="172"/>
      <c r="H8" s="173"/>
    </row>
    <row r="9" spans="1:8">
      <c r="A9" s="154" t="s">
        <v>537</v>
      </c>
      <c r="B9" s="159"/>
      <c r="C9" s="160"/>
      <c r="D9" s="161">
        <v>96560</v>
      </c>
      <c r="E9" s="162"/>
      <c r="F9" s="163">
        <v>98507</v>
      </c>
      <c r="G9" s="164"/>
      <c r="H9" s="165"/>
    </row>
    <row r="10" spans="1:8">
      <c r="A10" s="166"/>
      <c r="B10" s="167"/>
      <c r="C10" s="168"/>
      <c r="D10" s="169">
        <v>63253</v>
      </c>
      <c r="E10" s="170"/>
      <c r="F10" s="171">
        <v>47567</v>
      </c>
      <c r="G10" s="172"/>
      <c r="H10" s="173"/>
    </row>
    <row r="11" spans="1:8">
      <c r="A11" s="154" t="s">
        <v>538</v>
      </c>
      <c r="B11" s="159"/>
      <c r="C11" s="160"/>
      <c r="D11" s="161">
        <v>110382</v>
      </c>
      <c r="E11" s="162"/>
      <c r="F11" s="163">
        <v>113347</v>
      </c>
      <c r="G11" s="164"/>
      <c r="H11" s="165"/>
    </row>
    <row r="12" spans="1:8">
      <c r="A12" s="166"/>
      <c r="B12" s="167"/>
      <c r="C12" s="174"/>
      <c r="D12" s="169">
        <v>37474</v>
      </c>
      <c r="E12" s="170"/>
      <c r="F12" s="171">
        <v>58728</v>
      </c>
      <c r="G12" s="172"/>
      <c r="H12" s="173"/>
    </row>
    <row r="13" spans="1:8">
      <c r="A13" s="154"/>
      <c r="B13" s="159"/>
      <c r="C13" s="175"/>
      <c r="D13" s="176">
        <v>111267</v>
      </c>
      <c r="E13" s="177"/>
      <c r="F13" s="178">
        <v>102311</v>
      </c>
      <c r="G13" s="179"/>
      <c r="H13" s="165"/>
    </row>
    <row r="14" spans="1:8">
      <c r="A14" s="166"/>
      <c r="B14" s="167"/>
      <c r="C14" s="168"/>
      <c r="D14" s="169">
        <v>63360</v>
      </c>
      <c r="E14" s="170"/>
      <c r="F14" s="171">
        <v>51835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4.01</v>
      </c>
      <c r="C19" s="180">
        <f>ROUND(VALUE(SUBSTITUTE(実質収支比率等に係る経年分析!G$48,"▲","-")),2)</f>
        <v>3.24</v>
      </c>
      <c r="D19" s="180">
        <f>ROUND(VALUE(SUBSTITUTE(実質収支比率等に係る経年分析!H$48,"▲","-")),2)</f>
        <v>3.43</v>
      </c>
      <c r="E19" s="180">
        <f>ROUND(VALUE(SUBSTITUTE(実質収支比率等に係る経年分析!I$48,"▲","-")),2)</f>
        <v>4.3600000000000003</v>
      </c>
      <c r="F19" s="180">
        <f>ROUND(VALUE(SUBSTITUTE(実質収支比率等に係る経年分析!J$48,"▲","-")),2)</f>
        <v>4.68</v>
      </c>
    </row>
    <row r="20" spans="1:11">
      <c r="A20" s="180" t="s">
        <v>55</v>
      </c>
      <c r="B20" s="180">
        <f>ROUND(VALUE(SUBSTITUTE(実質収支比率等に係る経年分析!F$47,"▲","-")),2)</f>
        <v>46.89</v>
      </c>
      <c r="C20" s="180">
        <f>ROUND(VALUE(SUBSTITUTE(実質収支比率等に係る経年分析!G$47,"▲","-")),2)</f>
        <v>45.56</v>
      </c>
      <c r="D20" s="180">
        <f>ROUND(VALUE(SUBSTITUTE(実質収支比率等に係る経年分析!H$47,"▲","-")),2)</f>
        <v>41.27</v>
      </c>
      <c r="E20" s="180">
        <f>ROUND(VALUE(SUBSTITUTE(実質収支比率等に係る経年分析!I$47,"▲","-")),2)</f>
        <v>31.95</v>
      </c>
      <c r="F20" s="180">
        <f>ROUND(VALUE(SUBSTITUTE(実質収支比率等に係る経年分析!J$47,"▲","-")),2)</f>
        <v>29.07</v>
      </c>
    </row>
    <row r="21" spans="1:11">
      <c r="A21" s="180" t="s">
        <v>56</v>
      </c>
      <c r="B21" s="180">
        <f>IF(ISNUMBER(VALUE(SUBSTITUTE(実質収支比率等に係る経年分析!F$49,"▲","-"))),ROUND(VALUE(SUBSTITUTE(実質収支比率等に係る経年分析!F$49,"▲","-")),2),NA())</f>
        <v>-0.66</v>
      </c>
      <c r="C21" s="180">
        <f>IF(ISNUMBER(VALUE(SUBSTITUTE(実質収支比率等に係る経年分析!G$49,"▲","-"))),ROUND(VALUE(SUBSTITUTE(実質収支比率等に係る経年分析!G$49,"▲","-")),2),NA())</f>
        <v>-7.92</v>
      </c>
      <c r="D21" s="180">
        <f>IF(ISNUMBER(VALUE(SUBSTITUTE(実質収支比率等に係る経年分析!H$49,"▲","-"))),ROUND(VALUE(SUBSTITUTE(実質収支比率等に係る経年分析!H$49,"▲","-")),2),NA())</f>
        <v>-6.18</v>
      </c>
      <c r="E21" s="180">
        <f>IF(ISNUMBER(VALUE(SUBSTITUTE(実質収支比率等に係る経年分析!I$49,"▲","-"))),ROUND(VALUE(SUBSTITUTE(実質収支比率等に係る経年分析!I$49,"▲","-")),2),NA())</f>
        <v>-11.46</v>
      </c>
      <c r="F21" s="180">
        <f>IF(ISNUMBER(VALUE(SUBSTITUTE(実質収支比率等に係る経年分析!J$49,"▲","-"))),ROUND(VALUE(SUBSTITUTE(実質収支比率等に係る経年分析!J$49,"▲","-")),2),NA())</f>
        <v>-5.74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後期高齢者医療制度特別会計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0.91</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1.21</v>
      </c>
    </row>
    <row r="34" spans="1:16">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4.68</v>
      </c>
    </row>
    <row r="36" spans="1:16">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16.079999999999998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17.350000000000001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18.989999999999998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20.309999999999999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1625</v>
      </c>
      <c r="E42" s="182"/>
      <c r="F42" s="182"/>
      <c r="G42" s="182">
        <f>'実質公債費比率（分子）の構造'!L$52</f>
        <v>1520</v>
      </c>
      <c r="H42" s="182"/>
      <c r="I42" s="182"/>
      <c r="J42" s="182">
        <f>'実質公債費比率（分子）の構造'!M$52</f>
        <v>1461</v>
      </c>
      <c r="K42" s="182"/>
      <c r="L42" s="182"/>
      <c r="M42" s="182">
        <f>'実質公債費比率（分子）の構造'!N$52</f>
        <v>1438</v>
      </c>
      <c r="N42" s="182"/>
      <c r="O42" s="182"/>
      <c r="P42" s="182">
        <f>'実質公債費比率（分子）の構造'!O$52</f>
        <v>1356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22</v>
      </c>
      <c r="C44" s="182"/>
      <c r="D44" s="182"/>
      <c r="E44" s="182">
        <f>'実質公債費比率（分子）の構造'!L$50</f>
        <v>27</v>
      </c>
      <c r="F44" s="182"/>
      <c r="G44" s="182"/>
      <c r="H44" s="182">
        <f>'実質公債費比率（分子）の構造'!M$50</f>
        <v>28</v>
      </c>
      <c r="I44" s="182"/>
      <c r="J44" s="182"/>
      <c r="K44" s="182">
        <f>'実質公債費比率（分子）の構造'!N$50</f>
        <v>30</v>
      </c>
      <c r="L44" s="182"/>
      <c r="M44" s="182"/>
      <c r="N44" s="182">
        <f>'実質公債費比率（分子）の構造'!O$50</f>
        <v>30</v>
      </c>
      <c r="O44" s="182"/>
      <c r="P44" s="182"/>
    </row>
    <row r="45" spans="1:16">
      <c r="A45" s="182" t="s">
        <v>66</v>
      </c>
      <c r="B45" s="182">
        <f>'実質公債費比率（分子）の構造'!K$49</f>
        <v>110</v>
      </c>
      <c r="C45" s="182"/>
      <c r="D45" s="182"/>
      <c r="E45" s="182">
        <f>'実質公債費比率（分子）の構造'!L$49</f>
        <v>101</v>
      </c>
      <c r="F45" s="182"/>
      <c r="G45" s="182"/>
      <c r="H45" s="182">
        <f>'実質公債費比率（分子）の構造'!M$49</f>
        <v>103</v>
      </c>
      <c r="I45" s="182"/>
      <c r="J45" s="182"/>
      <c r="K45" s="182">
        <f>'実質公債費比率（分子）の構造'!N$49</f>
        <v>114</v>
      </c>
      <c r="L45" s="182"/>
      <c r="M45" s="182"/>
      <c r="N45" s="182">
        <f>'実質公債費比率（分子）の構造'!O$49</f>
        <v>98</v>
      </c>
      <c r="O45" s="182"/>
      <c r="P45" s="182"/>
    </row>
    <row r="46" spans="1:16">
      <c r="A46" s="182" t="s">
        <v>67</v>
      </c>
      <c r="B46" s="182">
        <f>'実質公債費比率（分子）の構造'!K$48</f>
        <v>349</v>
      </c>
      <c r="C46" s="182"/>
      <c r="D46" s="182"/>
      <c r="E46" s="182">
        <f>'実質公債費比率（分子）の構造'!L$48</f>
        <v>358</v>
      </c>
      <c r="F46" s="182"/>
      <c r="G46" s="182"/>
      <c r="H46" s="182">
        <f>'実質公債費比率（分子）の構造'!M$48</f>
        <v>355</v>
      </c>
      <c r="I46" s="182"/>
      <c r="J46" s="182"/>
      <c r="K46" s="182">
        <f>'実質公債費比率（分子）の構造'!N$48</f>
        <v>348</v>
      </c>
      <c r="L46" s="182"/>
      <c r="M46" s="182"/>
      <c r="N46" s="182">
        <f>'実質公債費比率（分子）の構造'!O$48</f>
        <v>318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1713</v>
      </c>
      <c r="C49" s="182"/>
      <c r="D49" s="182"/>
      <c r="E49" s="182">
        <f>'実質公債費比率（分子）の構造'!L$45</f>
        <v>1639</v>
      </c>
      <c r="F49" s="182"/>
      <c r="G49" s="182"/>
      <c r="H49" s="182">
        <f>'実質公債費比率（分子）の構造'!M$45</f>
        <v>1602</v>
      </c>
      <c r="I49" s="182"/>
      <c r="J49" s="182"/>
      <c r="K49" s="182">
        <f>'実質公債費比率（分子）の構造'!N$45</f>
        <v>1626</v>
      </c>
      <c r="L49" s="182"/>
      <c r="M49" s="182"/>
      <c r="N49" s="182">
        <f>'実質公債費比率（分子）の構造'!O$45</f>
        <v>1526</v>
      </c>
      <c r="O49" s="182"/>
      <c r="P49" s="182"/>
    </row>
    <row r="50" spans="1:16">
      <c r="A50" s="182" t="s">
        <v>71</v>
      </c>
      <c r="B50" s="182" t="e">
        <f>NA()</f>
        <v>#N/A</v>
      </c>
      <c r="C50" s="182">
        <f>IF(ISNUMBER('実質公債費比率（分子）の構造'!K$53),'実質公債費比率（分子）の構造'!K$53,NA())</f>
        <v>569</v>
      </c>
      <c r="D50" s="182" t="e">
        <f>NA()</f>
        <v>#N/A</v>
      </c>
      <c r="E50" s="182" t="e">
        <f>NA()</f>
        <v>#N/A</v>
      </c>
      <c r="F50" s="182">
        <f>IF(ISNUMBER('実質公債費比率（分子）の構造'!L$53),'実質公債費比率（分子）の構造'!L$53,NA())</f>
        <v>605</v>
      </c>
      <c r="G50" s="182" t="e">
        <f>NA()</f>
        <v>#N/A</v>
      </c>
      <c r="H50" s="182" t="e">
        <f>NA()</f>
        <v>#N/A</v>
      </c>
      <c r="I50" s="182">
        <f>IF(ISNUMBER('実質公債費比率（分子）の構造'!M$53),'実質公債費比率（分子）の構造'!M$53,NA())</f>
        <v>627</v>
      </c>
      <c r="J50" s="182" t="e">
        <f>NA()</f>
        <v>#N/A</v>
      </c>
      <c r="K50" s="182" t="e">
        <f>NA()</f>
        <v>#N/A</v>
      </c>
      <c r="L50" s="182">
        <f>IF(ISNUMBER('実質公債費比率（分子）の構造'!N$53),'実質公債費比率（分子）の構造'!N$53,NA())</f>
        <v>680</v>
      </c>
      <c r="M50" s="182" t="e">
        <f>NA()</f>
        <v>#N/A</v>
      </c>
      <c r="N50" s="182" t="e">
        <f>NA()</f>
        <v>#N/A</v>
      </c>
      <c r="O50" s="182">
        <f>IF(ISNUMBER('実質公債費比率（分子）の構造'!O$53),'実質公債費比率（分子）の構造'!O$53,NA())</f>
        <v>616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12801</v>
      </c>
      <c r="E56" s="181"/>
      <c r="F56" s="181"/>
      <c r="G56" s="181">
        <f>'将来負担比率（分子）の構造'!J$52</f>
        <v>12332</v>
      </c>
      <c r="H56" s="181"/>
      <c r="I56" s="181"/>
      <c r="J56" s="181">
        <f>'将来負担比率（分子）の構造'!K$52</f>
        <v>12306</v>
      </c>
      <c r="K56" s="181"/>
      <c r="L56" s="181"/>
      <c r="M56" s="181">
        <f>'将来負担比率（分子）の構造'!L$52</f>
        <v>11796</v>
      </c>
      <c r="N56" s="181"/>
      <c r="O56" s="181"/>
      <c r="P56" s="181">
        <f>'将来負担比率（分子）の構造'!M$52</f>
        <v>11274</v>
      </c>
    </row>
    <row r="57" spans="1:16">
      <c r="A57" s="181" t="s">
        <v>42</v>
      </c>
      <c r="B57" s="181"/>
      <c r="C57" s="181"/>
      <c r="D57" s="181">
        <f>'将来負担比率（分子）の構造'!I$51</f>
        <v>193</v>
      </c>
      <c r="E57" s="181"/>
      <c r="F57" s="181"/>
      <c r="G57" s="181">
        <f>'将来負担比率（分子）の構造'!J$51</f>
        <v>157</v>
      </c>
      <c r="H57" s="181"/>
      <c r="I57" s="181"/>
      <c r="J57" s="181">
        <f>'将来負担比率（分子）の構造'!K$51</f>
        <v>116</v>
      </c>
      <c r="K57" s="181"/>
      <c r="L57" s="181"/>
      <c r="M57" s="181">
        <f>'将来負担比率（分子）の構造'!L$51</f>
        <v>67</v>
      </c>
      <c r="N57" s="181"/>
      <c r="O57" s="181"/>
      <c r="P57" s="181">
        <f>'将来負担比率（分子）の構造'!M$51</f>
        <v>53</v>
      </c>
    </row>
    <row r="58" spans="1:16">
      <c r="A58" s="181" t="s">
        <v>41</v>
      </c>
      <c r="B58" s="181"/>
      <c r="C58" s="181"/>
      <c r="D58" s="181">
        <f>'将来負担比率（分子）の構造'!I$50</f>
        <v>4815</v>
      </c>
      <c r="E58" s="181"/>
      <c r="F58" s="181"/>
      <c r="G58" s="181">
        <f>'将来負担比率（分子）の構造'!J$50</f>
        <v>4466</v>
      </c>
      <c r="H58" s="181"/>
      <c r="I58" s="181"/>
      <c r="J58" s="181">
        <f>'将来負担比率（分子）の構造'!K$50</f>
        <v>4220</v>
      </c>
      <c r="K58" s="181"/>
      <c r="L58" s="181"/>
      <c r="M58" s="181">
        <f>'将来負担比率（分子）の構造'!L$50</f>
        <v>3485</v>
      </c>
      <c r="N58" s="181"/>
      <c r="O58" s="181"/>
      <c r="P58" s="181">
        <f>'将来負担比率（分子）の構造'!M$50</f>
        <v>3256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f>'将来負担比率（分子）の構造'!J$46</f>
        <v>7</v>
      </c>
      <c r="F61" s="181"/>
      <c r="G61" s="181"/>
      <c r="H61" s="181" t="str">
        <f>'将来負担比率（分子）の構造'!K$46</f>
        <v>-</v>
      </c>
      <c r="I61" s="181"/>
      <c r="J61" s="181"/>
      <c r="K61" s="181">
        <f>'将来負担比率（分子）の構造'!L$46</f>
        <v>7</v>
      </c>
      <c r="L61" s="181"/>
      <c r="M61" s="181"/>
      <c r="N61" s="181">
        <f>'将来負担比率（分子）の構造'!M$46</f>
        <v>8</v>
      </c>
      <c r="O61" s="181"/>
      <c r="P61" s="181"/>
    </row>
    <row r="62" spans="1:16">
      <c r="A62" s="181" t="s">
        <v>35</v>
      </c>
      <c r="B62" s="181">
        <f>'将来負担比率（分子）の構造'!I$45</f>
        <v>1348</v>
      </c>
      <c r="C62" s="181"/>
      <c r="D62" s="181"/>
      <c r="E62" s="181">
        <f>'将来負担比率（分子）の構造'!J$45</f>
        <v>1255</v>
      </c>
      <c r="F62" s="181"/>
      <c r="G62" s="181"/>
      <c r="H62" s="181">
        <f>'将来負担比率（分子）の構造'!K$45</f>
        <v>1370</v>
      </c>
      <c r="I62" s="181"/>
      <c r="J62" s="181"/>
      <c r="K62" s="181">
        <f>'将来負担比率（分子）の構造'!L$45</f>
        <v>1205</v>
      </c>
      <c r="L62" s="181"/>
      <c r="M62" s="181"/>
      <c r="N62" s="181">
        <f>'将来負担比率（分子）の構造'!M$45</f>
        <v>1157</v>
      </c>
      <c r="O62" s="181"/>
      <c r="P62" s="181"/>
    </row>
    <row r="63" spans="1:16">
      <c r="A63" s="181" t="s">
        <v>34</v>
      </c>
      <c r="B63" s="181">
        <f>'将来負担比率（分子）の構造'!I$44</f>
        <v>708</v>
      </c>
      <c r="C63" s="181"/>
      <c r="D63" s="181"/>
      <c r="E63" s="181">
        <f>'将来負担比率（分子）の構造'!J$44</f>
        <v>674</v>
      </c>
      <c r="F63" s="181"/>
      <c r="G63" s="181"/>
      <c r="H63" s="181">
        <f>'将来負担比率（分子）の構造'!K$44</f>
        <v>646</v>
      </c>
      <c r="I63" s="181"/>
      <c r="J63" s="181"/>
      <c r="K63" s="181">
        <f>'将来負担比率（分子）の構造'!L$44</f>
        <v>592</v>
      </c>
      <c r="L63" s="181"/>
      <c r="M63" s="181"/>
      <c r="N63" s="181">
        <f>'将来負担比率（分子）の構造'!M$44</f>
        <v>549</v>
      </c>
      <c r="O63" s="181"/>
      <c r="P63" s="181"/>
    </row>
    <row r="64" spans="1:16">
      <c r="A64" s="181" t="s">
        <v>33</v>
      </c>
      <c r="B64" s="181">
        <f>'将来負担比率（分子）の構造'!I$43</f>
        <v>3872</v>
      </c>
      <c r="C64" s="181"/>
      <c r="D64" s="181"/>
      <c r="E64" s="181">
        <f>'将来負担比率（分子）の構造'!J$43</f>
        <v>3638</v>
      </c>
      <c r="F64" s="181"/>
      <c r="G64" s="181"/>
      <c r="H64" s="181">
        <f>'将来負担比率（分子）の構造'!K$43</f>
        <v>3405</v>
      </c>
      <c r="I64" s="181"/>
      <c r="J64" s="181"/>
      <c r="K64" s="181">
        <f>'将来負担比率（分子）の構造'!L$43</f>
        <v>3180</v>
      </c>
      <c r="L64" s="181"/>
      <c r="M64" s="181"/>
      <c r="N64" s="181">
        <f>'将来負担比率（分子）の構造'!M$43</f>
        <v>2887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12563</v>
      </c>
      <c r="C66" s="181"/>
      <c r="D66" s="181"/>
      <c r="E66" s="181">
        <f>'将来負担比率（分子）の構造'!J$41</f>
        <v>12293</v>
      </c>
      <c r="F66" s="181"/>
      <c r="G66" s="181"/>
      <c r="H66" s="181">
        <f>'将来負担比率（分子）の構造'!K$41</f>
        <v>12074</v>
      </c>
      <c r="I66" s="181"/>
      <c r="J66" s="181"/>
      <c r="K66" s="181">
        <f>'将来負担比率（分子）の構造'!L$41</f>
        <v>11568</v>
      </c>
      <c r="L66" s="181"/>
      <c r="M66" s="181"/>
      <c r="N66" s="181">
        <f>'将来負担比率（分子）の構造'!M$41</f>
        <v>10949</v>
      </c>
      <c r="O66" s="181"/>
      <c r="P66" s="181"/>
    </row>
    <row r="67" spans="1:16">
      <c r="A67" s="181" t="s">
        <v>75</v>
      </c>
      <c r="B67" s="181" t="e">
        <f>NA()</f>
        <v>#N/A</v>
      </c>
      <c r="C67" s="181">
        <f>IF(ISNUMBER('将来負担比率（分子）の構造'!I$53), IF('将来負担比率（分子）の構造'!I$53 &lt; 0, 0, '将来負担比率（分子）の構造'!I$53), NA())</f>
        <v>683</v>
      </c>
      <c r="D67" s="181" t="e">
        <f>NA()</f>
        <v>#N/A</v>
      </c>
      <c r="E67" s="181" t="e">
        <f>NA()</f>
        <v>#N/A</v>
      </c>
      <c r="F67" s="181">
        <f>IF(ISNUMBER('将来負担比率（分子）の構造'!J$53), IF('将来負担比率（分子）の構造'!J$53 &lt; 0, 0, '将来負担比率（分子）の構造'!J$53), NA())</f>
        <v>911</v>
      </c>
      <c r="G67" s="181" t="e">
        <f>NA()</f>
        <v>#N/A</v>
      </c>
      <c r="H67" s="181" t="e">
        <f>NA()</f>
        <v>#N/A</v>
      </c>
      <c r="I67" s="181">
        <f>IF(ISNUMBER('将来負担比率（分子）の構造'!K$53), IF('将来負担比率（分子）の構造'!K$53 &lt; 0, 0, '将来負担比率（分子）の構造'!K$53), NA())</f>
        <v>853</v>
      </c>
      <c r="J67" s="181" t="e">
        <f>NA()</f>
        <v>#N/A</v>
      </c>
      <c r="K67" s="181" t="e">
        <f>NA()</f>
        <v>#N/A</v>
      </c>
      <c r="L67" s="181">
        <f>IF(ISNUMBER('将来負担比率（分子）の構造'!L$53), IF('将来負担比率（分子）の構造'!L$53 &lt; 0, 0, '将来負担比率（分子）の構造'!L$53), NA())</f>
        <v>1203</v>
      </c>
      <c r="M67" s="181" t="e">
        <f>NA()</f>
        <v>#N/A</v>
      </c>
      <c r="N67" s="181" t="e">
        <f>NA()</f>
        <v>#N/A</v>
      </c>
      <c r="O67" s="181">
        <f>IF(ISNUMBER('将来負担比率（分子）の構造'!M$53), IF('将来負担比率（分子）の構造'!M$53 &lt; 0, 0, '将来負担比率（分子）の構造'!M$53), NA())</f>
        <v>967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3113</v>
      </c>
      <c r="C72" s="185">
        <f>基金残高に係る経年分析!G55</f>
        <v>2355</v>
      </c>
      <c r="D72" s="185">
        <f>基金残高に係る経年分析!H55</f>
        <v>2088</v>
      </c>
    </row>
    <row r="73" spans="1:16">
      <c r="A73" s="184" t="s">
        <v>78</v>
      </c>
      <c r="B73" s="185">
        <f>基金残高に係る経年分析!F56</f>
        <v>22</v>
      </c>
      <c r="C73" s="185">
        <f>基金残高に係る経年分析!G56</f>
        <v>22</v>
      </c>
      <c r="D73" s="185">
        <f>基金残高に係る経年分析!H56</f>
        <v>22</v>
      </c>
    </row>
    <row r="74" spans="1:16">
      <c r="A74" s="184" t="s">
        <v>79</v>
      </c>
      <c r="B74" s="185">
        <f>基金残高に係る経年分析!F57</f>
        <v>2316</v>
      </c>
      <c r="C74" s="185">
        <f>基金残高に係る経年分析!G57</f>
        <v>2302</v>
      </c>
      <c r="D74" s="185">
        <f>基金残高に係る経年分析!H57</f>
        <v>2341</v>
      </c>
    </row>
  </sheetData>
  <sheetProtection algorithmName="SHA-512" hashValue="VVLmdg9IHokSZ7eFB8FMC4OaR+0EQwF9gCF7IUdEtHHsFsRKYpua+gKb6MaQzqi1reA02I/I0yV6YZuUxAlk2w==" saltValue="2IrGptoeW2nasz4Y+p20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222</v>
      </c>
      <c r="C5" s="707"/>
      <c r="D5" s="707"/>
      <c r="E5" s="707"/>
      <c r="F5" s="707"/>
      <c r="G5" s="707"/>
      <c r="H5" s="707"/>
      <c r="I5" s="707"/>
      <c r="J5" s="707"/>
      <c r="K5" s="707"/>
      <c r="L5" s="707"/>
      <c r="M5" s="707"/>
      <c r="N5" s="707"/>
      <c r="O5" s="707"/>
      <c r="P5" s="707"/>
      <c r="Q5" s="708"/>
      <c r="R5" s="695">
        <v>2008764</v>
      </c>
      <c r="S5" s="696"/>
      <c r="T5" s="696"/>
      <c r="U5" s="696"/>
      <c r="V5" s="696"/>
      <c r="W5" s="696"/>
      <c r="X5" s="696"/>
      <c r="Y5" s="739"/>
      <c r="Z5" s="757">
        <v>15.7</v>
      </c>
      <c r="AA5" s="757"/>
      <c r="AB5" s="757"/>
      <c r="AC5" s="757"/>
      <c r="AD5" s="758">
        <v>2008764</v>
      </c>
      <c r="AE5" s="758"/>
      <c r="AF5" s="758"/>
      <c r="AG5" s="758"/>
      <c r="AH5" s="758"/>
      <c r="AI5" s="758"/>
      <c r="AJ5" s="758"/>
      <c r="AK5" s="758"/>
      <c r="AL5" s="740">
        <v>28.6</v>
      </c>
      <c r="AM5" s="711"/>
      <c r="AN5" s="711"/>
      <c r="AO5" s="741"/>
      <c r="AP5" s="706" t="s">
        <v>223</v>
      </c>
      <c r="AQ5" s="707"/>
      <c r="AR5" s="707"/>
      <c r="AS5" s="707"/>
      <c r="AT5" s="707"/>
      <c r="AU5" s="707"/>
      <c r="AV5" s="707"/>
      <c r="AW5" s="707"/>
      <c r="AX5" s="707"/>
      <c r="AY5" s="707"/>
      <c r="AZ5" s="707"/>
      <c r="BA5" s="707"/>
      <c r="BB5" s="707"/>
      <c r="BC5" s="707"/>
      <c r="BD5" s="707"/>
      <c r="BE5" s="707"/>
      <c r="BF5" s="708"/>
      <c r="BG5" s="640">
        <v>2008169</v>
      </c>
      <c r="BH5" s="641"/>
      <c r="BI5" s="641"/>
      <c r="BJ5" s="641"/>
      <c r="BK5" s="641"/>
      <c r="BL5" s="641"/>
      <c r="BM5" s="641"/>
      <c r="BN5" s="642"/>
      <c r="BO5" s="677">
        <v>100</v>
      </c>
      <c r="BP5" s="677"/>
      <c r="BQ5" s="677"/>
      <c r="BR5" s="677"/>
      <c r="BS5" s="678" t="s">
        <v>137</v>
      </c>
      <c r="BT5" s="678"/>
      <c r="BU5" s="678"/>
      <c r="BV5" s="678"/>
      <c r="BW5" s="678"/>
      <c r="BX5" s="678"/>
      <c r="BY5" s="678"/>
      <c r="BZ5" s="678"/>
      <c r="CA5" s="678"/>
      <c r="CB5" s="737"/>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c r="B6" s="637" t="s">
        <v>227</v>
      </c>
      <c r="C6" s="638"/>
      <c r="D6" s="638"/>
      <c r="E6" s="638"/>
      <c r="F6" s="638"/>
      <c r="G6" s="638"/>
      <c r="H6" s="638"/>
      <c r="I6" s="638"/>
      <c r="J6" s="638"/>
      <c r="K6" s="638"/>
      <c r="L6" s="638"/>
      <c r="M6" s="638"/>
      <c r="N6" s="638"/>
      <c r="O6" s="638"/>
      <c r="P6" s="638"/>
      <c r="Q6" s="639"/>
      <c r="R6" s="640">
        <v>191226</v>
      </c>
      <c r="S6" s="641"/>
      <c r="T6" s="641"/>
      <c r="U6" s="641"/>
      <c r="V6" s="641"/>
      <c r="W6" s="641"/>
      <c r="X6" s="641"/>
      <c r="Y6" s="642"/>
      <c r="Z6" s="677">
        <v>1.5</v>
      </c>
      <c r="AA6" s="677"/>
      <c r="AB6" s="677"/>
      <c r="AC6" s="677"/>
      <c r="AD6" s="678">
        <v>191226</v>
      </c>
      <c r="AE6" s="678"/>
      <c r="AF6" s="678"/>
      <c r="AG6" s="678"/>
      <c r="AH6" s="678"/>
      <c r="AI6" s="678"/>
      <c r="AJ6" s="678"/>
      <c r="AK6" s="678"/>
      <c r="AL6" s="643">
        <v>2.7</v>
      </c>
      <c r="AM6" s="644"/>
      <c r="AN6" s="644"/>
      <c r="AO6" s="679"/>
      <c r="AP6" s="637" t="s">
        <v>228</v>
      </c>
      <c r="AQ6" s="638"/>
      <c r="AR6" s="638"/>
      <c r="AS6" s="638"/>
      <c r="AT6" s="638"/>
      <c r="AU6" s="638"/>
      <c r="AV6" s="638"/>
      <c r="AW6" s="638"/>
      <c r="AX6" s="638"/>
      <c r="AY6" s="638"/>
      <c r="AZ6" s="638"/>
      <c r="BA6" s="638"/>
      <c r="BB6" s="638"/>
      <c r="BC6" s="638"/>
      <c r="BD6" s="638"/>
      <c r="BE6" s="638"/>
      <c r="BF6" s="639"/>
      <c r="BG6" s="640">
        <v>2008169</v>
      </c>
      <c r="BH6" s="641"/>
      <c r="BI6" s="641"/>
      <c r="BJ6" s="641"/>
      <c r="BK6" s="641"/>
      <c r="BL6" s="641"/>
      <c r="BM6" s="641"/>
      <c r="BN6" s="642"/>
      <c r="BO6" s="677">
        <v>100</v>
      </c>
      <c r="BP6" s="677"/>
      <c r="BQ6" s="677"/>
      <c r="BR6" s="677"/>
      <c r="BS6" s="678" t="s">
        <v>129</v>
      </c>
      <c r="BT6" s="678"/>
      <c r="BU6" s="678"/>
      <c r="BV6" s="678"/>
      <c r="BW6" s="678"/>
      <c r="BX6" s="678"/>
      <c r="BY6" s="678"/>
      <c r="BZ6" s="678"/>
      <c r="CA6" s="678"/>
      <c r="CB6" s="737"/>
      <c r="CD6" s="698" t="s">
        <v>229</v>
      </c>
      <c r="CE6" s="699"/>
      <c r="CF6" s="699"/>
      <c r="CG6" s="699"/>
      <c r="CH6" s="699"/>
      <c r="CI6" s="699"/>
      <c r="CJ6" s="699"/>
      <c r="CK6" s="699"/>
      <c r="CL6" s="699"/>
      <c r="CM6" s="699"/>
      <c r="CN6" s="699"/>
      <c r="CO6" s="699"/>
      <c r="CP6" s="699"/>
      <c r="CQ6" s="700"/>
      <c r="CR6" s="640">
        <v>84903</v>
      </c>
      <c r="CS6" s="641"/>
      <c r="CT6" s="641"/>
      <c r="CU6" s="641"/>
      <c r="CV6" s="641"/>
      <c r="CW6" s="641"/>
      <c r="CX6" s="641"/>
      <c r="CY6" s="642"/>
      <c r="CZ6" s="740">
        <v>0.7</v>
      </c>
      <c r="DA6" s="711"/>
      <c r="DB6" s="711"/>
      <c r="DC6" s="743"/>
      <c r="DD6" s="646" t="s">
        <v>129</v>
      </c>
      <c r="DE6" s="641"/>
      <c r="DF6" s="641"/>
      <c r="DG6" s="641"/>
      <c r="DH6" s="641"/>
      <c r="DI6" s="641"/>
      <c r="DJ6" s="641"/>
      <c r="DK6" s="641"/>
      <c r="DL6" s="641"/>
      <c r="DM6" s="641"/>
      <c r="DN6" s="641"/>
      <c r="DO6" s="641"/>
      <c r="DP6" s="642"/>
      <c r="DQ6" s="646">
        <v>84903</v>
      </c>
      <c r="DR6" s="641"/>
      <c r="DS6" s="641"/>
      <c r="DT6" s="641"/>
      <c r="DU6" s="641"/>
      <c r="DV6" s="641"/>
      <c r="DW6" s="641"/>
      <c r="DX6" s="641"/>
      <c r="DY6" s="641"/>
      <c r="DZ6" s="641"/>
      <c r="EA6" s="641"/>
      <c r="EB6" s="641"/>
      <c r="EC6" s="684"/>
    </row>
    <row r="7" spans="2:143" ht="11.25" customHeight="1">
      <c r="B7" s="637" t="s">
        <v>230</v>
      </c>
      <c r="C7" s="638"/>
      <c r="D7" s="638"/>
      <c r="E7" s="638"/>
      <c r="F7" s="638"/>
      <c r="G7" s="638"/>
      <c r="H7" s="638"/>
      <c r="I7" s="638"/>
      <c r="J7" s="638"/>
      <c r="K7" s="638"/>
      <c r="L7" s="638"/>
      <c r="M7" s="638"/>
      <c r="N7" s="638"/>
      <c r="O7" s="638"/>
      <c r="P7" s="638"/>
      <c r="Q7" s="639"/>
      <c r="R7" s="640">
        <v>1602</v>
      </c>
      <c r="S7" s="641"/>
      <c r="T7" s="641"/>
      <c r="U7" s="641"/>
      <c r="V7" s="641"/>
      <c r="W7" s="641"/>
      <c r="X7" s="641"/>
      <c r="Y7" s="642"/>
      <c r="Z7" s="677">
        <v>0</v>
      </c>
      <c r="AA7" s="677"/>
      <c r="AB7" s="677"/>
      <c r="AC7" s="677"/>
      <c r="AD7" s="678">
        <v>1602</v>
      </c>
      <c r="AE7" s="678"/>
      <c r="AF7" s="678"/>
      <c r="AG7" s="678"/>
      <c r="AH7" s="678"/>
      <c r="AI7" s="678"/>
      <c r="AJ7" s="678"/>
      <c r="AK7" s="678"/>
      <c r="AL7" s="643">
        <v>0</v>
      </c>
      <c r="AM7" s="644"/>
      <c r="AN7" s="644"/>
      <c r="AO7" s="679"/>
      <c r="AP7" s="637" t="s">
        <v>231</v>
      </c>
      <c r="AQ7" s="638"/>
      <c r="AR7" s="638"/>
      <c r="AS7" s="638"/>
      <c r="AT7" s="638"/>
      <c r="AU7" s="638"/>
      <c r="AV7" s="638"/>
      <c r="AW7" s="638"/>
      <c r="AX7" s="638"/>
      <c r="AY7" s="638"/>
      <c r="AZ7" s="638"/>
      <c r="BA7" s="638"/>
      <c r="BB7" s="638"/>
      <c r="BC7" s="638"/>
      <c r="BD7" s="638"/>
      <c r="BE7" s="638"/>
      <c r="BF7" s="639"/>
      <c r="BG7" s="640">
        <v>696014</v>
      </c>
      <c r="BH7" s="641"/>
      <c r="BI7" s="641"/>
      <c r="BJ7" s="641"/>
      <c r="BK7" s="641"/>
      <c r="BL7" s="641"/>
      <c r="BM7" s="641"/>
      <c r="BN7" s="642"/>
      <c r="BO7" s="677">
        <v>34.6</v>
      </c>
      <c r="BP7" s="677"/>
      <c r="BQ7" s="677"/>
      <c r="BR7" s="677"/>
      <c r="BS7" s="678" t="s">
        <v>129</v>
      </c>
      <c r="BT7" s="678"/>
      <c r="BU7" s="678"/>
      <c r="BV7" s="678"/>
      <c r="BW7" s="678"/>
      <c r="BX7" s="678"/>
      <c r="BY7" s="678"/>
      <c r="BZ7" s="678"/>
      <c r="CA7" s="678"/>
      <c r="CB7" s="737"/>
      <c r="CD7" s="673" t="s">
        <v>232</v>
      </c>
      <c r="CE7" s="674"/>
      <c r="CF7" s="674"/>
      <c r="CG7" s="674"/>
      <c r="CH7" s="674"/>
      <c r="CI7" s="674"/>
      <c r="CJ7" s="674"/>
      <c r="CK7" s="674"/>
      <c r="CL7" s="674"/>
      <c r="CM7" s="674"/>
      <c r="CN7" s="674"/>
      <c r="CO7" s="674"/>
      <c r="CP7" s="674"/>
      <c r="CQ7" s="675"/>
      <c r="CR7" s="640">
        <v>1720612</v>
      </c>
      <c r="CS7" s="641"/>
      <c r="CT7" s="641"/>
      <c r="CU7" s="641"/>
      <c r="CV7" s="641"/>
      <c r="CW7" s="641"/>
      <c r="CX7" s="641"/>
      <c r="CY7" s="642"/>
      <c r="CZ7" s="677">
        <v>14</v>
      </c>
      <c r="DA7" s="677"/>
      <c r="DB7" s="677"/>
      <c r="DC7" s="677"/>
      <c r="DD7" s="646">
        <v>258255</v>
      </c>
      <c r="DE7" s="641"/>
      <c r="DF7" s="641"/>
      <c r="DG7" s="641"/>
      <c r="DH7" s="641"/>
      <c r="DI7" s="641"/>
      <c r="DJ7" s="641"/>
      <c r="DK7" s="641"/>
      <c r="DL7" s="641"/>
      <c r="DM7" s="641"/>
      <c r="DN7" s="641"/>
      <c r="DO7" s="641"/>
      <c r="DP7" s="642"/>
      <c r="DQ7" s="646">
        <v>1266563</v>
      </c>
      <c r="DR7" s="641"/>
      <c r="DS7" s="641"/>
      <c r="DT7" s="641"/>
      <c r="DU7" s="641"/>
      <c r="DV7" s="641"/>
      <c r="DW7" s="641"/>
      <c r="DX7" s="641"/>
      <c r="DY7" s="641"/>
      <c r="DZ7" s="641"/>
      <c r="EA7" s="641"/>
      <c r="EB7" s="641"/>
      <c r="EC7" s="684"/>
    </row>
    <row r="8" spans="2:143" ht="11.25" customHeight="1">
      <c r="B8" s="637" t="s">
        <v>233</v>
      </c>
      <c r="C8" s="638"/>
      <c r="D8" s="638"/>
      <c r="E8" s="638"/>
      <c r="F8" s="638"/>
      <c r="G8" s="638"/>
      <c r="H8" s="638"/>
      <c r="I8" s="638"/>
      <c r="J8" s="638"/>
      <c r="K8" s="638"/>
      <c r="L8" s="638"/>
      <c r="M8" s="638"/>
      <c r="N8" s="638"/>
      <c r="O8" s="638"/>
      <c r="P8" s="638"/>
      <c r="Q8" s="639"/>
      <c r="R8" s="640">
        <v>6957</v>
      </c>
      <c r="S8" s="641"/>
      <c r="T8" s="641"/>
      <c r="U8" s="641"/>
      <c r="V8" s="641"/>
      <c r="W8" s="641"/>
      <c r="X8" s="641"/>
      <c r="Y8" s="642"/>
      <c r="Z8" s="677">
        <v>0.1</v>
      </c>
      <c r="AA8" s="677"/>
      <c r="AB8" s="677"/>
      <c r="AC8" s="677"/>
      <c r="AD8" s="678">
        <v>6957</v>
      </c>
      <c r="AE8" s="678"/>
      <c r="AF8" s="678"/>
      <c r="AG8" s="678"/>
      <c r="AH8" s="678"/>
      <c r="AI8" s="678"/>
      <c r="AJ8" s="678"/>
      <c r="AK8" s="678"/>
      <c r="AL8" s="643">
        <v>0.1</v>
      </c>
      <c r="AM8" s="644"/>
      <c r="AN8" s="644"/>
      <c r="AO8" s="679"/>
      <c r="AP8" s="637" t="s">
        <v>234</v>
      </c>
      <c r="AQ8" s="638"/>
      <c r="AR8" s="638"/>
      <c r="AS8" s="638"/>
      <c r="AT8" s="638"/>
      <c r="AU8" s="638"/>
      <c r="AV8" s="638"/>
      <c r="AW8" s="638"/>
      <c r="AX8" s="638"/>
      <c r="AY8" s="638"/>
      <c r="AZ8" s="638"/>
      <c r="BA8" s="638"/>
      <c r="BB8" s="638"/>
      <c r="BC8" s="638"/>
      <c r="BD8" s="638"/>
      <c r="BE8" s="638"/>
      <c r="BF8" s="639"/>
      <c r="BG8" s="640">
        <v>28211</v>
      </c>
      <c r="BH8" s="641"/>
      <c r="BI8" s="641"/>
      <c r="BJ8" s="641"/>
      <c r="BK8" s="641"/>
      <c r="BL8" s="641"/>
      <c r="BM8" s="641"/>
      <c r="BN8" s="642"/>
      <c r="BO8" s="677">
        <v>1.4</v>
      </c>
      <c r="BP8" s="677"/>
      <c r="BQ8" s="677"/>
      <c r="BR8" s="677"/>
      <c r="BS8" s="646" t="s">
        <v>129</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2810990</v>
      </c>
      <c r="CS8" s="641"/>
      <c r="CT8" s="641"/>
      <c r="CU8" s="641"/>
      <c r="CV8" s="641"/>
      <c r="CW8" s="641"/>
      <c r="CX8" s="641"/>
      <c r="CY8" s="642"/>
      <c r="CZ8" s="677">
        <v>22.8</v>
      </c>
      <c r="DA8" s="677"/>
      <c r="DB8" s="677"/>
      <c r="DC8" s="677"/>
      <c r="DD8" s="646">
        <v>5060</v>
      </c>
      <c r="DE8" s="641"/>
      <c r="DF8" s="641"/>
      <c r="DG8" s="641"/>
      <c r="DH8" s="641"/>
      <c r="DI8" s="641"/>
      <c r="DJ8" s="641"/>
      <c r="DK8" s="641"/>
      <c r="DL8" s="641"/>
      <c r="DM8" s="641"/>
      <c r="DN8" s="641"/>
      <c r="DO8" s="641"/>
      <c r="DP8" s="642"/>
      <c r="DQ8" s="646">
        <v>1702300</v>
      </c>
      <c r="DR8" s="641"/>
      <c r="DS8" s="641"/>
      <c r="DT8" s="641"/>
      <c r="DU8" s="641"/>
      <c r="DV8" s="641"/>
      <c r="DW8" s="641"/>
      <c r="DX8" s="641"/>
      <c r="DY8" s="641"/>
      <c r="DZ8" s="641"/>
      <c r="EA8" s="641"/>
      <c r="EB8" s="641"/>
      <c r="EC8" s="684"/>
    </row>
    <row r="9" spans="2:143" ht="11.25" customHeight="1">
      <c r="B9" s="637" t="s">
        <v>236</v>
      </c>
      <c r="C9" s="638"/>
      <c r="D9" s="638"/>
      <c r="E9" s="638"/>
      <c r="F9" s="638"/>
      <c r="G9" s="638"/>
      <c r="H9" s="638"/>
      <c r="I9" s="638"/>
      <c r="J9" s="638"/>
      <c r="K9" s="638"/>
      <c r="L9" s="638"/>
      <c r="M9" s="638"/>
      <c r="N9" s="638"/>
      <c r="O9" s="638"/>
      <c r="P9" s="638"/>
      <c r="Q9" s="639"/>
      <c r="R9" s="640">
        <v>3637</v>
      </c>
      <c r="S9" s="641"/>
      <c r="T9" s="641"/>
      <c r="U9" s="641"/>
      <c r="V9" s="641"/>
      <c r="W9" s="641"/>
      <c r="X9" s="641"/>
      <c r="Y9" s="642"/>
      <c r="Z9" s="677">
        <v>0</v>
      </c>
      <c r="AA9" s="677"/>
      <c r="AB9" s="677"/>
      <c r="AC9" s="677"/>
      <c r="AD9" s="678">
        <v>3637</v>
      </c>
      <c r="AE9" s="678"/>
      <c r="AF9" s="678"/>
      <c r="AG9" s="678"/>
      <c r="AH9" s="678"/>
      <c r="AI9" s="678"/>
      <c r="AJ9" s="678"/>
      <c r="AK9" s="678"/>
      <c r="AL9" s="643">
        <v>0.1</v>
      </c>
      <c r="AM9" s="644"/>
      <c r="AN9" s="644"/>
      <c r="AO9" s="679"/>
      <c r="AP9" s="637" t="s">
        <v>237</v>
      </c>
      <c r="AQ9" s="638"/>
      <c r="AR9" s="638"/>
      <c r="AS9" s="638"/>
      <c r="AT9" s="638"/>
      <c r="AU9" s="638"/>
      <c r="AV9" s="638"/>
      <c r="AW9" s="638"/>
      <c r="AX9" s="638"/>
      <c r="AY9" s="638"/>
      <c r="AZ9" s="638"/>
      <c r="BA9" s="638"/>
      <c r="BB9" s="638"/>
      <c r="BC9" s="638"/>
      <c r="BD9" s="638"/>
      <c r="BE9" s="638"/>
      <c r="BF9" s="639"/>
      <c r="BG9" s="640">
        <v>563810</v>
      </c>
      <c r="BH9" s="641"/>
      <c r="BI9" s="641"/>
      <c r="BJ9" s="641"/>
      <c r="BK9" s="641"/>
      <c r="BL9" s="641"/>
      <c r="BM9" s="641"/>
      <c r="BN9" s="642"/>
      <c r="BO9" s="677">
        <v>28.1</v>
      </c>
      <c r="BP9" s="677"/>
      <c r="BQ9" s="677"/>
      <c r="BR9" s="677"/>
      <c r="BS9" s="646" t="s">
        <v>129</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1301448</v>
      </c>
      <c r="CS9" s="641"/>
      <c r="CT9" s="641"/>
      <c r="CU9" s="641"/>
      <c r="CV9" s="641"/>
      <c r="CW9" s="641"/>
      <c r="CX9" s="641"/>
      <c r="CY9" s="642"/>
      <c r="CZ9" s="677">
        <v>10.6</v>
      </c>
      <c r="DA9" s="677"/>
      <c r="DB9" s="677"/>
      <c r="DC9" s="677"/>
      <c r="DD9" s="646">
        <v>50828</v>
      </c>
      <c r="DE9" s="641"/>
      <c r="DF9" s="641"/>
      <c r="DG9" s="641"/>
      <c r="DH9" s="641"/>
      <c r="DI9" s="641"/>
      <c r="DJ9" s="641"/>
      <c r="DK9" s="641"/>
      <c r="DL9" s="641"/>
      <c r="DM9" s="641"/>
      <c r="DN9" s="641"/>
      <c r="DO9" s="641"/>
      <c r="DP9" s="642"/>
      <c r="DQ9" s="646">
        <v>1075220</v>
      </c>
      <c r="DR9" s="641"/>
      <c r="DS9" s="641"/>
      <c r="DT9" s="641"/>
      <c r="DU9" s="641"/>
      <c r="DV9" s="641"/>
      <c r="DW9" s="641"/>
      <c r="DX9" s="641"/>
      <c r="DY9" s="641"/>
      <c r="DZ9" s="641"/>
      <c r="EA9" s="641"/>
      <c r="EB9" s="641"/>
      <c r="EC9" s="684"/>
    </row>
    <row r="10" spans="2:143" ht="11.25" customHeight="1">
      <c r="B10" s="637" t="s">
        <v>239</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129</v>
      </c>
      <c r="AA10" s="677"/>
      <c r="AB10" s="677"/>
      <c r="AC10" s="677"/>
      <c r="AD10" s="678" t="s">
        <v>240</v>
      </c>
      <c r="AE10" s="678"/>
      <c r="AF10" s="678"/>
      <c r="AG10" s="678"/>
      <c r="AH10" s="678"/>
      <c r="AI10" s="678"/>
      <c r="AJ10" s="678"/>
      <c r="AK10" s="678"/>
      <c r="AL10" s="643" t="s">
        <v>129</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45749</v>
      </c>
      <c r="BH10" s="641"/>
      <c r="BI10" s="641"/>
      <c r="BJ10" s="641"/>
      <c r="BK10" s="641"/>
      <c r="BL10" s="641"/>
      <c r="BM10" s="641"/>
      <c r="BN10" s="642"/>
      <c r="BO10" s="677">
        <v>2.2999999999999998</v>
      </c>
      <c r="BP10" s="677"/>
      <c r="BQ10" s="677"/>
      <c r="BR10" s="677"/>
      <c r="BS10" s="646" t="s">
        <v>129</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10000</v>
      </c>
      <c r="CS10" s="641"/>
      <c r="CT10" s="641"/>
      <c r="CU10" s="641"/>
      <c r="CV10" s="641"/>
      <c r="CW10" s="641"/>
      <c r="CX10" s="641"/>
      <c r="CY10" s="642"/>
      <c r="CZ10" s="677">
        <v>0.1</v>
      </c>
      <c r="DA10" s="677"/>
      <c r="DB10" s="677"/>
      <c r="DC10" s="677"/>
      <c r="DD10" s="646" t="s">
        <v>137</v>
      </c>
      <c r="DE10" s="641"/>
      <c r="DF10" s="641"/>
      <c r="DG10" s="641"/>
      <c r="DH10" s="641"/>
      <c r="DI10" s="641"/>
      <c r="DJ10" s="641"/>
      <c r="DK10" s="641"/>
      <c r="DL10" s="641"/>
      <c r="DM10" s="641"/>
      <c r="DN10" s="641"/>
      <c r="DO10" s="641"/>
      <c r="DP10" s="642"/>
      <c r="DQ10" s="646">
        <v>10000</v>
      </c>
      <c r="DR10" s="641"/>
      <c r="DS10" s="641"/>
      <c r="DT10" s="641"/>
      <c r="DU10" s="641"/>
      <c r="DV10" s="641"/>
      <c r="DW10" s="641"/>
      <c r="DX10" s="641"/>
      <c r="DY10" s="641"/>
      <c r="DZ10" s="641"/>
      <c r="EA10" s="641"/>
      <c r="EB10" s="641"/>
      <c r="EC10" s="684"/>
    </row>
    <row r="11" spans="2:143" ht="11.25" customHeight="1">
      <c r="B11" s="637" t="s">
        <v>243</v>
      </c>
      <c r="C11" s="638"/>
      <c r="D11" s="638"/>
      <c r="E11" s="638"/>
      <c r="F11" s="638"/>
      <c r="G11" s="638"/>
      <c r="H11" s="638"/>
      <c r="I11" s="638"/>
      <c r="J11" s="638"/>
      <c r="K11" s="638"/>
      <c r="L11" s="638"/>
      <c r="M11" s="638"/>
      <c r="N11" s="638"/>
      <c r="O11" s="638"/>
      <c r="P11" s="638"/>
      <c r="Q11" s="639"/>
      <c r="R11" s="640">
        <v>286775</v>
      </c>
      <c r="S11" s="641"/>
      <c r="T11" s="641"/>
      <c r="U11" s="641"/>
      <c r="V11" s="641"/>
      <c r="W11" s="641"/>
      <c r="X11" s="641"/>
      <c r="Y11" s="642"/>
      <c r="Z11" s="643">
        <v>2.2000000000000002</v>
      </c>
      <c r="AA11" s="644"/>
      <c r="AB11" s="644"/>
      <c r="AC11" s="645"/>
      <c r="AD11" s="646">
        <v>286775</v>
      </c>
      <c r="AE11" s="641"/>
      <c r="AF11" s="641"/>
      <c r="AG11" s="641"/>
      <c r="AH11" s="641"/>
      <c r="AI11" s="641"/>
      <c r="AJ11" s="641"/>
      <c r="AK11" s="642"/>
      <c r="AL11" s="643">
        <v>4.0999999999999996</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58244</v>
      </c>
      <c r="BH11" s="641"/>
      <c r="BI11" s="641"/>
      <c r="BJ11" s="641"/>
      <c r="BK11" s="641"/>
      <c r="BL11" s="641"/>
      <c r="BM11" s="641"/>
      <c r="BN11" s="642"/>
      <c r="BO11" s="677">
        <v>2.9</v>
      </c>
      <c r="BP11" s="677"/>
      <c r="BQ11" s="677"/>
      <c r="BR11" s="677"/>
      <c r="BS11" s="646" t="s">
        <v>137</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1744308</v>
      </c>
      <c r="CS11" s="641"/>
      <c r="CT11" s="641"/>
      <c r="CU11" s="641"/>
      <c r="CV11" s="641"/>
      <c r="CW11" s="641"/>
      <c r="CX11" s="641"/>
      <c r="CY11" s="642"/>
      <c r="CZ11" s="677">
        <v>14.1</v>
      </c>
      <c r="DA11" s="677"/>
      <c r="DB11" s="677"/>
      <c r="DC11" s="677"/>
      <c r="DD11" s="646">
        <v>873379</v>
      </c>
      <c r="DE11" s="641"/>
      <c r="DF11" s="641"/>
      <c r="DG11" s="641"/>
      <c r="DH11" s="641"/>
      <c r="DI11" s="641"/>
      <c r="DJ11" s="641"/>
      <c r="DK11" s="641"/>
      <c r="DL11" s="641"/>
      <c r="DM11" s="641"/>
      <c r="DN11" s="641"/>
      <c r="DO11" s="641"/>
      <c r="DP11" s="642"/>
      <c r="DQ11" s="646">
        <v>560055</v>
      </c>
      <c r="DR11" s="641"/>
      <c r="DS11" s="641"/>
      <c r="DT11" s="641"/>
      <c r="DU11" s="641"/>
      <c r="DV11" s="641"/>
      <c r="DW11" s="641"/>
      <c r="DX11" s="641"/>
      <c r="DY11" s="641"/>
      <c r="DZ11" s="641"/>
      <c r="EA11" s="641"/>
      <c r="EB11" s="641"/>
      <c r="EC11" s="684"/>
    </row>
    <row r="12" spans="2:143" ht="11.25" customHeight="1">
      <c r="B12" s="637" t="s">
        <v>246</v>
      </c>
      <c r="C12" s="638"/>
      <c r="D12" s="638"/>
      <c r="E12" s="638"/>
      <c r="F12" s="638"/>
      <c r="G12" s="638"/>
      <c r="H12" s="638"/>
      <c r="I12" s="638"/>
      <c r="J12" s="638"/>
      <c r="K12" s="638"/>
      <c r="L12" s="638"/>
      <c r="M12" s="638"/>
      <c r="N12" s="638"/>
      <c r="O12" s="638"/>
      <c r="P12" s="638"/>
      <c r="Q12" s="639"/>
      <c r="R12" s="640">
        <v>6267</v>
      </c>
      <c r="S12" s="641"/>
      <c r="T12" s="641"/>
      <c r="U12" s="641"/>
      <c r="V12" s="641"/>
      <c r="W12" s="641"/>
      <c r="X12" s="641"/>
      <c r="Y12" s="642"/>
      <c r="Z12" s="677">
        <v>0</v>
      </c>
      <c r="AA12" s="677"/>
      <c r="AB12" s="677"/>
      <c r="AC12" s="677"/>
      <c r="AD12" s="678">
        <v>6267</v>
      </c>
      <c r="AE12" s="678"/>
      <c r="AF12" s="678"/>
      <c r="AG12" s="678"/>
      <c r="AH12" s="678"/>
      <c r="AI12" s="678"/>
      <c r="AJ12" s="678"/>
      <c r="AK12" s="678"/>
      <c r="AL12" s="643">
        <v>0.1</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1149258</v>
      </c>
      <c r="BH12" s="641"/>
      <c r="BI12" s="641"/>
      <c r="BJ12" s="641"/>
      <c r="BK12" s="641"/>
      <c r="BL12" s="641"/>
      <c r="BM12" s="641"/>
      <c r="BN12" s="642"/>
      <c r="BO12" s="677">
        <v>57.2</v>
      </c>
      <c r="BP12" s="677"/>
      <c r="BQ12" s="677"/>
      <c r="BR12" s="677"/>
      <c r="BS12" s="646" t="s">
        <v>240</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220075</v>
      </c>
      <c r="CS12" s="641"/>
      <c r="CT12" s="641"/>
      <c r="CU12" s="641"/>
      <c r="CV12" s="641"/>
      <c r="CW12" s="641"/>
      <c r="CX12" s="641"/>
      <c r="CY12" s="642"/>
      <c r="CZ12" s="677">
        <v>1.8</v>
      </c>
      <c r="DA12" s="677"/>
      <c r="DB12" s="677"/>
      <c r="DC12" s="677"/>
      <c r="DD12" s="646">
        <v>4535</v>
      </c>
      <c r="DE12" s="641"/>
      <c r="DF12" s="641"/>
      <c r="DG12" s="641"/>
      <c r="DH12" s="641"/>
      <c r="DI12" s="641"/>
      <c r="DJ12" s="641"/>
      <c r="DK12" s="641"/>
      <c r="DL12" s="641"/>
      <c r="DM12" s="641"/>
      <c r="DN12" s="641"/>
      <c r="DO12" s="641"/>
      <c r="DP12" s="642"/>
      <c r="DQ12" s="646">
        <v>196465</v>
      </c>
      <c r="DR12" s="641"/>
      <c r="DS12" s="641"/>
      <c r="DT12" s="641"/>
      <c r="DU12" s="641"/>
      <c r="DV12" s="641"/>
      <c r="DW12" s="641"/>
      <c r="DX12" s="641"/>
      <c r="DY12" s="641"/>
      <c r="DZ12" s="641"/>
      <c r="EA12" s="641"/>
      <c r="EB12" s="641"/>
      <c r="EC12" s="684"/>
    </row>
    <row r="13" spans="2:143" ht="11.25" customHeight="1">
      <c r="B13" s="637" t="s">
        <v>249</v>
      </c>
      <c r="C13" s="638"/>
      <c r="D13" s="638"/>
      <c r="E13" s="638"/>
      <c r="F13" s="638"/>
      <c r="G13" s="638"/>
      <c r="H13" s="638"/>
      <c r="I13" s="638"/>
      <c r="J13" s="638"/>
      <c r="K13" s="638"/>
      <c r="L13" s="638"/>
      <c r="M13" s="638"/>
      <c r="N13" s="638"/>
      <c r="O13" s="638"/>
      <c r="P13" s="638"/>
      <c r="Q13" s="639"/>
      <c r="R13" s="640" t="s">
        <v>137</v>
      </c>
      <c r="S13" s="641"/>
      <c r="T13" s="641"/>
      <c r="U13" s="641"/>
      <c r="V13" s="641"/>
      <c r="W13" s="641"/>
      <c r="X13" s="641"/>
      <c r="Y13" s="642"/>
      <c r="Z13" s="677" t="s">
        <v>240</v>
      </c>
      <c r="AA13" s="677"/>
      <c r="AB13" s="677"/>
      <c r="AC13" s="677"/>
      <c r="AD13" s="678" t="s">
        <v>240</v>
      </c>
      <c r="AE13" s="678"/>
      <c r="AF13" s="678"/>
      <c r="AG13" s="678"/>
      <c r="AH13" s="678"/>
      <c r="AI13" s="678"/>
      <c r="AJ13" s="678"/>
      <c r="AK13" s="678"/>
      <c r="AL13" s="643" t="s">
        <v>129</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972842</v>
      </c>
      <c r="BH13" s="641"/>
      <c r="BI13" s="641"/>
      <c r="BJ13" s="641"/>
      <c r="BK13" s="641"/>
      <c r="BL13" s="641"/>
      <c r="BM13" s="641"/>
      <c r="BN13" s="642"/>
      <c r="BO13" s="677">
        <v>48.4</v>
      </c>
      <c r="BP13" s="677"/>
      <c r="BQ13" s="677"/>
      <c r="BR13" s="677"/>
      <c r="BS13" s="646" t="s">
        <v>129</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778760</v>
      </c>
      <c r="CS13" s="641"/>
      <c r="CT13" s="641"/>
      <c r="CU13" s="641"/>
      <c r="CV13" s="641"/>
      <c r="CW13" s="641"/>
      <c r="CX13" s="641"/>
      <c r="CY13" s="642"/>
      <c r="CZ13" s="677">
        <v>6.3</v>
      </c>
      <c r="DA13" s="677"/>
      <c r="DB13" s="677"/>
      <c r="DC13" s="677"/>
      <c r="DD13" s="646">
        <v>339904</v>
      </c>
      <c r="DE13" s="641"/>
      <c r="DF13" s="641"/>
      <c r="DG13" s="641"/>
      <c r="DH13" s="641"/>
      <c r="DI13" s="641"/>
      <c r="DJ13" s="641"/>
      <c r="DK13" s="641"/>
      <c r="DL13" s="641"/>
      <c r="DM13" s="641"/>
      <c r="DN13" s="641"/>
      <c r="DO13" s="641"/>
      <c r="DP13" s="642"/>
      <c r="DQ13" s="646">
        <v>463829</v>
      </c>
      <c r="DR13" s="641"/>
      <c r="DS13" s="641"/>
      <c r="DT13" s="641"/>
      <c r="DU13" s="641"/>
      <c r="DV13" s="641"/>
      <c r="DW13" s="641"/>
      <c r="DX13" s="641"/>
      <c r="DY13" s="641"/>
      <c r="DZ13" s="641"/>
      <c r="EA13" s="641"/>
      <c r="EB13" s="641"/>
      <c r="EC13" s="684"/>
    </row>
    <row r="14" spans="2:143" ht="11.25" customHeight="1">
      <c r="B14" s="637" t="s">
        <v>252</v>
      </c>
      <c r="C14" s="638"/>
      <c r="D14" s="638"/>
      <c r="E14" s="638"/>
      <c r="F14" s="638"/>
      <c r="G14" s="638"/>
      <c r="H14" s="638"/>
      <c r="I14" s="638"/>
      <c r="J14" s="638"/>
      <c r="K14" s="638"/>
      <c r="L14" s="638"/>
      <c r="M14" s="638"/>
      <c r="N14" s="638"/>
      <c r="O14" s="638"/>
      <c r="P14" s="638"/>
      <c r="Q14" s="639"/>
      <c r="R14" s="640">
        <v>37025</v>
      </c>
      <c r="S14" s="641"/>
      <c r="T14" s="641"/>
      <c r="U14" s="641"/>
      <c r="V14" s="641"/>
      <c r="W14" s="641"/>
      <c r="X14" s="641"/>
      <c r="Y14" s="642"/>
      <c r="Z14" s="677">
        <v>0.3</v>
      </c>
      <c r="AA14" s="677"/>
      <c r="AB14" s="677"/>
      <c r="AC14" s="677"/>
      <c r="AD14" s="678">
        <v>37025</v>
      </c>
      <c r="AE14" s="678"/>
      <c r="AF14" s="678"/>
      <c r="AG14" s="678"/>
      <c r="AH14" s="678"/>
      <c r="AI14" s="678"/>
      <c r="AJ14" s="678"/>
      <c r="AK14" s="678"/>
      <c r="AL14" s="643">
        <v>0.5</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74299</v>
      </c>
      <c r="BH14" s="641"/>
      <c r="BI14" s="641"/>
      <c r="BJ14" s="641"/>
      <c r="BK14" s="641"/>
      <c r="BL14" s="641"/>
      <c r="BM14" s="641"/>
      <c r="BN14" s="642"/>
      <c r="BO14" s="677">
        <v>3.7</v>
      </c>
      <c r="BP14" s="677"/>
      <c r="BQ14" s="677"/>
      <c r="BR14" s="677"/>
      <c r="BS14" s="646" t="s">
        <v>137</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458977</v>
      </c>
      <c r="CS14" s="641"/>
      <c r="CT14" s="641"/>
      <c r="CU14" s="641"/>
      <c r="CV14" s="641"/>
      <c r="CW14" s="641"/>
      <c r="CX14" s="641"/>
      <c r="CY14" s="642"/>
      <c r="CZ14" s="677">
        <v>3.7</v>
      </c>
      <c r="DA14" s="677"/>
      <c r="DB14" s="677"/>
      <c r="DC14" s="677"/>
      <c r="DD14" s="646">
        <v>20119</v>
      </c>
      <c r="DE14" s="641"/>
      <c r="DF14" s="641"/>
      <c r="DG14" s="641"/>
      <c r="DH14" s="641"/>
      <c r="DI14" s="641"/>
      <c r="DJ14" s="641"/>
      <c r="DK14" s="641"/>
      <c r="DL14" s="641"/>
      <c r="DM14" s="641"/>
      <c r="DN14" s="641"/>
      <c r="DO14" s="641"/>
      <c r="DP14" s="642"/>
      <c r="DQ14" s="646">
        <v>422386</v>
      </c>
      <c r="DR14" s="641"/>
      <c r="DS14" s="641"/>
      <c r="DT14" s="641"/>
      <c r="DU14" s="641"/>
      <c r="DV14" s="641"/>
      <c r="DW14" s="641"/>
      <c r="DX14" s="641"/>
      <c r="DY14" s="641"/>
      <c r="DZ14" s="641"/>
      <c r="EA14" s="641"/>
      <c r="EB14" s="641"/>
      <c r="EC14" s="684"/>
    </row>
    <row r="15" spans="2:143" ht="11.25" customHeight="1">
      <c r="B15" s="637" t="s">
        <v>255</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137</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88598</v>
      </c>
      <c r="BH15" s="641"/>
      <c r="BI15" s="641"/>
      <c r="BJ15" s="641"/>
      <c r="BK15" s="641"/>
      <c r="BL15" s="641"/>
      <c r="BM15" s="641"/>
      <c r="BN15" s="642"/>
      <c r="BO15" s="677">
        <v>4.4000000000000004</v>
      </c>
      <c r="BP15" s="677"/>
      <c r="BQ15" s="677"/>
      <c r="BR15" s="677"/>
      <c r="BS15" s="646" t="s">
        <v>137</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859669</v>
      </c>
      <c r="CS15" s="641"/>
      <c r="CT15" s="641"/>
      <c r="CU15" s="641"/>
      <c r="CV15" s="641"/>
      <c r="CW15" s="641"/>
      <c r="CX15" s="641"/>
      <c r="CY15" s="642"/>
      <c r="CZ15" s="677">
        <v>7</v>
      </c>
      <c r="DA15" s="677"/>
      <c r="DB15" s="677"/>
      <c r="DC15" s="677"/>
      <c r="DD15" s="646">
        <v>221984</v>
      </c>
      <c r="DE15" s="641"/>
      <c r="DF15" s="641"/>
      <c r="DG15" s="641"/>
      <c r="DH15" s="641"/>
      <c r="DI15" s="641"/>
      <c r="DJ15" s="641"/>
      <c r="DK15" s="641"/>
      <c r="DL15" s="641"/>
      <c r="DM15" s="641"/>
      <c r="DN15" s="641"/>
      <c r="DO15" s="641"/>
      <c r="DP15" s="642"/>
      <c r="DQ15" s="646">
        <v>597203</v>
      </c>
      <c r="DR15" s="641"/>
      <c r="DS15" s="641"/>
      <c r="DT15" s="641"/>
      <c r="DU15" s="641"/>
      <c r="DV15" s="641"/>
      <c r="DW15" s="641"/>
      <c r="DX15" s="641"/>
      <c r="DY15" s="641"/>
      <c r="DZ15" s="641"/>
      <c r="EA15" s="641"/>
      <c r="EB15" s="641"/>
      <c r="EC15" s="684"/>
    </row>
    <row r="16" spans="2:143" ht="11.25" customHeight="1">
      <c r="B16" s="637" t="s">
        <v>258</v>
      </c>
      <c r="C16" s="638"/>
      <c r="D16" s="638"/>
      <c r="E16" s="638"/>
      <c r="F16" s="638"/>
      <c r="G16" s="638"/>
      <c r="H16" s="638"/>
      <c r="I16" s="638"/>
      <c r="J16" s="638"/>
      <c r="K16" s="638"/>
      <c r="L16" s="638"/>
      <c r="M16" s="638"/>
      <c r="N16" s="638"/>
      <c r="O16" s="638"/>
      <c r="P16" s="638"/>
      <c r="Q16" s="639"/>
      <c r="R16" s="640">
        <v>10507</v>
      </c>
      <c r="S16" s="641"/>
      <c r="T16" s="641"/>
      <c r="U16" s="641"/>
      <c r="V16" s="641"/>
      <c r="W16" s="641"/>
      <c r="X16" s="641"/>
      <c r="Y16" s="642"/>
      <c r="Z16" s="677">
        <v>0.1</v>
      </c>
      <c r="AA16" s="677"/>
      <c r="AB16" s="677"/>
      <c r="AC16" s="677"/>
      <c r="AD16" s="678">
        <v>10507</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129</v>
      </c>
      <c r="BH16" s="641"/>
      <c r="BI16" s="641"/>
      <c r="BJ16" s="641"/>
      <c r="BK16" s="641"/>
      <c r="BL16" s="641"/>
      <c r="BM16" s="641"/>
      <c r="BN16" s="642"/>
      <c r="BO16" s="677" t="s">
        <v>240</v>
      </c>
      <c r="BP16" s="677"/>
      <c r="BQ16" s="677"/>
      <c r="BR16" s="677"/>
      <c r="BS16" s="646" t="s">
        <v>240</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815131</v>
      </c>
      <c r="CS16" s="641"/>
      <c r="CT16" s="641"/>
      <c r="CU16" s="641"/>
      <c r="CV16" s="641"/>
      <c r="CW16" s="641"/>
      <c r="CX16" s="641"/>
      <c r="CY16" s="642"/>
      <c r="CZ16" s="677">
        <v>6.6</v>
      </c>
      <c r="DA16" s="677"/>
      <c r="DB16" s="677"/>
      <c r="DC16" s="677"/>
      <c r="DD16" s="646" t="s">
        <v>240</v>
      </c>
      <c r="DE16" s="641"/>
      <c r="DF16" s="641"/>
      <c r="DG16" s="641"/>
      <c r="DH16" s="641"/>
      <c r="DI16" s="641"/>
      <c r="DJ16" s="641"/>
      <c r="DK16" s="641"/>
      <c r="DL16" s="641"/>
      <c r="DM16" s="641"/>
      <c r="DN16" s="641"/>
      <c r="DO16" s="641"/>
      <c r="DP16" s="642"/>
      <c r="DQ16" s="646">
        <v>221352</v>
      </c>
      <c r="DR16" s="641"/>
      <c r="DS16" s="641"/>
      <c r="DT16" s="641"/>
      <c r="DU16" s="641"/>
      <c r="DV16" s="641"/>
      <c r="DW16" s="641"/>
      <c r="DX16" s="641"/>
      <c r="DY16" s="641"/>
      <c r="DZ16" s="641"/>
      <c r="EA16" s="641"/>
      <c r="EB16" s="641"/>
      <c r="EC16" s="684"/>
    </row>
    <row r="17" spans="2:133" ht="11.25" customHeight="1">
      <c r="B17" s="637" t="s">
        <v>261</v>
      </c>
      <c r="C17" s="638"/>
      <c r="D17" s="638"/>
      <c r="E17" s="638"/>
      <c r="F17" s="638"/>
      <c r="G17" s="638"/>
      <c r="H17" s="638"/>
      <c r="I17" s="638"/>
      <c r="J17" s="638"/>
      <c r="K17" s="638"/>
      <c r="L17" s="638"/>
      <c r="M17" s="638"/>
      <c r="N17" s="638"/>
      <c r="O17" s="638"/>
      <c r="P17" s="638"/>
      <c r="Q17" s="639"/>
      <c r="R17" s="640">
        <v>33471</v>
      </c>
      <c r="S17" s="641"/>
      <c r="T17" s="641"/>
      <c r="U17" s="641"/>
      <c r="V17" s="641"/>
      <c r="W17" s="641"/>
      <c r="X17" s="641"/>
      <c r="Y17" s="642"/>
      <c r="Z17" s="677">
        <v>0.3</v>
      </c>
      <c r="AA17" s="677"/>
      <c r="AB17" s="677"/>
      <c r="AC17" s="677"/>
      <c r="AD17" s="678">
        <v>33471</v>
      </c>
      <c r="AE17" s="678"/>
      <c r="AF17" s="678"/>
      <c r="AG17" s="678"/>
      <c r="AH17" s="678"/>
      <c r="AI17" s="678"/>
      <c r="AJ17" s="678"/>
      <c r="AK17" s="678"/>
      <c r="AL17" s="643">
        <v>0.5</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240</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1526205</v>
      </c>
      <c r="CS17" s="641"/>
      <c r="CT17" s="641"/>
      <c r="CU17" s="641"/>
      <c r="CV17" s="641"/>
      <c r="CW17" s="641"/>
      <c r="CX17" s="641"/>
      <c r="CY17" s="642"/>
      <c r="CZ17" s="677">
        <v>12.4</v>
      </c>
      <c r="DA17" s="677"/>
      <c r="DB17" s="677"/>
      <c r="DC17" s="677"/>
      <c r="DD17" s="646" t="s">
        <v>129</v>
      </c>
      <c r="DE17" s="641"/>
      <c r="DF17" s="641"/>
      <c r="DG17" s="641"/>
      <c r="DH17" s="641"/>
      <c r="DI17" s="641"/>
      <c r="DJ17" s="641"/>
      <c r="DK17" s="641"/>
      <c r="DL17" s="641"/>
      <c r="DM17" s="641"/>
      <c r="DN17" s="641"/>
      <c r="DO17" s="641"/>
      <c r="DP17" s="642"/>
      <c r="DQ17" s="646">
        <v>1496546</v>
      </c>
      <c r="DR17" s="641"/>
      <c r="DS17" s="641"/>
      <c r="DT17" s="641"/>
      <c r="DU17" s="641"/>
      <c r="DV17" s="641"/>
      <c r="DW17" s="641"/>
      <c r="DX17" s="641"/>
      <c r="DY17" s="641"/>
      <c r="DZ17" s="641"/>
      <c r="EA17" s="641"/>
      <c r="EB17" s="641"/>
      <c r="EC17" s="684"/>
    </row>
    <row r="18" spans="2:133" ht="11.25" customHeight="1">
      <c r="B18" s="637" t="s">
        <v>264</v>
      </c>
      <c r="C18" s="638"/>
      <c r="D18" s="638"/>
      <c r="E18" s="638"/>
      <c r="F18" s="638"/>
      <c r="G18" s="638"/>
      <c r="H18" s="638"/>
      <c r="I18" s="638"/>
      <c r="J18" s="638"/>
      <c r="K18" s="638"/>
      <c r="L18" s="638"/>
      <c r="M18" s="638"/>
      <c r="N18" s="638"/>
      <c r="O18" s="638"/>
      <c r="P18" s="638"/>
      <c r="Q18" s="639"/>
      <c r="R18" s="640">
        <v>6778</v>
      </c>
      <c r="S18" s="641"/>
      <c r="T18" s="641"/>
      <c r="U18" s="641"/>
      <c r="V18" s="641"/>
      <c r="W18" s="641"/>
      <c r="X18" s="641"/>
      <c r="Y18" s="642"/>
      <c r="Z18" s="677">
        <v>0.1</v>
      </c>
      <c r="AA18" s="677"/>
      <c r="AB18" s="677"/>
      <c r="AC18" s="677"/>
      <c r="AD18" s="678">
        <v>6778</v>
      </c>
      <c r="AE18" s="678"/>
      <c r="AF18" s="678"/>
      <c r="AG18" s="678"/>
      <c r="AH18" s="678"/>
      <c r="AI18" s="678"/>
      <c r="AJ18" s="678"/>
      <c r="AK18" s="678"/>
      <c r="AL18" s="643">
        <v>0.1</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129</v>
      </c>
      <c r="BP18" s="677"/>
      <c r="BQ18" s="677"/>
      <c r="BR18" s="677"/>
      <c r="BS18" s="646" t="s">
        <v>137</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240</v>
      </c>
      <c r="DA18" s="677"/>
      <c r="DB18" s="677"/>
      <c r="DC18" s="677"/>
      <c r="DD18" s="646" t="s">
        <v>129</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c r="B19" s="637" t="s">
        <v>267</v>
      </c>
      <c r="C19" s="638"/>
      <c r="D19" s="638"/>
      <c r="E19" s="638"/>
      <c r="F19" s="638"/>
      <c r="G19" s="638"/>
      <c r="H19" s="638"/>
      <c r="I19" s="638"/>
      <c r="J19" s="638"/>
      <c r="K19" s="638"/>
      <c r="L19" s="638"/>
      <c r="M19" s="638"/>
      <c r="N19" s="638"/>
      <c r="O19" s="638"/>
      <c r="P19" s="638"/>
      <c r="Q19" s="639"/>
      <c r="R19" s="640">
        <v>5003</v>
      </c>
      <c r="S19" s="641"/>
      <c r="T19" s="641"/>
      <c r="U19" s="641"/>
      <c r="V19" s="641"/>
      <c r="W19" s="641"/>
      <c r="X19" s="641"/>
      <c r="Y19" s="642"/>
      <c r="Z19" s="677">
        <v>0</v>
      </c>
      <c r="AA19" s="677"/>
      <c r="AB19" s="677"/>
      <c r="AC19" s="677"/>
      <c r="AD19" s="678">
        <v>5003</v>
      </c>
      <c r="AE19" s="678"/>
      <c r="AF19" s="678"/>
      <c r="AG19" s="678"/>
      <c r="AH19" s="678"/>
      <c r="AI19" s="678"/>
      <c r="AJ19" s="678"/>
      <c r="AK19" s="678"/>
      <c r="AL19" s="643">
        <v>0.1</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595</v>
      </c>
      <c r="BH19" s="641"/>
      <c r="BI19" s="641"/>
      <c r="BJ19" s="641"/>
      <c r="BK19" s="641"/>
      <c r="BL19" s="641"/>
      <c r="BM19" s="641"/>
      <c r="BN19" s="642"/>
      <c r="BO19" s="677">
        <v>0</v>
      </c>
      <c r="BP19" s="677"/>
      <c r="BQ19" s="677"/>
      <c r="BR19" s="677"/>
      <c r="BS19" s="646" t="s">
        <v>129</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240</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c r="B20" s="637" t="s">
        <v>270</v>
      </c>
      <c r="C20" s="638"/>
      <c r="D20" s="638"/>
      <c r="E20" s="638"/>
      <c r="F20" s="638"/>
      <c r="G20" s="638"/>
      <c r="H20" s="638"/>
      <c r="I20" s="638"/>
      <c r="J20" s="638"/>
      <c r="K20" s="638"/>
      <c r="L20" s="638"/>
      <c r="M20" s="638"/>
      <c r="N20" s="638"/>
      <c r="O20" s="638"/>
      <c r="P20" s="638"/>
      <c r="Q20" s="639"/>
      <c r="R20" s="640">
        <v>463</v>
      </c>
      <c r="S20" s="641"/>
      <c r="T20" s="641"/>
      <c r="U20" s="641"/>
      <c r="V20" s="641"/>
      <c r="W20" s="641"/>
      <c r="X20" s="641"/>
      <c r="Y20" s="642"/>
      <c r="Z20" s="677">
        <v>0</v>
      </c>
      <c r="AA20" s="677"/>
      <c r="AB20" s="677"/>
      <c r="AC20" s="677"/>
      <c r="AD20" s="678">
        <v>463</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595</v>
      </c>
      <c r="BH20" s="641"/>
      <c r="BI20" s="641"/>
      <c r="BJ20" s="641"/>
      <c r="BK20" s="641"/>
      <c r="BL20" s="641"/>
      <c r="BM20" s="641"/>
      <c r="BN20" s="642"/>
      <c r="BO20" s="677">
        <v>0</v>
      </c>
      <c r="BP20" s="677"/>
      <c r="BQ20" s="677"/>
      <c r="BR20" s="677"/>
      <c r="BS20" s="646" t="s">
        <v>129</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12331078</v>
      </c>
      <c r="CS20" s="641"/>
      <c r="CT20" s="641"/>
      <c r="CU20" s="641"/>
      <c r="CV20" s="641"/>
      <c r="CW20" s="641"/>
      <c r="CX20" s="641"/>
      <c r="CY20" s="642"/>
      <c r="CZ20" s="677">
        <v>100</v>
      </c>
      <c r="DA20" s="677"/>
      <c r="DB20" s="677"/>
      <c r="DC20" s="677"/>
      <c r="DD20" s="646">
        <v>1774064</v>
      </c>
      <c r="DE20" s="641"/>
      <c r="DF20" s="641"/>
      <c r="DG20" s="641"/>
      <c r="DH20" s="641"/>
      <c r="DI20" s="641"/>
      <c r="DJ20" s="641"/>
      <c r="DK20" s="641"/>
      <c r="DL20" s="641"/>
      <c r="DM20" s="641"/>
      <c r="DN20" s="641"/>
      <c r="DO20" s="641"/>
      <c r="DP20" s="642"/>
      <c r="DQ20" s="646">
        <v>8096822</v>
      </c>
      <c r="DR20" s="641"/>
      <c r="DS20" s="641"/>
      <c r="DT20" s="641"/>
      <c r="DU20" s="641"/>
      <c r="DV20" s="641"/>
      <c r="DW20" s="641"/>
      <c r="DX20" s="641"/>
      <c r="DY20" s="641"/>
      <c r="DZ20" s="641"/>
      <c r="EA20" s="641"/>
      <c r="EB20" s="641"/>
      <c r="EC20" s="684"/>
    </row>
    <row r="21" spans="2:133" ht="11.25" customHeight="1">
      <c r="B21" s="637" t="s">
        <v>273</v>
      </c>
      <c r="C21" s="638"/>
      <c r="D21" s="638"/>
      <c r="E21" s="638"/>
      <c r="F21" s="638"/>
      <c r="G21" s="638"/>
      <c r="H21" s="638"/>
      <c r="I21" s="638"/>
      <c r="J21" s="638"/>
      <c r="K21" s="638"/>
      <c r="L21" s="638"/>
      <c r="M21" s="638"/>
      <c r="N21" s="638"/>
      <c r="O21" s="638"/>
      <c r="P21" s="638"/>
      <c r="Q21" s="639"/>
      <c r="R21" s="640">
        <v>21227</v>
      </c>
      <c r="S21" s="641"/>
      <c r="T21" s="641"/>
      <c r="U21" s="641"/>
      <c r="V21" s="641"/>
      <c r="W21" s="641"/>
      <c r="X21" s="641"/>
      <c r="Y21" s="642"/>
      <c r="Z21" s="677">
        <v>0.2</v>
      </c>
      <c r="AA21" s="677"/>
      <c r="AB21" s="677"/>
      <c r="AC21" s="677"/>
      <c r="AD21" s="678">
        <v>21227</v>
      </c>
      <c r="AE21" s="678"/>
      <c r="AF21" s="678"/>
      <c r="AG21" s="678"/>
      <c r="AH21" s="678"/>
      <c r="AI21" s="678"/>
      <c r="AJ21" s="678"/>
      <c r="AK21" s="678"/>
      <c r="AL21" s="643">
        <v>0.3</v>
      </c>
      <c r="AM21" s="644"/>
      <c r="AN21" s="644"/>
      <c r="AO21" s="679"/>
      <c r="AP21" s="734" t="s">
        <v>274</v>
      </c>
      <c r="AQ21" s="742"/>
      <c r="AR21" s="742"/>
      <c r="AS21" s="742"/>
      <c r="AT21" s="742"/>
      <c r="AU21" s="742"/>
      <c r="AV21" s="742"/>
      <c r="AW21" s="742"/>
      <c r="AX21" s="742"/>
      <c r="AY21" s="742"/>
      <c r="AZ21" s="742"/>
      <c r="BA21" s="742"/>
      <c r="BB21" s="742"/>
      <c r="BC21" s="742"/>
      <c r="BD21" s="742"/>
      <c r="BE21" s="742"/>
      <c r="BF21" s="736"/>
      <c r="BG21" s="640">
        <v>595</v>
      </c>
      <c r="BH21" s="641"/>
      <c r="BI21" s="641"/>
      <c r="BJ21" s="641"/>
      <c r="BK21" s="641"/>
      <c r="BL21" s="641"/>
      <c r="BM21" s="641"/>
      <c r="BN21" s="642"/>
      <c r="BO21" s="677">
        <v>0</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275</v>
      </c>
      <c r="C22" s="638"/>
      <c r="D22" s="638"/>
      <c r="E22" s="638"/>
      <c r="F22" s="638"/>
      <c r="G22" s="638"/>
      <c r="H22" s="638"/>
      <c r="I22" s="638"/>
      <c r="J22" s="638"/>
      <c r="K22" s="638"/>
      <c r="L22" s="638"/>
      <c r="M22" s="638"/>
      <c r="N22" s="638"/>
      <c r="O22" s="638"/>
      <c r="P22" s="638"/>
      <c r="Q22" s="639"/>
      <c r="R22" s="640">
        <v>4672131</v>
      </c>
      <c r="S22" s="641"/>
      <c r="T22" s="641"/>
      <c r="U22" s="641"/>
      <c r="V22" s="641"/>
      <c r="W22" s="641"/>
      <c r="X22" s="641"/>
      <c r="Y22" s="642"/>
      <c r="Z22" s="677">
        <v>36.5</v>
      </c>
      <c r="AA22" s="677"/>
      <c r="AB22" s="677"/>
      <c r="AC22" s="677"/>
      <c r="AD22" s="678">
        <v>4390619</v>
      </c>
      <c r="AE22" s="678"/>
      <c r="AF22" s="678"/>
      <c r="AG22" s="678"/>
      <c r="AH22" s="678"/>
      <c r="AI22" s="678"/>
      <c r="AJ22" s="678"/>
      <c r="AK22" s="678"/>
      <c r="AL22" s="643">
        <v>62.5</v>
      </c>
      <c r="AM22" s="644"/>
      <c r="AN22" s="644"/>
      <c r="AO22" s="679"/>
      <c r="AP22" s="734" t="s">
        <v>276</v>
      </c>
      <c r="AQ22" s="742"/>
      <c r="AR22" s="742"/>
      <c r="AS22" s="742"/>
      <c r="AT22" s="742"/>
      <c r="AU22" s="742"/>
      <c r="AV22" s="742"/>
      <c r="AW22" s="742"/>
      <c r="AX22" s="742"/>
      <c r="AY22" s="742"/>
      <c r="AZ22" s="742"/>
      <c r="BA22" s="742"/>
      <c r="BB22" s="742"/>
      <c r="BC22" s="742"/>
      <c r="BD22" s="742"/>
      <c r="BE22" s="742"/>
      <c r="BF22" s="736"/>
      <c r="BG22" s="640" t="s">
        <v>129</v>
      </c>
      <c r="BH22" s="641"/>
      <c r="BI22" s="641"/>
      <c r="BJ22" s="641"/>
      <c r="BK22" s="641"/>
      <c r="BL22" s="641"/>
      <c r="BM22" s="641"/>
      <c r="BN22" s="642"/>
      <c r="BO22" s="677" t="s">
        <v>240</v>
      </c>
      <c r="BP22" s="677"/>
      <c r="BQ22" s="677"/>
      <c r="BR22" s="677"/>
      <c r="BS22" s="646" t="s">
        <v>129</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278</v>
      </c>
      <c r="C23" s="638"/>
      <c r="D23" s="638"/>
      <c r="E23" s="638"/>
      <c r="F23" s="638"/>
      <c r="G23" s="638"/>
      <c r="H23" s="638"/>
      <c r="I23" s="638"/>
      <c r="J23" s="638"/>
      <c r="K23" s="638"/>
      <c r="L23" s="638"/>
      <c r="M23" s="638"/>
      <c r="N23" s="638"/>
      <c r="O23" s="638"/>
      <c r="P23" s="638"/>
      <c r="Q23" s="639"/>
      <c r="R23" s="640">
        <v>4390619</v>
      </c>
      <c r="S23" s="641"/>
      <c r="T23" s="641"/>
      <c r="U23" s="641"/>
      <c r="V23" s="641"/>
      <c r="W23" s="641"/>
      <c r="X23" s="641"/>
      <c r="Y23" s="642"/>
      <c r="Z23" s="677">
        <v>34.299999999999997</v>
      </c>
      <c r="AA23" s="677"/>
      <c r="AB23" s="677"/>
      <c r="AC23" s="677"/>
      <c r="AD23" s="678">
        <v>4390619</v>
      </c>
      <c r="AE23" s="678"/>
      <c r="AF23" s="678"/>
      <c r="AG23" s="678"/>
      <c r="AH23" s="678"/>
      <c r="AI23" s="678"/>
      <c r="AJ23" s="678"/>
      <c r="AK23" s="678"/>
      <c r="AL23" s="643">
        <v>62.5</v>
      </c>
      <c r="AM23" s="644"/>
      <c r="AN23" s="644"/>
      <c r="AO23" s="679"/>
      <c r="AP23" s="734" t="s">
        <v>279</v>
      </c>
      <c r="AQ23" s="742"/>
      <c r="AR23" s="742"/>
      <c r="AS23" s="742"/>
      <c r="AT23" s="742"/>
      <c r="AU23" s="742"/>
      <c r="AV23" s="742"/>
      <c r="AW23" s="742"/>
      <c r="AX23" s="742"/>
      <c r="AY23" s="742"/>
      <c r="AZ23" s="742"/>
      <c r="BA23" s="742"/>
      <c r="BB23" s="742"/>
      <c r="BC23" s="742"/>
      <c r="BD23" s="742"/>
      <c r="BE23" s="742"/>
      <c r="BF23" s="736"/>
      <c r="BG23" s="640" t="s">
        <v>129</v>
      </c>
      <c r="BH23" s="641"/>
      <c r="BI23" s="641"/>
      <c r="BJ23" s="641"/>
      <c r="BK23" s="641"/>
      <c r="BL23" s="641"/>
      <c r="BM23" s="641"/>
      <c r="BN23" s="642"/>
      <c r="BO23" s="677" t="s">
        <v>129</v>
      </c>
      <c r="BP23" s="677"/>
      <c r="BQ23" s="677"/>
      <c r="BR23" s="677"/>
      <c r="BS23" s="646" t="s">
        <v>137</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c r="B24" s="637" t="s">
        <v>285</v>
      </c>
      <c r="C24" s="638"/>
      <c r="D24" s="638"/>
      <c r="E24" s="638"/>
      <c r="F24" s="638"/>
      <c r="G24" s="638"/>
      <c r="H24" s="638"/>
      <c r="I24" s="638"/>
      <c r="J24" s="638"/>
      <c r="K24" s="638"/>
      <c r="L24" s="638"/>
      <c r="M24" s="638"/>
      <c r="N24" s="638"/>
      <c r="O24" s="638"/>
      <c r="P24" s="638"/>
      <c r="Q24" s="639"/>
      <c r="R24" s="640">
        <v>281512</v>
      </c>
      <c r="S24" s="641"/>
      <c r="T24" s="641"/>
      <c r="U24" s="641"/>
      <c r="V24" s="641"/>
      <c r="W24" s="641"/>
      <c r="X24" s="641"/>
      <c r="Y24" s="642"/>
      <c r="Z24" s="677">
        <v>2.2000000000000002</v>
      </c>
      <c r="AA24" s="677"/>
      <c r="AB24" s="677"/>
      <c r="AC24" s="677"/>
      <c r="AD24" s="678" t="s">
        <v>137</v>
      </c>
      <c r="AE24" s="678"/>
      <c r="AF24" s="678"/>
      <c r="AG24" s="678"/>
      <c r="AH24" s="678"/>
      <c r="AI24" s="678"/>
      <c r="AJ24" s="678"/>
      <c r="AK24" s="678"/>
      <c r="AL24" s="643" t="s">
        <v>129</v>
      </c>
      <c r="AM24" s="644"/>
      <c r="AN24" s="644"/>
      <c r="AO24" s="679"/>
      <c r="AP24" s="734" t="s">
        <v>286</v>
      </c>
      <c r="AQ24" s="742"/>
      <c r="AR24" s="742"/>
      <c r="AS24" s="742"/>
      <c r="AT24" s="742"/>
      <c r="AU24" s="742"/>
      <c r="AV24" s="742"/>
      <c r="AW24" s="742"/>
      <c r="AX24" s="742"/>
      <c r="AY24" s="742"/>
      <c r="AZ24" s="742"/>
      <c r="BA24" s="742"/>
      <c r="BB24" s="742"/>
      <c r="BC24" s="742"/>
      <c r="BD24" s="742"/>
      <c r="BE24" s="742"/>
      <c r="BF24" s="736"/>
      <c r="BG24" s="640" t="s">
        <v>129</v>
      </c>
      <c r="BH24" s="641"/>
      <c r="BI24" s="641"/>
      <c r="BJ24" s="641"/>
      <c r="BK24" s="641"/>
      <c r="BL24" s="641"/>
      <c r="BM24" s="641"/>
      <c r="BN24" s="642"/>
      <c r="BO24" s="677" t="s">
        <v>129</v>
      </c>
      <c r="BP24" s="677"/>
      <c r="BQ24" s="677"/>
      <c r="BR24" s="677"/>
      <c r="BS24" s="646" t="s">
        <v>240</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4533936</v>
      </c>
      <c r="CS24" s="696"/>
      <c r="CT24" s="696"/>
      <c r="CU24" s="696"/>
      <c r="CV24" s="696"/>
      <c r="CW24" s="696"/>
      <c r="CX24" s="696"/>
      <c r="CY24" s="739"/>
      <c r="CZ24" s="740">
        <v>36.799999999999997</v>
      </c>
      <c r="DA24" s="711"/>
      <c r="DB24" s="711"/>
      <c r="DC24" s="743"/>
      <c r="DD24" s="738">
        <v>3438189</v>
      </c>
      <c r="DE24" s="696"/>
      <c r="DF24" s="696"/>
      <c r="DG24" s="696"/>
      <c r="DH24" s="696"/>
      <c r="DI24" s="696"/>
      <c r="DJ24" s="696"/>
      <c r="DK24" s="739"/>
      <c r="DL24" s="738">
        <v>3422818</v>
      </c>
      <c r="DM24" s="696"/>
      <c r="DN24" s="696"/>
      <c r="DO24" s="696"/>
      <c r="DP24" s="696"/>
      <c r="DQ24" s="696"/>
      <c r="DR24" s="696"/>
      <c r="DS24" s="696"/>
      <c r="DT24" s="696"/>
      <c r="DU24" s="696"/>
      <c r="DV24" s="739"/>
      <c r="DW24" s="740">
        <v>47.2</v>
      </c>
      <c r="DX24" s="711"/>
      <c r="DY24" s="711"/>
      <c r="DZ24" s="711"/>
      <c r="EA24" s="711"/>
      <c r="EB24" s="711"/>
      <c r="EC24" s="741"/>
    </row>
    <row r="25" spans="2:133" ht="11.25" customHeight="1">
      <c r="B25" s="637" t="s">
        <v>288</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240</v>
      </c>
      <c r="AA25" s="677"/>
      <c r="AB25" s="677"/>
      <c r="AC25" s="677"/>
      <c r="AD25" s="678" t="s">
        <v>240</v>
      </c>
      <c r="AE25" s="678"/>
      <c r="AF25" s="678"/>
      <c r="AG25" s="678"/>
      <c r="AH25" s="678"/>
      <c r="AI25" s="678"/>
      <c r="AJ25" s="678"/>
      <c r="AK25" s="678"/>
      <c r="AL25" s="643" t="s">
        <v>240</v>
      </c>
      <c r="AM25" s="644"/>
      <c r="AN25" s="644"/>
      <c r="AO25" s="679"/>
      <c r="AP25" s="734" t="s">
        <v>289</v>
      </c>
      <c r="AQ25" s="742"/>
      <c r="AR25" s="742"/>
      <c r="AS25" s="742"/>
      <c r="AT25" s="742"/>
      <c r="AU25" s="742"/>
      <c r="AV25" s="742"/>
      <c r="AW25" s="742"/>
      <c r="AX25" s="742"/>
      <c r="AY25" s="742"/>
      <c r="AZ25" s="742"/>
      <c r="BA25" s="742"/>
      <c r="BB25" s="742"/>
      <c r="BC25" s="742"/>
      <c r="BD25" s="742"/>
      <c r="BE25" s="742"/>
      <c r="BF25" s="736"/>
      <c r="BG25" s="640" t="s">
        <v>137</v>
      </c>
      <c r="BH25" s="641"/>
      <c r="BI25" s="641"/>
      <c r="BJ25" s="641"/>
      <c r="BK25" s="641"/>
      <c r="BL25" s="641"/>
      <c r="BM25" s="641"/>
      <c r="BN25" s="642"/>
      <c r="BO25" s="677" t="s">
        <v>240</v>
      </c>
      <c r="BP25" s="677"/>
      <c r="BQ25" s="677"/>
      <c r="BR25" s="677"/>
      <c r="BS25" s="646" t="s">
        <v>129</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1624716</v>
      </c>
      <c r="CS25" s="659"/>
      <c r="CT25" s="659"/>
      <c r="CU25" s="659"/>
      <c r="CV25" s="659"/>
      <c r="CW25" s="659"/>
      <c r="CX25" s="659"/>
      <c r="CY25" s="660"/>
      <c r="CZ25" s="643">
        <v>13.2</v>
      </c>
      <c r="DA25" s="661"/>
      <c r="DB25" s="661"/>
      <c r="DC25" s="662"/>
      <c r="DD25" s="646">
        <v>1494683</v>
      </c>
      <c r="DE25" s="659"/>
      <c r="DF25" s="659"/>
      <c r="DG25" s="659"/>
      <c r="DH25" s="659"/>
      <c r="DI25" s="659"/>
      <c r="DJ25" s="659"/>
      <c r="DK25" s="660"/>
      <c r="DL25" s="646">
        <v>1482936</v>
      </c>
      <c r="DM25" s="659"/>
      <c r="DN25" s="659"/>
      <c r="DO25" s="659"/>
      <c r="DP25" s="659"/>
      <c r="DQ25" s="659"/>
      <c r="DR25" s="659"/>
      <c r="DS25" s="659"/>
      <c r="DT25" s="659"/>
      <c r="DU25" s="659"/>
      <c r="DV25" s="660"/>
      <c r="DW25" s="643">
        <v>20.399999999999999</v>
      </c>
      <c r="DX25" s="661"/>
      <c r="DY25" s="661"/>
      <c r="DZ25" s="661"/>
      <c r="EA25" s="661"/>
      <c r="EB25" s="661"/>
      <c r="EC25" s="676"/>
    </row>
    <row r="26" spans="2:133" ht="11.25" customHeight="1">
      <c r="B26" s="637" t="s">
        <v>291</v>
      </c>
      <c r="C26" s="638"/>
      <c r="D26" s="638"/>
      <c r="E26" s="638"/>
      <c r="F26" s="638"/>
      <c r="G26" s="638"/>
      <c r="H26" s="638"/>
      <c r="I26" s="638"/>
      <c r="J26" s="638"/>
      <c r="K26" s="638"/>
      <c r="L26" s="638"/>
      <c r="M26" s="638"/>
      <c r="N26" s="638"/>
      <c r="O26" s="638"/>
      <c r="P26" s="638"/>
      <c r="Q26" s="639"/>
      <c r="R26" s="640">
        <v>7258362</v>
      </c>
      <c r="S26" s="641"/>
      <c r="T26" s="641"/>
      <c r="U26" s="641"/>
      <c r="V26" s="641"/>
      <c r="W26" s="641"/>
      <c r="X26" s="641"/>
      <c r="Y26" s="642"/>
      <c r="Z26" s="677">
        <v>56.8</v>
      </c>
      <c r="AA26" s="677"/>
      <c r="AB26" s="677"/>
      <c r="AC26" s="677"/>
      <c r="AD26" s="678">
        <v>6976850</v>
      </c>
      <c r="AE26" s="678"/>
      <c r="AF26" s="678"/>
      <c r="AG26" s="678"/>
      <c r="AH26" s="678"/>
      <c r="AI26" s="678"/>
      <c r="AJ26" s="678"/>
      <c r="AK26" s="678"/>
      <c r="AL26" s="643">
        <v>99.3</v>
      </c>
      <c r="AM26" s="644"/>
      <c r="AN26" s="644"/>
      <c r="AO26" s="679"/>
      <c r="AP26" s="734" t="s">
        <v>292</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137</v>
      </c>
      <c r="BP26" s="677"/>
      <c r="BQ26" s="677"/>
      <c r="BR26" s="677"/>
      <c r="BS26" s="646" t="s">
        <v>240</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1021442</v>
      </c>
      <c r="CS26" s="641"/>
      <c r="CT26" s="641"/>
      <c r="CU26" s="641"/>
      <c r="CV26" s="641"/>
      <c r="CW26" s="641"/>
      <c r="CX26" s="641"/>
      <c r="CY26" s="642"/>
      <c r="CZ26" s="643">
        <v>8.3000000000000007</v>
      </c>
      <c r="DA26" s="661"/>
      <c r="DB26" s="661"/>
      <c r="DC26" s="662"/>
      <c r="DD26" s="646">
        <v>925129</v>
      </c>
      <c r="DE26" s="641"/>
      <c r="DF26" s="641"/>
      <c r="DG26" s="641"/>
      <c r="DH26" s="641"/>
      <c r="DI26" s="641"/>
      <c r="DJ26" s="641"/>
      <c r="DK26" s="642"/>
      <c r="DL26" s="646" t="s">
        <v>240</v>
      </c>
      <c r="DM26" s="641"/>
      <c r="DN26" s="641"/>
      <c r="DO26" s="641"/>
      <c r="DP26" s="641"/>
      <c r="DQ26" s="641"/>
      <c r="DR26" s="641"/>
      <c r="DS26" s="641"/>
      <c r="DT26" s="641"/>
      <c r="DU26" s="641"/>
      <c r="DV26" s="642"/>
      <c r="DW26" s="643" t="s">
        <v>129</v>
      </c>
      <c r="DX26" s="661"/>
      <c r="DY26" s="661"/>
      <c r="DZ26" s="661"/>
      <c r="EA26" s="661"/>
      <c r="EB26" s="661"/>
      <c r="EC26" s="676"/>
    </row>
    <row r="27" spans="2:133" ht="11.25" customHeight="1">
      <c r="B27" s="637" t="s">
        <v>294</v>
      </c>
      <c r="C27" s="638"/>
      <c r="D27" s="638"/>
      <c r="E27" s="638"/>
      <c r="F27" s="638"/>
      <c r="G27" s="638"/>
      <c r="H27" s="638"/>
      <c r="I27" s="638"/>
      <c r="J27" s="638"/>
      <c r="K27" s="638"/>
      <c r="L27" s="638"/>
      <c r="M27" s="638"/>
      <c r="N27" s="638"/>
      <c r="O27" s="638"/>
      <c r="P27" s="638"/>
      <c r="Q27" s="639"/>
      <c r="R27" s="640">
        <v>2753</v>
      </c>
      <c r="S27" s="641"/>
      <c r="T27" s="641"/>
      <c r="U27" s="641"/>
      <c r="V27" s="641"/>
      <c r="W27" s="641"/>
      <c r="X27" s="641"/>
      <c r="Y27" s="642"/>
      <c r="Z27" s="677">
        <v>0</v>
      </c>
      <c r="AA27" s="677"/>
      <c r="AB27" s="677"/>
      <c r="AC27" s="677"/>
      <c r="AD27" s="678">
        <v>2753</v>
      </c>
      <c r="AE27" s="678"/>
      <c r="AF27" s="678"/>
      <c r="AG27" s="678"/>
      <c r="AH27" s="678"/>
      <c r="AI27" s="678"/>
      <c r="AJ27" s="678"/>
      <c r="AK27" s="678"/>
      <c r="AL27" s="643">
        <v>0</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2008764</v>
      </c>
      <c r="BH27" s="641"/>
      <c r="BI27" s="641"/>
      <c r="BJ27" s="641"/>
      <c r="BK27" s="641"/>
      <c r="BL27" s="641"/>
      <c r="BM27" s="641"/>
      <c r="BN27" s="642"/>
      <c r="BO27" s="677">
        <v>100</v>
      </c>
      <c r="BP27" s="677"/>
      <c r="BQ27" s="677"/>
      <c r="BR27" s="677"/>
      <c r="BS27" s="646" t="s">
        <v>137</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1383015</v>
      </c>
      <c r="CS27" s="659"/>
      <c r="CT27" s="659"/>
      <c r="CU27" s="659"/>
      <c r="CV27" s="659"/>
      <c r="CW27" s="659"/>
      <c r="CX27" s="659"/>
      <c r="CY27" s="660"/>
      <c r="CZ27" s="643">
        <v>11.2</v>
      </c>
      <c r="DA27" s="661"/>
      <c r="DB27" s="661"/>
      <c r="DC27" s="662"/>
      <c r="DD27" s="646">
        <v>446960</v>
      </c>
      <c r="DE27" s="659"/>
      <c r="DF27" s="659"/>
      <c r="DG27" s="659"/>
      <c r="DH27" s="659"/>
      <c r="DI27" s="659"/>
      <c r="DJ27" s="659"/>
      <c r="DK27" s="660"/>
      <c r="DL27" s="646">
        <v>443336</v>
      </c>
      <c r="DM27" s="659"/>
      <c r="DN27" s="659"/>
      <c r="DO27" s="659"/>
      <c r="DP27" s="659"/>
      <c r="DQ27" s="659"/>
      <c r="DR27" s="659"/>
      <c r="DS27" s="659"/>
      <c r="DT27" s="659"/>
      <c r="DU27" s="659"/>
      <c r="DV27" s="660"/>
      <c r="DW27" s="643">
        <v>6.1</v>
      </c>
      <c r="DX27" s="661"/>
      <c r="DY27" s="661"/>
      <c r="DZ27" s="661"/>
      <c r="EA27" s="661"/>
      <c r="EB27" s="661"/>
      <c r="EC27" s="676"/>
    </row>
    <row r="28" spans="2:133" ht="11.25" customHeight="1">
      <c r="B28" s="637" t="s">
        <v>297</v>
      </c>
      <c r="C28" s="638"/>
      <c r="D28" s="638"/>
      <c r="E28" s="638"/>
      <c r="F28" s="638"/>
      <c r="G28" s="638"/>
      <c r="H28" s="638"/>
      <c r="I28" s="638"/>
      <c r="J28" s="638"/>
      <c r="K28" s="638"/>
      <c r="L28" s="638"/>
      <c r="M28" s="638"/>
      <c r="N28" s="638"/>
      <c r="O28" s="638"/>
      <c r="P28" s="638"/>
      <c r="Q28" s="639"/>
      <c r="R28" s="640">
        <v>68166</v>
      </c>
      <c r="S28" s="641"/>
      <c r="T28" s="641"/>
      <c r="U28" s="641"/>
      <c r="V28" s="641"/>
      <c r="W28" s="641"/>
      <c r="X28" s="641"/>
      <c r="Y28" s="642"/>
      <c r="Z28" s="677">
        <v>0.5</v>
      </c>
      <c r="AA28" s="677"/>
      <c r="AB28" s="677"/>
      <c r="AC28" s="677"/>
      <c r="AD28" s="678" t="s">
        <v>129</v>
      </c>
      <c r="AE28" s="678"/>
      <c r="AF28" s="678"/>
      <c r="AG28" s="678"/>
      <c r="AH28" s="678"/>
      <c r="AI28" s="678"/>
      <c r="AJ28" s="678"/>
      <c r="AK28" s="678"/>
      <c r="AL28" s="643" t="s">
        <v>240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1526205</v>
      </c>
      <c r="CS28" s="641"/>
      <c r="CT28" s="641"/>
      <c r="CU28" s="641"/>
      <c r="CV28" s="641"/>
      <c r="CW28" s="641"/>
      <c r="CX28" s="641"/>
      <c r="CY28" s="642"/>
      <c r="CZ28" s="643">
        <v>12.4</v>
      </c>
      <c r="DA28" s="661"/>
      <c r="DB28" s="661"/>
      <c r="DC28" s="662"/>
      <c r="DD28" s="646">
        <v>1496546</v>
      </c>
      <c r="DE28" s="641"/>
      <c r="DF28" s="641"/>
      <c r="DG28" s="641"/>
      <c r="DH28" s="641"/>
      <c r="DI28" s="641"/>
      <c r="DJ28" s="641"/>
      <c r="DK28" s="642"/>
      <c r="DL28" s="646">
        <v>1496546</v>
      </c>
      <c r="DM28" s="641"/>
      <c r="DN28" s="641"/>
      <c r="DO28" s="641"/>
      <c r="DP28" s="641"/>
      <c r="DQ28" s="641"/>
      <c r="DR28" s="641"/>
      <c r="DS28" s="641"/>
      <c r="DT28" s="641"/>
      <c r="DU28" s="641"/>
      <c r="DV28" s="642"/>
      <c r="DW28" s="643">
        <v>20.6</v>
      </c>
      <c r="DX28" s="661"/>
      <c r="DY28" s="661"/>
      <c r="DZ28" s="661"/>
      <c r="EA28" s="661"/>
      <c r="EB28" s="661"/>
      <c r="EC28" s="676"/>
    </row>
    <row r="29" spans="2:133" ht="11.25" customHeight="1">
      <c r="B29" s="637" t="s">
        <v>299</v>
      </c>
      <c r="C29" s="638"/>
      <c r="D29" s="638"/>
      <c r="E29" s="638"/>
      <c r="F29" s="638"/>
      <c r="G29" s="638"/>
      <c r="H29" s="638"/>
      <c r="I29" s="638"/>
      <c r="J29" s="638"/>
      <c r="K29" s="638"/>
      <c r="L29" s="638"/>
      <c r="M29" s="638"/>
      <c r="N29" s="638"/>
      <c r="O29" s="638"/>
      <c r="P29" s="638"/>
      <c r="Q29" s="639"/>
      <c r="R29" s="640">
        <v>105117</v>
      </c>
      <c r="S29" s="641"/>
      <c r="T29" s="641"/>
      <c r="U29" s="641"/>
      <c r="V29" s="641"/>
      <c r="W29" s="641"/>
      <c r="X29" s="641"/>
      <c r="Y29" s="642"/>
      <c r="Z29" s="677">
        <v>0.8</v>
      </c>
      <c r="AA29" s="677"/>
      <c r="AB29" s="677"/>
      <c r="AC29" s="677"/>
      <c r="AD29" s="678">
        <v>11046</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300</v>
      </c>
      <c r="CE29" s="726"/>
      <c r="CF29" s="673" t="s">
        <v>301</v>
      </c>
      <c r="CG29" s="674"/>
      <c r="CH29" s="674"/>
      <c r="CI29" s="674"/>
      <c r="CJ29" s="674"/>
      <c r="CK29" s="674"/>
      <c r="CL29" s="674"/>
      <c r="CM29" s="674"/>
      <c r="CN29" s="674"/>
      <c r="CO29" s="674"/>
      <c r="CP29" s="674"/>
      <c r="CQ29" s="675"/>
      <c r="CR29" s="640">
        <v>1526205</v>
      </c>
      <c r="CS29" s="659"/>
      <c r="CT29" s="659"/>
      <c r="CU29" s="659"/>
      <c r="CV29" s="659"/>
      <c r="CW29" s="659"/>
      <c r="CX29" s="659"/>
      <c r="CY29" s="660"/>
      <c r="CZ29" s="643">
        <v>12.4</v>
      </c>
      <c r="DA29" s="661"/>
      <c r="DB29" s="661"/>
      <c r="DC29" s="662"/>
      <c r="DD29" s="646">
        <v>1496546</v>
      </c>
      <c r="DE29" s="659"/>
      <c r="DF29" s="659"/>
      <c r="DG29" s="659"/>
      <c r="DH29" s="659"/>
      <c r="DI29" s="659"/>
      <c r="DJ29" s="659"/>
      <c r="DK29" s="660"/>
      <c r="DL29" s="646">
        <v>1496546</v>
      </c>
      <c r="DM29" s="659"/>
      <c r="DN29" s="659"/>
      <c r="DO29" s="659"/>
      <c r="DP29" s="659"/>
      <c r="DQ29" s="659"/>
      <c r="DR29" s="659"/>
      <c r="DS29" s="659"/>
      <c r="DT29" s="659"/>
      <c r="DU29" s="659"/>
      <c r="DV29" s="660"/>
      <c r="DW29" s="643">
        <v>20.6</v>
      </c>
      <c r="DX29" s="661"/>
      <c r="DY29" s="661"/>
      <c r="DZ29" s="661"/>
      <c r="EA29" s="661"/>
      <c r="EB29" s="661"/>
      <c r="EC29" s="676"/>
    </row>
    <row r="30" spans="2:133" ht="11.25" customHeight="1">
      <c r="B30" s="637" t="s">
        <v>302</v>
      </c>
      <c r="C30" s="638"/>
      <c r="D30" s="638"/>
      <c r="E30" s="638"/>
      <c r="F30" s="638"/>
      <c r="G30" s="638"/>
      <c r="H30" s="638"/>
      <c r="I30" s="638"/>
      <c r="J30" s="638"/>
      <c r="K30" s="638"/>
      <c r="L30" s="638"/>
      <c r="M30" s="638"/>
      <c r="N30" s="638"/>
      <c r="O30" s="638"/>
      <c r="P30" s="638"/>
      <c r="Q30" s="639"/>
      <c r="R30" s="640">
        <v>22554</v>
      </c>
      <c r="S30" s="641"/>
      <c r="T30" s="641"/>
      <c r="U30" s="641"/>
      <c r="V30" s="641"/>
      <c r="W30" s="641"/>
      <c r="X30" s="641"/>
      <c r="Y30" s="642"/>
      <c r="Z30" s="677">
        <v>0.2</v>
      </c>
      <c r="AA30" s="677"/>
      <c r="AB30" s="677"/>
      <c r="AC30" s="677"/>
      <c r="AD30" s="678">
        <v>1716</v>
      </c>
      <c r="AE30" s="678"/>
      <c r="AF30" s="678"/>
      <c r="AG30" s="678"/>
      <c r="AH30" s="678"/>
      <c r="AI30" s="678"/>
      <c r="AJ30" s="678"/>
      <c r="AK30" s="678"/>
      <c r="AL30" s="643">
        <v>0</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303</v>
      </c>
      <c r="BH30" s="714"/>
      <c r="BI30" s="714"/>
      <c r="BJ30" s="714"/>
      <c r="BK30" s="714"/>
      <c r="BL30" s="714"/>
      <c r="BM30" s="714"/>
      <c r="BN30" s="714"/>
      <c r="BO30" s="714"/>
      <c r="BP30" s="714"/>
      <c r="BQ30" s="715"/>
      <c r="BR30" s="701" t="s">
        <v>304</v>
      </c>
      <c r="BS30" s="714"/>
      <c r="BT30" s="714"/>
      <c r="BU30" s="714"/>
      <c r="BV30" s="714"/>
      <c r="BW30" s="714"/>
      <c r="BX30" s="714"/>
      <c r="BY30" s="714"/>
      <c r="BZ30" s="714"/>
      <c r="CA30" s="714"/>
      <c r="CB30" s="715"/>
      <c r="CD30" s="727"/>
      <c r="CE30" s="728"/>
      <c r="CF30" s="673" t="s">
        <v>305</v>
      </c>
      <c r="CG30" s="674"/>
      <c r="CH30" s="674"/>
      <c r="CI30" s="674"/>
      <c r="CJ30" s="674"/>
      <c r="CK30" s="674"/>
      <c r="CL30" s="674"/>
      <c r="CM30" s="674"/>
      <c r="CN30" s="674"/>
      <c r="CO30" s="674"/>
      <c r="CP30" s="674"/>
      <c r="CQ30" s="675"/>
      <c r="CR30" s="640">
        <v>1501327</v>
      </c>
      <c r="CS30" s="641"/>
      <c r="CT30" s="641"/>
      <c r="CU30" s="641"/>
      <c r="CV30" s="641"/>
      <c r="CW30" s="641"/>
      <c r="CX30" s="641"/>
      <c r="CY30" s="642"/>
      <c r="CZ30" s="643">
        <v>12.2</v>
      </c>
      <c r="DA30" s="661"/>
      <c r="DB30" s="661"/>
      <c r="DC30" s="662"/>
      <c r="DD30" s="646">
        <v>1473159</v>
      </c>
      <c r="DE30" s="641"/>
      <c r="DF30" s="641"/>
      <c r="DG30" s="641"/>
      <c r="DH30" s="641"/>
      <c r="DI30" s="641"/>
      <c r="DJ30" s="641"/>
      <c r="DK30" s="642"/>
      <c r="DL30" s="646">
        <v>1473159</v>
      </c>
      <c r="DM30" s="641"/>
      <c r="DN30" s="641"/>
      <c r="DO30" s="641"/>
      <c r="DP30" s="641"/>
      <c r="DQ30" s="641"/>
      <c r="DR30" s="641"/>
      <c r="DS30" s="641"/>
      <c r="DT30" s="641"/>
      <c r="DU30" s="641"/>
      <c r="DV30" s="642"/>
      <c r="DW30" s="643">
        <v>20.3</v>
      </c>
      <c r="DX30" s="661"/>
      <c r="DY30" s="661"/>
      <c r="DZ30" s="661"/>
      <c r="EA30" s="661"/>
      <c r="EB30" s="661"/>
      <c r="EC30" s="676"/>
    </row>
    <row r="31" spans="2:133" ht="11.25" customHeight="1">
      <c r="B31" s="637" t="s">
        <v>306</v>
      </c>
      <c r="C31" s="638"/>
      <c r="D31" s="638"/>
      <c r="E31" s="638"/>
      <c r="F31" s="638"/>
      <c r="G31" s="638"/>
      <c r="H31" s="638"/>
      <c r="I31" s="638"/>
      <c r="J31" s="638"/>
      <c r="K31" s="638"/>
      <c r="L31" s="638"/>
      <c r="M31" s="638"/>
      <c r="N31" s="638"/>
      <c r="O31" s="638"/>
      <c r="P31" s="638"/>
      <c r="Q31" s="639"/>
      <c r="R31" s="640">
        <v>1382565</v>
      </c>
      <c r="S31" s="641"/>
      <c r="T31" s="641"/>
      <c r="U31" s="641"/>
      <c r="V31" s="641"/>
      <c r="W31" s="641"/>
      <c r="X31" s="641"/>
      <c r="Y31" s="642"/>
      <c r="Z31" s="677">
        <v>10.8</v>
      </c>
      <c r="AA31" s="677"/>
      <c r="AB31" s="677"/>
      <c r="AC31" s="677"/>
      <c r="AD31" s="678" t="s">
        <v>129</v>
      </c>
      <c r="AE31" s="678"/>
      <c r="AF31" s="678"/>
      <c r="AG31" s="678"/>
      <c r="AH31" s="678"/>
      <c r="AI31" s="678"/>
      <c r="AJ31" s="678"/>
      <c r="AK31" s="678"/>
      <c r="AL31" s="643" t="s">
        <v>129</v>
      </c>
      <c r="AM31" s="644"/>
      <c r="AN31" s="644"/>
      <c r="AO31" s="679"/>
      <c r="AP31" s="716" t="s">
        <v>307</v>
      </c>
      <c r="AQ31" s="717"/>
      <c r="AR31" s="717"/>
      <c r="AS31" s="717"/>
      <c r="AT31" s="722" t="s">
        <v>308</v>
      </c>
      <c r="AU31" s="231"/>
      <c r="AV31" s="231"/>
      <c r="AW31" s="231"/>
      <c r="AX31" s="706" t="s">
        <v>185</v>
      </c>
      <c r="AY31" s="707"/>
      <c r="AZ31" s="707"/>
      <c r="BA31" s="707"/>
      <c r="BB31" s="707"/>
      <c r="BC31" s="707"/>
      <c r="BD31" s="707"/>
      <c r="BE31" s="707"/>
      <c r="BF31" s="708"/>
      <c r="BG31" s="709">
        <v>99.6</v>
      </c>
      <c r="BH31" s="710"/>
      <c r="BI31" s="710"/>
      <c r="BJ31" s="710"/>
      <c r="BK31" s="710"/>
      <c r="BL31" s="710"/>
      <c r="BM31" s="711">
        <v>97.9</v>
      </c>
      <c r="BN31" s="710"/>
      <c r="BO31" s="710"/>
      <c r="BP31" s="710"/>
      <c r="BQ31" s="712"/>
      <c r="BR31" s="709">
        <v>99.4</v>
      </c>
      <c r="BS31" s="710"/>
      <c r="BT31" s="710"/>
      <c r="BU31" s="710"/>
      <c r="BV31" s="710"/>
      <c r="BW31" s="710"/>
      <c r="BX31" s="711">
        <v>97.6</v>
      </c>
      <c r="BY31" s="710"/>
      <c r="BZ31" s="710"/>
      <c r="CA31" s="710"/>
      <c r="CB31" s="712"/>
      <c r="CD31" s="727"/>
      <c r="CE31" s="728"/>
      <c r="CF31" s="673" t="s">
        <v>309</v>
      </c>
      <c r="CG31" s="674"/>
      <c r="CH31" s="674"/>
      <c r="CI31" s="674"/>
      <c r="CJ31" s="674"/>
      <c r="CK31" s="674"/>
      <c r="CL31" s="674"/>
      <c r="CM31" s="674"/>
      <c r="CN31" s="674"/>
      <c r="CO31" s="674"/>
      <c r="CP31" s="674"/>
      <c r="CQ31" s="675"/>
      <c r="CR31" s="640">
        <v>24878</v>
      </c>
      <c r="CS31" s="659"/>
      <c r="CT31" s="659"/>
      <c r="CU31" s="659"/>
      <c r="CV31" s="659"/>
      <c r="CW31" s="659"/>
      <c r="CX31" s="659"/>
      <c r="CY31" s="660"/>
      <c r="CZ31" s="643">
        <v>0.2</v>
      </c>
      <c r="DA31" s="661"/>
      <c r="DB31" s="661"/>
      <c r="DC31" s="662"/>
      <c r="DD31" s="646">
        <v>23387</v>
      </c>
      <c r="DE31" s="659"/>
      <c r="DF31" s="659"/>
      <c r="DG31" s="659"/>
      <c r="DH31" s="659"/>
      <c r="DI31" s="659"/>
      <c r="DJ31" s="659"/>
      <c r="DK31" s="660"/>
      <c r="DL31" s="646">
        <v>23387</v>
      </c>
      <c r="DM31" s="659"/>
      <c r="DN31" s="659"/>
      <c r="DO31" s="659"/>
      <c r="DP31" s="659"/>
      <c r="DQ31" s="659"/>
      <c r="DR31" s="659"/>
      <c r="DS31" s="659"/>
      <c r="DT31" s="659"/>
      <c r="DU31" s="659"/>
      <c r="DV31" s="660"/>
      <c r="DW31" s="643">
        <v>0.3</v>
      </c>
      <c r="DX31" s="661"/>
      <c r="DY31" s="661"/>
      <c r="DZ31" s="661"/>
      <c r="EA31" s="661"/>
      <c r="EB31" s="661"/>
      <c r="EC31" s="676"/>
    </row>
    <row r="32" spans="2:133" ht="11.25" customHeight="1">
      <c r="B32" s="731" t="s">
        <v>310</v>
      </c>
      <c r="C32" s="732"/>
      <c r="D32" s="732"/>
      <c r="E32" s="732"/>
      <c r="F32" s="732"/>
      <c r="G32" s="732"/>
      <c r="H32" s="732"/>
      <c r="I32" s="732"/>
      <c r="J32" s="732"/>
      <c r="K32" s="732"/>
      <c r="L32" s="732"/>
      <c r="M32" s="732"/>
      <c r="N32" s="732"/>
      <c r="O32" s="732"/>
      <c r="P32" s="732"/>
      <c r="Q32" s="733"/>
      <c r="R32" s="640" t="s">
        <v>129</v>
      </c>
      <c r="S32" s="641"/>
      <c r="T32" s="641"/>
      <c r="U32" s="641"/>
      <c r="V32" s="641"/>
      <c r="W32" s="641"/>
      <c r="X32" s="641"/>
      <c r="Y32" s="642"/>
      <c r="Z32" s="677" t="s">
        <v>129</v>
      </c>
      <c r="AA32" s="677"/>
      <c r="AB32" s="677"/>
      <c r="AC32" s="677"/>
      <c r="AD32" s="678" t="s">
        <v>129</v>
      </c>
      <c r="AE32" s="678"/>
      <c r="AF32" s="678"/>
      <c r="AG32" s="678"/>
      <c r="AH32" s="678"/>
      <c r="AI32" s="678"/>
      <c r="AJ32" s="678"/>
      <c r="AK32" s="678"/>
      <c r="AL32" s="643" t="s">
        <v>137</v>
      </c>
      <c r="AM32" s="644"/>
      <c r="AN32" s="644"/>
      <c r="AO32" s="679"/>
      <c r="AP32" s="718"/>
      <c r="AQ32" s="719"/>
      <c r="AR32" s="719"/>
      <c r="AS32" s="719"/>
      <c r="AT32" s="723"/>
      <c r="AU32" s="230" t="s">
        <v>311</v>
      </c>
      <c r="AV32" s="230"/>
      <c r="AW32" s="230"/>
      <c r="AX32" s="637" t="s">
        <v>312</v>
      </c>
      <c r="AY32" s="638"/>
      <c r="AZ32" s="638"/>
      <c r="BA32" s="638"/>
      <c r="BB32" s="638"/>
      <c r="BC32" s="638"/>
      <c r="BD32" s="638"/>
      <c r="BE32" s="638"/>
      <c r="BF32" s="639"/>
      <c r="BG32" s="713">
        <v>99.6</v>
      </c>
      <c r="BH32" s="659"/>
      <c r="BI32" s="659"/>
      <c r="BJ32" s="659"/>
      <c r="BK32" s="659"/>
      <c r="BL32" s="659"/>
      <c r="BM32" s="644">
        <v>98.4</v>
      </c>
      <c r="BN32" s="705"/>
      <c r="BO32" s="705"/>
      <c r="BP32" s="705"/>
      <c r="BQ32" s="683"/>
      <c r="BR32" s="713">
        <v>99.4</v>
      </c>
      <c r="BS32" s="659"/>
      <c r="BT32" s="659"/>
      <c r="BU32" s="659"/>
      <c r="BV32" s="659"/>
      <c r="BW32" s="659"/>
      <c r="BX32" s="644">
        <v>98</v>
      </c>
      <c r="BY32" s="705"/>
      <c r="BZ32" s="705"/>
      <c r="CA32" s="705"/>
      <c r="CB32" s="683"/>
      <c r="CD32" s="729"/>
      <c r="CE32" s="730"/>
      <c r="CF32" s="673" t="s">
        <v>313</v>
      </c>
      <c r="CG32" s="674"/>
      <c r="CH32" s="674"/>
      <c r="CI32" s="674"/>
      <c r="CJ32" s="674"/>
      <c r="CK32" s="674"/>
      <c r="CL32" s="674"/>
      <c r="CM32" s="674"/>
      <c r="CN32" s="674"/>
      <c r="CO32" s="674"/>
      <c r="CP32" s="674"/>
      <c r="CQ32" s="675"/>
      <c r="CR32" s="640" t="s">
        <v>129</v>
      </c>
      <c r="CS32" s="641"/>
      <c r="CT32" s="641"/>
      <c r="CU32" s="641"/>
      <c r="CV32" s="641"/>
      <c r="CW32" s="641"/>
      <c r="CX32" s="641"/>
      <c r="CY32" s="642"/>
      <c r="CZ32" s="643" t="s">
        <v>240</v>
      </c>
      <c r="DA32" s="661"/>
      <c r="DB32" s="661"/>
      <c r="DC32" s="662"/>
      <c r="DD32" s="646" t="s">
        <v>129</v>
      </c>
      <c r="DE32" s="641"/>
      <c r="DF32" s="641"/>
      <c r="DG32" s="641"/>
      <c r="DH32" s="641"/>
      <c r="DI32" s="641"/>
      <c r="DJ32" s="641"/>
      <c r="DK32" s="642"/>
      <c r="DL32" s="646" t="s">
        <v>240</v>
      </c>
      <c r="DM32" s="641"/>
      <c r="DN32" s="641"/>
      <c r="DO32" s="641"/>
      <c r="DP32" s="641"/>
      <c r="DQ32" s="641"/>
      <c r="DR32" s="641"/>
      <c r="DS32" s="641"/>
      <c r="DT32" s="641"/>
      <c r="DU32" s="641"/>
      <c r="DV32" s="642"/>
      <c r="DW32" s="643" t="s">
        <v>137</v>
      </c>
      <c r="DX32" s="661"/>
      <c r="DY32" s="661"/>
      <c r="DZ32" s="661"/>
      <c r="EA32" s="661"/>
      <c r="EB32" s="661"/>
      <c r="EC32" s="676"/>
    </row>
    <row r="33" spans="2:133" ht="11.25" customHeight="1">
      <c r="B33" s="637" t="s">
        <v>314</v>
      </c>
      <c r="C33" s="638"/>
      <c r="D33" s="638"/>
      <c r="E33" s="638"/>
      <c r="F33" s="638"/>
      <c r="G33" s="638"/>
      <c r="H33" s="638"/>
      <c r="I33" s="638"/>
      <c r="J33" s="638"/>
      <c r="K33" s="638"/>
      <c r="L33" s="638"/>
      <c r="M33" s="638"/>
      <c r="N33" s="638"/>
      <c r="O33" s="638"/>
      <c r="P33" s="638"/>
      <c r="Q33" s="639"/>
      <c r="R33" s="640">
        <v>1754324</v>
      </c>
      <c r="S33" s="641"/>
      <c r="T33" s="641"/>
      <c r="U33" s="641"/>
      <c r="V33" s="641"/>
      <c r="W33" s="641"/>
      <c r="X33" s="641"/>
      <c r="Y33" s="642"/>
      <c r="Z33" s="677">
        <v>13.7</v>
      </c>
      <c r="AA33" s="677"/>
      <c r="AB33" s="677"/>
      <c r="AC33" s="677"/>
      <c r="AD33" s="678" t="s">
        <v>129</v>
      </c>
      <c r="AE33" s="678"/>
      <c r="AF33" s="678"/>
      <c r="AG33" s="678"/>
      <c r="AH33" s="678"/>
      <c r="AI33" s="678"/>
      <c r="AJ33" s="678"/>
      <c r="AK33" s="678"/>
      <c r="AL33" s="643" t="s">
        <v>240</v>
      </c>
      <c r="AM33" s="644"/>
      <c r="AN33" s="644"/>
      <c r="AO33" s="679"/>
      <c r="AP33" s="720"/>
      <c r="AQ33" s="721"/>
      <c r="AR33" s="721"/>
      <c r="AS33" s="721"/>
      <c r="AT33" s="724"/>
      <c r="AU33" s="232"/>
      <c r="AV33" s="232"/>
      <c r="AW33" s="232"/>
      <c r="AX33" s="621" t="s">
        <v>315</v>
      </c>
      <c r="AY33" s="622"/>
      <c r="AZ33" s="622"/>
      <c r="BA33" s="622"/>
      <c r="BB33" s="622"/>
      <c r="BC33" s="622"/>
      <c r="BD33" s="622"/>
      <c r="BE33" s="622"/>
      <c r="BF33" s="623"/>
      <c r="BG33" s="704">
        <v>99.4</v>
      </c>
      <c r="BH33" s="625"/>
      <c r="BI33" s="625"/>
      <c r="BJ33" s="625"/>
      <c r="BK33" s="625"/>
      <c r="BL33" s="625"/>
      <c r="BM33" s="668">
        <v>96.9</v>
      </c>
      <c r="BN33" s="625"/>
      <c r="BO33" s="625"/>
      <c r="BP33" s="625"/>
      <c r="BQ33" s="689"/>
      <c r="BR33" s="704">
        <v>99.3</v>
      </c>
      <c r="BS33" s="625"/>
      <c r="BT33" s="625"/>
      <c r="BU33" s="625"/>
      <c r="BV33" s="625"/>
      <c r="BW33" s="625"/>
      <c r="BX33" s="668">
        <v>96.8</v>
      </c>
      <c r="BY33" s="625"/>
      <c r="BZ33" s="625"/>
      <c r="CA33" s="625"/>
      <c r="CB33" s="689"/>
      <c r="CD33" s="673" t="s">
        <v>316</v>
      </c>
      <c r="CE33" s="674"/>
      <c r="CF33" s="674"/>
      <c r="CG33" s="674"/>
      <c r="CH33" s="674"/>
      <c r="CI33" s="674"/>
      <c r="CJ33" s="674"/>
      <c r="CK33" s="674"/>
      <c r="CL33" s="674"/>
      <c r="CM33" s="674"/>
      <c r="CN33" s="674"/>
      <c r="CO33" s="674"/>
      <c r="CP33" s="674"/>
      <c r="CQ33" s="675"/>
      <c r="CR33" s="640">
        <v>5263189</v>
      </c>
      <c r="CS33" s="659"/>
      <c r="CT33" s="659"/>
      <c r="CU33" s="659"/>
      <c r="CV33" s="659"/>
      <c r="CW33" s="659"/>
      <c r="CX33" s="659"/>
      <c r="CY33" s="660"/>
      <c r="CZ33" s="643">
        <v>42.7</v>
      </c>
      <c r="DA33" s="661"/>
      <c r="DB33" s="661"/>
      <c r="DC33" s="662"/>
      <c r="DD33" s="646">
        <v>4091586</v>
      </c>
      <c r="DE33" s="659"/>
      <c r="DF33" s="659"/>
      <c r="DG33" s="659"/>
      <c r="DH33" s="659"/>
      <c r="DI33" s="659"/>
      <c r="DJ33" s="659"/>
      <c r="DK33" s="660"/>
      <c r="DL33" s="646">
        <v>3338867</v>
      </c>
      <c r="DM33" s="659"/>
      <c r="DN33" s="659"/>
      <c r="DO33" s="659"/>
      <c r="DP33" s="659"/>
      <c r="DQ33" s="659"/>
      <c r="DR33" s="659"/>
      <c r="DS33" s="659"/>
      <c r="DT33" s="659"/>
      <c r="DU33" s="659"/>
      <c r="DV33" s="660"/>
      <c r="DW33" s="643">
        <v>46</v>
      </c>
      <c r="DX33" s="661"/>
      <c r="DY33" s="661"/>
      <c r="DZ33" s="661"/>
      <c r="EA33" s="661"/>
      <c r="EB33" s="661"/>
      <c r="EC33" s="676"/>
    </row>
    <row r="34" spans="2:133" ht="11.25" customHeight="1">
      <c r="B34" s="637" t="s">
        <v>317</v>
      </c>
      <c r="C34" s="638"/>
      <c r="D34" s="638"/>
      <c r="E34" s="638"/>
      <c r="F34" s="638"/>
      <c r="G34" s="638"/>
      <c r="H34" s="638"/>
      <c r="I34" s="638"/>
      <c r="J34" s="638"/>
      <c r="K34" s="638"/>
      <c r="L34" s="638"/>
      <c r="M34" s="638"/>
      <c r="N34" s="638"/>
      <c r="O34" s="638"/>
      <c r="P34" s="638"/>
      <c r="Q34" s="639"/>
      <c r="R34" s="640">
        <v>75606</v>
      </c>
      <c r="S34" s="641"/>
      <c r="T34" s="641"/>
      <c r="U34" s="641"/>
      <c r="V34" s="641"/>
      <c r="W34" s="641"/>
      <c r="X34" s="641"/>
      <c r="Y34" s="642"/>
      <c r="Z34" s="677">
        <v>0.6</v>
      </c>
      <c r="AA34" s="677"/>
      <c r="AB34" s="677"/>
      <c r="AC34" s="677"/>
      <c r="AD34" s="678">
        <v>24544</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1496860</v>
      </c>
      <c r="CS34" s="641"/>
      <c r="CT34" s="641"/>
      <c r="CU34" s="641"/>
      <c r="CV34" s="641"/>
      <c r="CW34" s="641"/>
      <c r="CX34" s="641"/>
      <c r="CY34" s="642"/>
      <c r="CZ34" s="643">
        <v>12.1</v>
      </c>
      <c r="DA34" s="661"/>
      <c r="DB34" s="661"/>
      <c r="DC34" s="662"/>
      <c r="DD34" s="646">
        <v>1190844</v>
      </c>
      <c r="DE34" s="641"/>
      <c r="DF34" s="641"/>
      <c r="DG34" s="641"/>
      <c r="DH34" s="641"/>
      <c r="DI34" s="641"/>
      <c r="DJ34" s="641"/>
      <c r="DK34" s="642"/>
      <c r="DL34" s="646">
        <v>878908</v>
      </c>
      <c r="DM34" s="641"/>
      <c r="DN34" s="641"/>
      <c r="DO34" s="641"/>
      <c r="DP34" s="641"/>
      <c r="DQ34" s="641"/>
      <c r="DR34" s="641"/>
      <c r="DS34" s="641"/>
      <c r="DT34" s="641"/>
      <c r="DU34" s="641"/>
      <c r="DV34" s="642"/>
      <c r="DW34" s="643">
        <v>12.1</v>
      </c>
      <c r="DX34" s="661"/>
      <c r="DY34" s="661"/>
      <c r="DZ34" s="661"/>
      <c r="EA34" s="661"/>
      <c r="EB34" s="661"/>
      <c r="EC34" s="676"/>
    </row>
    <row r="35" spans="2:133" ht="11.25" customHeight="1">
      <c r="B35" s="637" t="s">
        <v>319</v>
      </c>
      <c r="C35" s="638"/>
      <c r="D35" s="638"/>
      <c r="E35" s="638"/>
      <c r="F35" s="638"/>
      <c r="G35" s="638"/>
      <c r="H35" s="638"/>
      <c r="I35" s="638"/>
      <c r="J35" s="638"/>
      <c r="K35" s="638"/>
      <c r="L35" s="638"/>
      <c r="M35" s="638"/>
      <c r="N35" s="638"/>
      <c r="O35" s="638"/>
      <c r="P35" s="638"/>
      <c r="Q35" s="639"/>
      <c r="R35" s="640">
        <v>51233</v>
      </c>
      <c r="S35" s="641"/>
      <c r="T35" s="641"/>
      <c r="U35" s="641"/>
      <c r="V35" s="641"/>
      <c r="W35" s="641"/>
      <c r="X35" s="641"/>
      <c r="Y35" s="642"/>
      <c r="Z35" s="677">
        <v>0.4</v>
      </c>
      <c r="AA35" s="677"/>
      <c r="AB35" s="677"/>
      <c r="AC35" s="677"/>
      <c r="AD35" s="678" t="s">
        <v>129</v>
      </c>
      <c r="AE35" s="678"/>
      <c r="AF35" s="678"/>
      <c r="AG35" s="678"/>
      <c r="AH35" s="678"/>
      <c r="AI35" s="678"/>
      <c r="AJ35" s="678"/>
      <c r="AK35" s="678"/>
      <c r="AL35" s="643" t="s">
        <v>137</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189924</v>
      </c>
      <c r="CS35" s="659"/>
      <c r="CT35" s="659"/>
      <c r="CU35" s="659"/>
      <c r="CV35" s="659"/>
      <c r="CW35" s="659"/>
      <c r="CX35" s="659"/>
      <c r="CY35" s="660"/>
      <c r="CZ35" s="643">
        <v>1.5</v>
      </c>
      <c r="DA35" s="661"/>
      <c r="DB35" s="661"/>
      <c r="DC35" s="662"/>
      <c r="DD35" s="646">
        <v>123393</v>
      </c>
      <c r="DE35" s="659"/>
      <c r="DF35" s="659"/>
      <c r="DG35" s="659"/>
      <c r="DH35" s="659"/>
      <c r="DI35" s="659"/>
      <c r="DJ35" s="659"/>
      <c r="DK35" s="660"/>
      <c r="DL35" s="646">
        <v>123370</v>
      </c>
      <c r="DM35" s="659"/>
      <c r="DN35" s="659"/>
      <c r="DO35" s="659"/>
      <c r="DP35" s="659"/>
      <c r="DQ35" s="659"/>
      <c r="DR35" s="659"/>
      <c r="DS35" s="659"/>
      <c r="DT35" s="659"/>
      <c r="DU35" s="659"/>
      <c r="DV35" s="660"/>
      <c r="DW35" s="643">
        <v>1.7</v>
      </c>
      <c r="DX35" s="661"/>
      <c r="DY35" s="661"/>
      <c r="DZ35" s="661"/>
      <c r="EA35" s="661"/>
      <c r="EB35" s="661"/>
      <c r="EC35" s="676"/>
    </row>
    <row r="36" spans="2:133" ht="11.25" customHeight="1">
      <c r="B36" s="637" t="s">
        <v>323</v>
      </c>
      <c r="C36" s="638"/>
      <c r="D36" s="638"/>
      <c r="E36" s="638"/>
      <c r="F36" s="638"/>
      <c r="G36" s="638"/>
      <c r="H36" s="638"/>
      <c r="I36" s="638"/>
      <c r="J36" s="638"/>
      <c r="K36" s="638"/>
      <c r="L36" s="638"/>
      <c r="M36" s="638"/>
      <c r="N36" s="638"/>
      <c r="O36" s="638"/>
      <c r="P36" s="638"/>
      <c r="Q36" s="639"/>
      <c r="R36" s="640">
        <v>503076</v>
      </c>
      <c r="S36" s="641"/>
      <c r="T36" s="641"/>
      <c r="U36" s="641"/>
      <c r="V36" s="641"/>
      <c r="W36" s="641"/>
      <c r="X36" s="641"/>
      <c r="Y36" s="642"/>
      <c r="Z36" s="677">
        <v>3.9</v>
      </c>
      <c r="AA36" s="677"/>
      <c r="AB36" s="677"/>
      <c r="AC36" s="677"/>
      <c r="AD36" s="678" t="s">
        <v>129</v>
      </c>
      <c r="AE36" s="678"/>
      <c r="AF36" s="678"/>
      <c r="AG36" s="678"/>
      <c r="AH36" s="678"/>
      <c r="AI36" s="678"/>
      <c r="AJ36" s="678"/>
      <c r="AK36" s="678"/>
      <c r="AL36" s="643" t="s">
        <v>129</v>
      </c>
      <c r="AM36" s="644"/>
      <c r="AN36" s="644"/>
      <c r="AO36" s="679"/>
      <c r="AP36" s="235"/>
      <c r="AQ36" s="692" t="s">
        <v>324</v>
      </c>
      <c r="AR36" s="693"/>
      <c r="AS36" s="693"/>
      <c r="AT36" s="693"/>
      <c r="AU36" s="693"/>
      <c r="AV36" s="693"/>
      <c r="AW36" s="693"/>
      <c r="AX36" s="693"/>
      <c r="AY36" s="694"/>
      <c r="AZ36" s="695">
        <v>1721602</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65383</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2531299</v>
      </c>
      <c r="CS36" s="641"/>
      <c r="CT36" s="641"/>
      <c r="CU36" s="641"/>
      <c r="CV36" s="641"/>
      <c r="CW36" s="641"/>
      <c r="CX36" s="641"/>
      <c r="CY36" s="642"/>
      <c r="CZ36" s="643">
        <v>20.5</v>
      </c>
      <c r="DA36" s="661"/>
      <c r="DB36" s="661"/>
      <c r="DC36" s="662"/>
      <c r="DD36" s="646">
        <v>1961575</v>
      </c>
      <c r="DE36" s="641"/>
      <c r="DF36" s="641"/>
      <c r="DG36" s="641"/>
      <c r="DH36" s="641"/>
      <c r="DI36" s="641"/>
      <c r="DJ36" s="641"/>
      <c r="DK36" s="642"/>
      <c r="DL36" s="646">
        <v>1543080</v>
      </c>
      <c r="DM36" s="641"/>
      <c r="DN36" s="641"/>
      <c r="DO36" s="641"/>
      <c r="DP36" s="641"/>
      <c r="DQ36" s="641"/>
      <c r="DR36" s="641"/>
      <c r="DS36" s="641"/>
      <c r="DT36" s="641"/>
      <c r="DU36" s="641"/>
      <c r="DV36" s="642"/>
      <c r="DW36" s="643">
        <v>21.3</v>
      </c>
      <c r="DX36" s="661"/>
      <c r="DY36" s="661"/>
      <c r="DZ36" s="661"/>
      <c r="EA36" s="661"/>
      <c r="EB36" s="661"/>
      <c r="EC36" s="676"/>
    </row>
    <row r="37" spans="2:133" ht="11.25" customHeight="1">
      <c r="B37" s="637" t="s">
        <v>327</v>
      </c>
      <c r="C37" s="638"/>
      <c r="D37" s="638"/>
      <c r="E37" s="638"/>
      <c r="F37" s="638"/>
      <c r="G37" s="638"/>
      <c r="H37" s="638"/>
      <c r="I37" s="638"/>
      <c r="J37" s="638"/>
      <c r="K37" s="638"/>
      <c r="L37" s="638"/>
      <c r="M37" s="638"/>
      <c r="N37" s="638"/>
      <c r="O37" s="638"/>
      <c r="P37" s="638"/>
      <c r="Q37" s="639"/>
      <c r="R37" s="640">
        <v>445438</v>
      </c>
      <c r="S37" s="641"/>
      <c r="T37" s="641"/>
      <c r="U37" s="641"/>
      <c r="V37" s="641"/>
      <c r="W37" s="641"/>
      <c r="X37" s="641"/>
      <c r="Y37" s="642"/>
      <c r="Z37" s="677">
        <v>3.5</v>
      </c>
      <c r="AA37" s="677"/>
      <c r="AB37" s="677"/>
      <c r="AC37" s="677"/>
      <c r="AD37" s="678" t="s">
        <v>137</v>
      </c>
      <c r="AE37" s="678"/>
      <c r="AF37" s="678"/>
      <c r="AG37" s="678"/>
      <c r="AH37" s="678"/>
      <c r="AI37" s="678"/>
      <c r="AJ37" s="678"/>
      <c r="AK37" s="678"/>
      <c r="AL37" s="643" t="s">
        <v>129</v>
      </c>
      <c r="AM37" s="644"/>
      <c r="AN37" s="644"/>
      <c r="AO37" s="679"/>
      <c r="AQ37" s="680" t="s">
        <v>328</v>
      </c>
      <c r="AR37" s="681"/>
      <c r="AS37" s="681"/>
      <c r="AT37" s="681"/>
      <c r="AU37" s="681"/>
      <c r="AV37" s="681"/>
      <c r="AW37" s="681"/>
      <c r="AX37" s="681"/>
      <c r="AY37" s="682"/>
      <c r="AZ37" s="640">
        <v>329919</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57190</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106786</v>
      </c>
      <c r="CS37" s="659"/>
      <c r="CT37" s="659"/>
      <c r="CU37" s="659"/>
      <c r="CV37" s="659"/>
      <c r="CW37" s="659"/>
      <c r="CX37" s="659"/>
      <c r="CY37" s="660"/>
      <c r="CZ37" s="643">
        <v>0.9</v>
      </c>
      <c r="DA37" s="661"/>
      <c r="DB37" s="661"/>
      <c r="DC37" s="662"/>
      <c r="DD37" s="646">
        <v>61845</v>
      </c>
      <c r="DE37" s="659"/>
      <c r="DF37" s="659"/>
      <c r="DG37" s="659"/>
      <c r="DH37" s="659"/>
      <c r="DI37" s="659"/>
      <c r="DJ37" s="659"/>
      <c r="DK37" s="660"/>
      <c r="DL37" s="646">
        <v>61812</v>
      </c>
      <c r="DM37" s="659"/>
      <c r="DN37" s="659"/>
      <c r="DO37" s="659"/>
      <c r="DP37" s="659"/>
      <c r="DQ37" s="659"/>
      <c r="DR37" s="659"/>
      <c r="DS37" s="659"/>
      <c r="DT37" s="659"/>
      <c r="DU37" s="659"/>
      <c r="DV37" s="660"/>
      <c r="DW37" s="643">
        <v>0.9</v>
      </c>
      <c r="DX37" s="661"/>
      <c r="DY37" s="661"/>
      <c r="DZ37" s="661"/>
      <c r="EA37" s="661"/>
      <c r="EB37" s="661"/>
      <c r="EC37" s="676"/>
    </row>
    <row r="38" spans="2:133" ht="11.25" customHeight="1">
      <c r="B38" s="637" t="s">
        <v>331</v>
      </c>
      <c r="C38" s="638"/>
      <c r="D38" s="638"/>
      <c r="E38" s="638"/>
      <c r="F38" s="638"/>
      <c r="G38" s="638"/>
      <c r="H38" s="638"/>
      <c r="I38" s="638"/>
      <c r="J38" s="638"/>
      <c r="K38" s="638"/>
      <c r="L38" s="638"/>
      <c r="M38" s="638"/>
      <c r="N38" s="638"/>
      <c r="O38" s="638"/>
      <c r="P38" s="638"/>
      <c r="Q38" s="639"/>
      <c r="R38" s="640">
        <v>235145</v>
      </c>
      <c r="S38" s="641"/>
      <c r="T38" s="641"/>
      <c r="U38" s="641"/>
      <c r="V38" s="641"/>
      <c r="W38" s="641"/>
      <c r="X38" s="641"/>
      <c r="Y38" s="642"/>
      <c r="Z38" s="677">
        <v>1.8</v>
      </c>
      <c r="AA38" s="677"/>
      <c r="AB38" s="677"/>
      <c r="AC38" s="677"/>
      <c r="AD38" s="678">
        <v>8616</v>
      </c>
      <c r="AE38" s="678"/>
      <c r="AF38" s="678"/>
      <c r="AG38" s="678"/>
      <c r="AH38" s="678"/>
      <c r="AI38" s="678"/>
      <c r="AJ38" s="678"/>
      <c r="AK38" s="678"/>
      <c r="AL38" s="643">
        <v>0.1</v>
      </c>
      <c r="AM38" s="644"/>
      <c r="AN38" s="644"/>
      <c r="AO38" s="679"/>
      <c r="AQ38" s="680" t="s">
        <v>332</v>
      </c>
      <c r="AR38" s="681"/>
      <c r="AS38" s="681"/>
      <c r="AT38" s="681"/>
      <c r="AU38" s="681"/>
      <c r="AV38" s="681"/>
      <c r="AW38" s="681"/>
      <c r="AX38" s="681"/>
      <c r="AY38" s="682"/>
      <c r="AZ38" s="640">
        <v>312618</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2259</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931077</v>
      </c>
      <c r="CS38" s="641"/>
      <c r="CT38" s="641"/>
      <c r="CU38" s="641"/>
      <c r="CV38" s="641"/>
      <c r="CW38" s="641"/>
      <c r="CX38" s="641"/>
      <c r="CY38" s="642"/>
      <c r="CZ38" s="643">
        <v>7.6</v>
      </c>
      <c r="DA38" s="661"/>
      <c r="DB38" s="661"/>
      <c r="DC38" s="662"/>
      <c r="DD38" s="646">
        <v>803514</v>
      </c>
      <c r="DE38" s="641"/>
      <c r="DF38" s="641"/>
      <c r="DG38" s="641"/>
      <c r="DH38" s="641"/>
      <c r="DI38" s="641"/>
      <c r="DJ38" s="641"/>
      <c r="DK38" s="642"/>
      <c r="DL38" s="646">
        <v>793509</v>
      </c>
      <c r="DM38" s="641"/>
      <c r="DN38" s="641"/>
      <c r="DO38" s="641"/>
      <c r="DP38" s="641"/>
      <c r="DQ38" s="641"/>
      <c r="DR38" s="641"/>
      <c r="DS38" s="641"/>
      <c r="DT38" s="641"/>
      <c r="DU38" s="641"/>
      <c r="DV38" s="642"/>
      <c r="DW38" s="643">
        <v>10.9</v>
      </c>
      <c r="DX38" s="661"/>
      <c r="DY38" s="661"/>
      <c r="DZ38" s="661"/>
      <c r="EA38" s="661"/>
      <c r="EB38" s="661"/>
      <c r="EC38" s="676"/>
    </row>
    <row r="39" spans="2:133" ht="11.25" customHeight="1">
      <c r="B39" s="637" t="s">
        <v>335</v>
      </c>
      <c r="C39" s="638"/>
      <c r="D39" s="638"/>
      <c r="E39" s="638"/>
      <c r="F39" s="638"/>
      <c r="G39" s="638"/>
      <c r="H39" s="638"/>
      <c r="I39" s="638"/>
      <c r="J39" s="638"/>
      <c r="K39" s="638"/>
      <c r="L39" s="638"/>
      <c r="M39" s="638"/>
      <c r="N39" s="638"/>
      <c r="O39" s="638"/>
      <c r="P39" s="638"/>
      <c r="Q39" s="639"/>
      <c r="R39" s="640">
        <v>882275</v>
      </c>
      <c r="S39" s="641"/>
      <c r="T39" s="641"/>
      <c r="U39" s="641"/>
      <c r="V39" s="641"/>
      <c r="W39" s="641"/>
      <c r="X39" s="641"/>
      <c r="Y39" s="642"/>
      <c r="Z39" s="677">
        <v>6.9</v>
      </c>
      <c r="AA39" s="677"/>
      <c r="AB39" s="677"/>
      <c r="AC39" s="677"/>
      <c r="AD39" s="678" t="s">
        <v>129</v>
      </c>
      <c r="AE39" s="678"/>
      <c r="AF39" s="678"/>
      <c r="AG39" s="678"/>
      <c r="AH39" s="678"/>
      <c r="AI39" s="678"/>
      <c r="AJ39" s="678"/>
      <c r="AK39" s="678"/>
      <c r="AL39" s="643" t="s">
        <v>129</v>
      </c>
      <c r="AM39" s="644"/>
      <c r="AN39" s="644"/>
      <c r="AO39" s="679"/>
      <c r="AQ39" s="680" t="s">
        <v>336</v>
      </c>
      <c r="AR39" s="681"/>
      <c r="AS39" s="681"/>
      <c r="AT39" s="681"/>
      <c r="AU39" s="681"/>
      <c r="AV39" s="681"/>
      <c r="AW39" s="681"/>
      <c r="AX39" s="681"/>
      <c r="AY39" s="682"/>
      <c r="AZ39" s="640">
        <v>182872</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3517</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104029</v>
      </c>
      <c r="CS39" s="659"/>
      <c r="CT39" s="659"/>
      <c r="CU39" s="659"/>
      <c r="CV39" s="659"/>
      <c r="CW39" s="659"/>
      <c r="CX39" s="659"/>
      <c r="CY39" s="660"/>
      <c r="CZ39" s="643">
        <v>0.8</v>
      </c>
      <c r="DA39" s="661"/>
      <c r="DB39" s="661"/>
      <c r="DC39" s="662"/>
      <c r="DD39" s="646">
        <v>2260</v>
      </c>
      <c r="DE39" s="659"/>
      <c r="DF39" s="659"/>
      <c r="DG39" s="659"/>
      <c r="DH39" s="659"/>
      <c r="DI39" s="659"/>
      <c r="DJ39" s="659"/>
      <c r="DK39" s="660"/>
      <c r="DL39" s="646" t="s">
        <v>129</v>
      </c>
      <c r="DM39" s="659"/>
      <c r="DN39" s="659"/>
      <c r="DO39" s="659"/>
      <c r="DP39" s="659"/>
      <c r="DQ39" s="659"/>
      <c r="DR39" s="659"/>
      <c r="DS39" s="659"/>
      <c r="DT39" s="659"/>
      <c r="DU39" s="659"/>
      <c r="DV39" s="660"/>
      <c r="DW39" s="643" t="s">
        <v>137</v>
      </c>
      <c r="DX39" s="661"/>
      <c r="DY39" s="661"/>
      <c r="DZ39" s="661"/>
      <c r="EA39" s="661"/>
      <c r="EB39" s="661"/>
      <c r="EC39" s="676"/>
    </row>
    <row r="40" spans="2:133" ht="11.25" customHeight="1">
      <c r="B40" s="637" t="s">
        <v>339</v>
      </c>
      <c r="C40" s="638"/>
      <c r="D40" s="638"/>
      <c r="E40" s="638"/>
      <c r="F40" s="638"/>
      <c r="G40" s="638"/>
      <c r="H40" s="638"/>
      <c r="I40" s="638"/>
      <c r="J40" s="638"/>
      <c r="K40" s="638"/>
      <c r="L40" s="638"/>
      <c r="M40" s="638"/>
      <c r="N40" s="638"/>
      <c r="O40" s="638"/>
      <c r="P40" s="638"/>
      <c r="Q40" s="639"/>
      <c r="R40" s="640" t="s">
        <v>240</v>
      </c>
      <c r="S40" s="641"/>
      <c r="T40" s="641"/>
      <c r="U40" s="641"/>
      <c r="V40" s="641"/>
      <c r="W40" s="641"/>
      <c r="X40" s="641"/>
      <c r="Y40" s="642"/>
      <c r="Z40" s="677" t="s">
        <v>129</v>
      </c>
      <c r="AA40" s="677"/>
      <c r="AB40" s="677"/>
      <c r="AC40" s="677"/>
      <c r="AD40" s="678" t="s">
        <v>129</v>
      </c>
      <c r="AE40" s="678"/>
      <c r="AF40" s="678"/>
      <c r="AG40" s="678"/>
      <c r="AH40" s="678"/>
      <c r="AI40" s="678"/>
      <c r="AJ40" s="678"/>
      <c r="AK40" s="678"/>
      <c r="AL40" s="643" t="s">
        <v>129</v>
      </c>
      <c r="AM40" s="644"/>
      <c r="AN40" s="644"/>
      <c r="AO40" s="679"/>
      <c r="AQ40" s="680" t="s">
        <v>340</v>
      </c>
      <c r="AR40" s="681"/>
      <c r="AS40" s="681"/>
      <c r="AT40" s="681"/>
      <c r="AU40" s="681"/>
      <c r="AV40" s="681"/>
      <c r="AW40" s="681"/>
      <c r="AX40" s="681"/>
      <c r="AY40" s="682"/>
      <c r="AZ40" s="640" t="s">
        <v>129</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91</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10000</v>
      </c>
      <c r="CS40" s="641"/>
      <c r="CT40" s="641"/>
      <c r="CU40" s="641"/>
      <c r="CV40" s="641"/>
      <c r="CW40" s="641"/>
      <c r="CX40" s="641"/>
      <c r="CY40" s="642"/>
      <c r="CZ40" s="643">
        <v>0.1</v>
      </c>
      <c r="DA40" s="661"/>
      <c r="DB40" s="661"/>
      <c r="DC40" s="662"/>
      <c r="DD40" s="646">
        <v>10000</v>
      </c>
      <c r="DE40" s="641"/>
      <c r="DF40" s="641"/>
      <c r="DG40" s="641"/>
      <c r="DH40" s="641"/>
      <c r="DI40" s="641"/>
      <c r="DJ40" s="641"/>
      <c r="DK40" s="642"/>
      <c r="DL40" s="646" t="s">
        <v>129</v>
      </c>
      <c r="DM40" s="641"/>
      <c r="DN40" s="641"/>
      <c r="DO40" s="641"/>
      <c r="DP40" s="641"/>
      <c r="DQ40" s="641"/>
      <c r="DR40" s="641"/>
      <c r="DS40" s="641"/>
      <c r="DT40" s="641"/>
      <c r="DU40" s="641"/>
      <c r="DV40" s="642"/>
      <c r="DW40" s="643" t="s">
        <v>129</v>
      </c>
      <c r="DX40" s="661"/>
      <c r="DY40" s="661"/>
      <c r="DZ40" s="661"/>
      <c r="EA40" s="661"/>
      <c r="EB40" s="661"/>
      <c r="EC40" s="676"/>
    </row>
    <row r="41" spans="2:133" ht="11.25" customHeight="1">
      <c r="B41" s="637" t="s">
        <v>344</v>
      </c>
      <c r="C41" s="638"/>
      <c r="D41" s="638"/>
      <c r="E41" s="638"/>
      <c r="F41" s="638"/>
      <c r="G41" s="638"/>
      <c r="H41" s="638"/>
      <c r="I41" s="638"/>
      <c r="J41" s="638"/>
      <c r="K41" s="638"/>
      <c r="L41" s="638"/>
      <c r="M41" s="638"/>
      <c r="N41" s="638"/>
      <c r="O41" s="638"/>
      <c r="P41" s="638"/>
      <c r="Q41" s="639"/>
      <c r="R41" s="640">
        <v>228675</v>
      </c>
      <c r="S41" s="641"/>
      <c r="T41" s="641"/>
      <c r="U41" s="641"/>
      <c r="V41" s="641"/>
      <c r="W41" s="641"/>
      <c r="X41" s="641"/>
      <c r="Y41" s="642"/>
      <c r="Z41" s="677">
        <v>1.8</v>
      </c>
      <c r="AA41" s="677"/>
      <c r="AB41" s="677"/>
      <c r="AC41" s="677"/>
      <c r="AD41" s="678" t="s">
        <v>129</v>
      </c>
      <c r="AE41" s="678"/>
      <c r="AF41" s="678"/>
      <c r="AG41" s="678"/>
      <c r="AH41" s="678"/>
      <c r="AI41" s="678"/>
      <c r="AJ41" s="678"/>
      <c r="AK41" s="678"/>
      <c r="AL41" s="643" t="s">
        <v>129</v>
      </c>
      <c r="AM41" s="644"/>
      <c r="AN41" s="644"/>
      <c r="AO41" s="679"/>
      <c r="AQ41" s="680" t="s">
        <v>345</v>
      </c>
      <c r="AR41" s="681"/>
      <c r="AS41" s="681"/>
      <c r="AT41" s="681"/>
      <c r="AU41" s="681"/>
      <c r="AV41" s="681"/>
      <c r="AW41" s="681"/>
      <c r="AX41" s="681"/>
      <c r="AY41" s="682"/>
      <c r="AZ41" s="640">
        <v>133185</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129</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137</v>
      </c>
      <c r="CS41" s="659"/>
      <c r="CT41" s="659"/>
      <c r="CU41" s="659"/>
      <c r="CV41" s="659"/>
      <c r="CW41" s="659"/>
      <c r="CX41" s="659"/>
      <c r="CY41" s="660"/>
      <c r="CZ41" s="643" t="s">
        <v>129</v>
      </c>
      <c r="DA41" s="661"/>
      <c r="DB41" s="661"/>
      <c r="DC41" s="662"/>
      <c r="DD41" s="646" t="s">
        <v>240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348</v>
      </c>
      <c r="C42" s="622"/>
      <c r="D42" s="622"/>
      <c r="E42" s="622"/>
      <c r="F42" s="622"/>
      <c r="G42" s="622"/>
      <c r="H42" s="622"/>
      <c r="I42" s="622"/>
      <c r="J42" s="622"/>
      <c r="K42" s="622"/>
      <c r="L42" s="622"/>
      <c r="M42" s="622"/>
      <c r="N42" s="622"/>
      <c r="O42" s="622"/>
      <c r="P42" s="622"/>
      <c r="Q42" s="623"/>
      <c r="R42" s="624">
        <v>12786614</v>
      </c>
      <c r="S42" s="663"/>
      <c r="T42" s="663"/>
      <c r="U42" s="663"/>
      <c r="V42" s="663"/>
      <c r="W42" s="663"/>
      <c r="X42" s="663"/>
      <c r="Y42" s="665"/>
      <c r="Z42" s="666">
        <v>100</v>
      </c>
      <c r="AA42" s="666"/>
      <c r="AB42" s="666"/>
      <c r="AC42" s="666"/>
      <c r="AD42" s="667">
        <v>7025525</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763008</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323</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2533953</v>
      </c>
      <c r="CS42" s="641"/>
      <c r="CT42" s="641"/>
      <c r="CU42" s="641"/>
      <c r="CV42" s="641"/>
      <c r="CW42" s="641"/>
      <c r="CX42" s="641"/>
      <c r="CY42" s="642"/>
      <c r="CZ42" s="643">
        <v>20.5</v>
      </c>
      <c r="DA42" s="644"/>
      <c r="DB42" s="644"/>
      <c r="DC42" s="645"/>
      <c r="DD42" s="646">
        <v>567047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9449</v>
      </c>
      <c r="CS43" s="659"/>
      <c r="CT43" s="659"/>
      <c r="CU43" s="659"/>
      <c r="CV43" s="659"/>
      <c r="CW43" s="659"/>
      <c r="CX43" s="659"/>
      <c r="CY43" s="660"/>
      <c r="CZ43" s="643">
        <v>0.1</v>
      </c>
      <c r="DA43" s="661"/>
      <c r="DB43" s="661"/>
      <c r="DC43" s="662"/>
      <c r="DD43" s="646">
        <v>9445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300</v>
      </c>
      <c r="CE44" s="654"/>
      <c r="CF44" s="637" t="s">
        <v>353</v>
      </c>
      <c r="CG44" s="638"/>
      <c r="CH44" s="638"/>
      <c r="CI44" s="638"/>
      <c r="CJ44" s="638"/>
      <c r="CK44" s="638"/>
      <c r="CL44" s="638"/>
      <c r="CM44" s="638"/>
      <c r="CN44" s="638"/>
      <c r="CO44" s="638"/>
      <c r="CP44" s="638"/>
      <c r="CQ44" s="639"/>
      <c r="CR44" s="640">
        <v>1774064</v>
      </c>
      <c r="CS44" s="641"/>
      <c r="CT44" s="641"/>
      <c r="CU44" s="641"/>
      <c r="CV44" s="641"/>
      <c r="CW44" s="641"/>
      <c r="CX44" s="641"/>
      <c r="CY44" s="642"/>
      <c r="CZ44" s="643">
        <v>14.4</v>
      </c>
      <c r="DA44" s="644"/>
      <c r="DB44" s="644"/>
      <c r="DC44" s="645"/>
      <c r="DD44" s="646">
        <v>400937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354</v>
      </c>
      <c r="CG45" s="638"/>
      <c r="CH45" s="638"/>
      <c r="CI45" s="638"/>
      <c r="CJ45" s="638"/>
      <c r="CK45" s="638"/>
      <c r="CL45" s="638"/>
      <c r="CM45" s="638"/>
      <c r="CN45" s="638"/>
      <c r="CO45" s="638"/>
      <c r="CP45" s="638"/>
      <c r="CQ45" s="639"/>
      <c r="CR45" s="640">
        <v>1109218</v>
      </c>
      <c r="CS45" s="659"/>
      <c r="CT45" s="659"/>
      <c r="CU45" s="659"/>
      <c r="CV45" s="659"/>
      <c r="CW45" s="659"/>
      <c r="CX45" s="659"/>
      <c r="CY45" s="660"/>
      <c r="CZ45" s="643">
        <v>9</v>
      </c>
      <c r="DA45" s="661"/>
      <c r="DB45" s="661"/>
      <c r="DC45" s="662"/>
      <c r="DD45" s="646">
        <v>70586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602290</v>
      </c>
      <c r="CS46" s="641"/>
      <c r="CT46" s="641"/>
      <c r="CU46" s="641"/>
      <c r="CV46" s="641"/>
      <c r="CW46" s="641"/>
      <c r="CX46" s="641"/>
      <c r="CY46" s="642"/>
      <c r="CZ46" s="643">
        <v>4.9000000000000004</v>
      </c>
      <c r="DA46" s="644"/>
      <c r="DB46" s="644"/>
      <c r="DC46" s="645"/>
      <c r="DD46" s="646">
        <v>296636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759889</v>
      </c>
      <c r="CS47" s="659"/>
      <c r="CT47" s="659"/>
      <c r="CU47" s="659"/>
      <c r="CV47" s="659"/>
      <c r="CW47" s="659"/>
      <c r="CX47" s="659"/>
      <c r="CY47" s="660"/>
      <c r="CZ47" s="643">
        <v>6.2</v>
      </c>
      <c r="DA47" s="661"/>
      <c r="DB47" s="661"/>
      <c r="DC47" s="662"/>
      <c r="DD47" s="646">
        <v>166110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359</v>
      </c>
      <c r="CD48" s="657"/>
      <c r="CE48" s="658"/>
      <c r="CF48" s="637" t="s">
        <v>360</v>
      </c>
      <c r="CG48" s="638"/>
      <c r="CH48" s="638"/>
      <c r="CI48" s="638"/>
      <c r="CJ48" s="638"/>
      <c r="CK48" s="638"/>
      <c r="CL48" s="638"/>
      <c r="CM48" s="638"/>
      <c r="CN48" s="638"/>
      <c r="CO48" s="638"/>
      <c r="CP48" s="638"/>
      <c r="CQ48" s="639"/>
      <c r="CR48" s="640" t="s">
        <v>129</v>
      </c>
      <c r="CS48" s="641"/>
      <c r="CT48" s="641"/>
      <c r="CU48" s="641"/>
      <c r="CV48" s="641"/>
      <c r="CW48" s="641"/>
      <c r="CX48" s="641"/>
      <c r="CY48" s="642"/>
      <c r="CZ48" s="643" t="s">
        <v>240</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361</v>
      </c>
      <c r="CE49" s="622"/>
      <c r="CF49" s="622"/>
      <c r="CG49" s="622"/>
      <c r="CH49" s="622"/>
      <c r="CI49" s="622"/>
      <c r="CJ49" s="622"/>
      <c r="CK49" s="622"/>
      <c r="CL49" s="622"/>
      <c r="CM49" s="622"/>
      <c r="CN49" s="622"/>
      <c r="CO49" s="622"/>
      <c r="CP49" s="622"/>
      <c r="CQ49" s="623"/>
      <c r="CR49" s="624">
        <v>12331078</v>
      </c>
      <c r="CS49" s="625"/>
      <c r="CT49" s="625"/>
      <c r="CU49" s="625"/>
      <c r="CV49" s="625"/>
      <c r="CW49" s="625"/>
      <c r="CX49" s="625"/>
      <c r="CY49" s="626"/>
      <c r="CZ49" s="627">
        <v>100</v>
      </c>
      <c r="DA49" s="628"/>
      <c r="DB49" s="628"/>
      <c r="DC49" s="629"/>
      <c r="DD49" s="630">
        <v>8096822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XWcw2W3tFpltGupVwLF18uxrzaC3IxVpE6/ibRxNne90cBLPlx3WD9BSl7pD/2nWur/e49mPUOliL3wyS2ivlQ==" saltValue="K+8tWpcVKoZdF4DKeAY0e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384</v>
      </c>
      <c r="C7" s="1106"/>
      <c r="D7" s="1106"/>
      <c r="E7" s="1106"/>
      <c r="F7" s="1106"/>
      <c r="G7" s="1106"/>
      <c r="H7" s="1106"/>
      <c r="I7" s="1106"/>
      <c r="J7" s="1106"/>
      <c r="K7" s="1106"/>
      <c r="L7" s="1106"/>
      <c r="M7" s="1106"/>
      <c r="N7" s="1106"/>
      <c r="O7" s="1106"/>
      <c r="P7" s="1107"/>
      <c r="Q7" s="1159">
        <v>12731</v>
      </c>
      <c r="R7" s="1160"/>
      <c r="S7" s="1160"/>
      <c r="T7" s="1160"/>
      <c r="U7" s="1160"/>
      <c r="V7" s="1160">
        <v>12276</v>
      </c>
      <c r="W7" s="1160"/>
      <c r="X7" s="1160"/>
      <c r="Y7" s="1160"/>
      <c r="Z7" s="1160"/>
      <c r="AA7" s="1160">
        <v>456</v>
      </c>
      <c r="AB7" s="1160"/>
      <c r="AC7" s="1160"/>
      <c r="AD7" s="1160"/>
      <c r="AE7" s="1161"/>
      <c r="AF7" s="1162">
        <v>336</v>
      </c>
      <c r="AG7" s="1163"/>
      <c r="AH7" s="1163"/>
      <c r="AI7" s="1163"/>
      <c r="AJ7" s="1164"/>
      <c r="AK7" s="1146">
        <v>503</v>
      </c>
      <c r="AL7" s="1147"/>
      <c r="AM7" s="1147"/>
      <c r="AN7" s="1147"/>
      <c r="AO7" s="1147"/>
      <c r="AP7" s="1147">
        <v>10949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579</v>
      </c>
      <c r="BT7" s="1151"/>
      <c r="BU7" s="1151"/>
      <c r="BV7" s="1151"/>
      <c r="BW7" s="1151"/>
      <c r="BX7" s="1151"/>
      <c r="BY7" s="1151"/>
      <c r="BZ7" s="1151"/>
      <c r="CA7" s="1151"/>
      <c r="CB7" s="1151"/>
      <c r="CC7" s="1151"/>
      <c r="CD7" s="1151"/>
      <c r="CE7" s="1151"/>
      <c r="CF7" s="1151"/>
      <c r="CG7" s="1152"/>
      <c r="CH7" s="1143">
        <v>-3</v>
      </c>
      <c r="CI7" s="1144"/>
      <c r="CJ7" s="1144"/>
      <c r="CK7" s="1144"/>
      <c r="CL7" s="1145"/>
      <c r="CM7" s="1143">
        <v>48</v>
      </c>
      <c r="CN7" s="1144"/>
      <c r="CO7" s="1144"/>
      <c r="CP7" s="1144"/>
      <c r="CQ7" s="1145"/>
      <c r="CR7" s="1143">
        <v>8</v>
      </c>
      <c r="CS7" s="1144"/>
      <c r="CT7" s="1144"/>
      <c r="CU7" s="1144"/>
      <c r="CV7" s="1145"/>
      <c r="CW7" s="1143" t="s">
        <v>571</v>
      </c>
      <c r="CX7" s="1144"/>
      <c r="CY7" s="1144"/>
      <c r="CZ7" s="1144"/>
      <c r="DA7" s="1145"/>
      <c r="DB7" s="1143" t="s">
        <v>571</v>
      </c>
      <c r="DC7" s="1144"/>
      <c r="DD7" s="1144"/>
      <c r="DE7" s="1144"/>
      <c r="DF7" s="1145"/>
      <c r="DG7" s="1143" t="s">
        <v>571</v>
      </c>
      <c r="DH7" s="1144"/>
      <c r="DI7" s="1144"/>
      <c r="DJ7" s="1144"/>
      <c r="DK7" s="1145"/>
      <c r="DL7" s="1143" t="s">
        <v>571</v>
      </c>
      <c r="DM7" s="1144"/>
      <c r="DN7" s="1144"/>
      <c r="DO7" s="1144"/>
      <c r="DP7" s="1145"/>
      <c r="DQ7" s="1143" t="s">
        <v>571</v>
      </c>
      <c r="DR7" s="1144"/>
      <c r="DS7" s="1144"/>
      <c r="DT7" s="1144"/>
      <c r="DU7" s="1145"/>
      <c r="DV7" s="1170"/>
      <c r="DW7" s="1171"/>
      <c r="DX7" s="1171"/>
      <c r="DY7" s="1171"/>
      <c r="DZ7" s="1172"/>
      <c r="EA7" s="255"/>
    </row>
    <row r="8" spans="1:131" s="256" customFormat="1" ht="26.25" customHeight="1">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385</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386</v>
      </c>
      <c r="B23" s="999" t="s">
        <v>387</v>
      </c>
      <c r="C23" s="1000"/>
      <c r="D23" s="1000"/>
      <c r="E23" s="1000"/>
      <c r="F23" s="1000"/>
      <c r="G23" s="1000"/>
      <c r="H23" s="1000"/>
      <c r="I23" s="1000"/>
      <c r="J23" s="1000"/>
      <c r="K23" s="1000"/>
      <c r="L23" s="1000"/>
      <c r="M23" s="1000"/>
      <c r="N23" s="1000"/>
      <c r="O23" s="1000"/>
      <c r="P23" s="1001"/>
      <c r="Q23" s="1123">
        <v>12731</v>
      </c>
      <c r="R23" s="1124"/>
      <c r="S23" s="1124"/>
      <c r="T23" s="1124"/>
      <c r="U23" s="1124"/>
      <c r="V23" s="1124">
        <v>12276</v>
      </c>
      <c r="W23" s="1124"/>
      <c r="X23" s="1124"/>
      <c r="Y23" s="1124"/>
      <c r="Z23" s="1124"/>
      <c r="AA23" s="1124">
        <v>456</v>
      </c>
      <c r="AB23" s="1124"/>
      <c r="AC23" s="1124"/>
      <c r="AD23" s="1124"/>
      <c r="AE23" s="1125"/>
      <c r="AF23" s="1126">
        <v>336</v>
      </c>
      <c r="AG23" s="1124"/>
      <c r="AH23" s="1124"/>
      <c r="AI23" s="1124"/>
      <c r="AJ23" s="1127"/>
      <c r="AK23" s="1128"/>
      <c r="AL23" s="1129"/>
      <c r="AM23" s="1129"/>
      <c r="AN23" s="1129"/>
      <c r="AO23" s="1129"/>
      <c r="AP23" s="1124">
        <v>10949</v>
      </c>
      <c r="AQ23" s="1124"/>
      <c r="AR23" s="1124"/>
      <c r="AS23" s="1124"/>
      <c r="AT23" s="1124"/>
      <c r="AU23" s="1130"/>
      <c r="AV23" s="1130"/>
      <c r="AW23" s="1130"/>
      <c r="AX23" s="1130"/>
      <c r="AY23" s="1131"/>
      <c r="AZ23" s="1120" t="s">
        <v>388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389</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390</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367</v>
      </c>
      <c r="B26" s="1051"/>
      <c r="C26" s="1051"/>
      <c r="D26" s="1051"/>
      <c r="E26" s="1051"/>
      <c r="F26" s="1051"/>
      <c r="G26" s="1051"/>
      <c r="H26" s="1051"/>
      <c r="I26" s="1051"/>
      <c r="J26" s="1051"/>
      <c r="K26" s="1051"/>
      <c r="L26" s="1051"/>
      <c r="M26" s="1051"/>
      <c r="N26" s="1051"/>
      <c r="O26" s="1051"/>
      <c r="P26" s="1052"/>
      <c r="Q26" s="1056" t="s">
        <v>391</v>
      </c>
      <c r="R26" s="1057"/>
      <c r="S26" s="1057"/>
      <c r="T26" s="1057"/>
      <c r="U26" s="1058"/>
      <c r="V26" s="1056" t="s">
        <v>392</v>
      </c>
      <c r="W26" s="1057"/>
      <c r="X26" s="1057"/>
      <c r="Y26" s="1057"/>
      <c r="Z26" s="1058"/>
      <c r="AA26" s="1056" t="s">
        <v>393</v>
      </c>
      <c r="AB26" s="1057"/>
      <c r="AC26" s="1057"/>
      <c r="AD26" s="1057"/>
      <c r="AE26" s="1057"/>
      <c r="AF26" s="1114" t="s">
        <v>394</v>
      </c>
      <c r="AG26" s="1063"/>
      <c r="AH26" s="1063"/>
      <c r="AI26" s="1063"/>
      <c r="AJ26" s="1115"/>
      <c r="AK26" s="1057" t="s">
        <v>395</v>
      </c>
      <c r="AL26" s="1057"/>
      <c r="AM26" s="1057"/>
      <c r="AN26" s="1057"/>
      <c r="AO26" s="1058"/>
      <c r="AP26" s="1056" t="s">
        <v>396</v>
      </c>
      <c r="AQ26" s="1057"/>
      <c r="AR26" s="1057"/>
      <c r="AS26" s="1057"/>
      <c r="AT26" s="1058"/>
      <c r="AU26" s="1056" t="s">
        <v>397</v>
      </c>
      <c r="AV26" s="1057"/>
      <c r="AW26" s="1057"/>
      <c r="AX26" s="1057"/>
      <c r="AY26" s="1058"/>
      <c r="AZ26" s="1056" t="s">
        <v>398</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399</v>
      </c>
      <c r="C28" s="1106"/>
      <c r="D28" s="1106"/>
      <c r="E28" s="1106"/>
      <c r="F28" s="1106"/>
      <c r="G28" s="1106"/>
      <c r="H28" s="1106"/>
      <c r="I28" s="1106"/>
      <c r="J28" s="1106"/>
      <c r="K28" s="1106"/>
      <c r="L28" s="1106"/>
      <c r="M28" s="1106"/>
      <c r="N28" s="1106"/>
      <c r="O28" s="1106"/>
      <c r="P28" s="1107"/>
      <c r="Q28" s="1108">
        <v>1738</v>
      </c>
      <c r="R28" s="1109"/>
      <c r="S28" s="1109"/>
      <c r="T28" s="1109"/>
      <c r="U28" s="1109"/>
      <c r="V28" s="1109">
        <v>1673</v>
      </c>
      <c r="W28" s="1109"/>
      <c r="X28" s="1109"/>
      <c r="Y28" s="1109"/>
      <c r="Z28" s="1109"/>
      <c r="AA28" s="1109">
        <v>65</v>
      </c>
      <c r="AB28" s="1109"/>
      <c r="AC28" s="1109"/>
      <c r="AD28" s="1109"/>
      <c r="AE28" s="1110"/>
      <c r="AF28" s="1111">
        <v>65</v>
      </c>
      <c r="AG28" s="1109"/>
      <c r="AH28" s="1109"/>
      <c r="AI28" s="1109"/>
      <c r="AJ28" s="1112"/>
      <c r="AK28" s="1113">
        <v>133</v>
      </c>
      <c r="AL28" s="1101"/>
      <c r="AM28" s="1101"/>
      <c r="AN28" s="1101"/>
      <c r="AO28" s="1101"/>
      <c r="AP28" s="1101" t="s">
        <v>580</v>
      </c>
      <c r="AQ28" s="1101"/>
      <c r="AR28" s="1101"/>
      <c r="AS28" s="1101"/>
      <c r="AT28" s="1101"/>
      <c r="AU28" s="1101" t="s">
        <v>580</v>
      </c>
      <c r="AV28" s="1101"/>
      <c r="AW28" s="1101"/>
      <c r="AX28" s="1101"/>
      <c r="AY28" s="1101"/>
      <c r="AZ28" s="1102" t="s">
        <v>580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400</v>
      </c>
      <c r="C29" s="1093"/>
      <c r="D29" s="1093"/>
      <c r="E29" s="1093"/>
      <c r="F29" s="1093"/>
      <c r="G29" s="1093"/>
      <c r="H29" s="1093"/>
      <c r="I29" s="1093"/>
      <c r="J29" s="1093"/>
      <c r="K29" s="1093"/>
      <c r="L29" s="1093"/>
      <c r="M29" s="1093"/>
      <c r="N29" s="1093"/>
      <c r="O29" s="1093"/>
      <c r="P29" s="1094"/>
      <c r="Q29" s="1098">
        <v>550</v>
      </c>
      <c r="R29" s="1099"/>
      <c r="S29" s="1099"/>
      <c r="T29" s="1099"/>
      <c r="U29" s="1099"/>
      <c r="V29" s="1099">
        <v>545</v>
      </c>
      <c r="W29" s="1099"/>
      <c r="X29" s="1099"/>
      <c r="Y29" s="1099"/>
      <c r="Z29" s="1099"/>
      <c r="AA29" s="1099">
        <v>5</v>
      </c>
      <c r="AB29" s="1099"/>
      <c r="AC29" s="1099"/>
      <c r="AD29" s="1099"/>
      <c r="AE29" s="1100"/>
      <c r="AF29" s="1074">
        <v>5</v>
      </c>
      <c r="AG29" s="1075"/>
      <c r="AH29" s="1075"/>
      <c r="AI29" s="1075"/>
      <c r="AJ29" s="1076"/>
      <c r="AK29" s="1035">
        <v>357</v>
      </c>
      <c r="AL29" s="1026"/>
      <c r="AM29" s="1026"/>
      <c r="AN29" s="1026"/>
      <c r="AO29" s="1026"/>
      <c r="AP29" s="1026" t="s">
        <v>580</v>
      </c>
      <c r="AQ29" s="1026"/>
      <c r="AR29" s="1026"/>
      <c r="AS29" s="1026"/>
      <c r="AT29" s="1026"/>
      <c r="AU29" s="1026" t="s">
        <v>580</v>
      </c>
      <c r="AV29" s="1026"/>
      <c r="AW29" s="1026"/>
      <c r="AX29" s="1026"/>
      <c r="AY29" s="1026"/>
      <c r="AZ29" s="1097" t="s">
        <v>580</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401</v>
      </c>
      <c r="C30" s="1093"/>
      <c r="D30" s="1093"/>
      <c r="E30" s="1093"/>
      <c r="F30" s="1093"/>
      <c r="G30" s="1093"/>
      <c r="H30" s="1093"/>
      <c r="I30" s="1093"/>
      <c r="J30" s="1093"/>
      <c r="K30" s="1093"/>
      <c r="L30" s="1093"/>
      <c r="M30" s="1093"/>
      <c r="N30" s="1093"/>
      <c r="O30" s="1093"/>
      <c r="P30" s="1094"/>
      <c r="Q30" s="1098">
        <v>2640</v>
      </c>
      <c r="R30" s="1099"/>
      <c r="S30" s="1099"/>
      <c r="T30" s="1099"/>
      <c r="U30" s="1099"/>
      <c r="V30" s="1099">
        <v>2553</v>
      </c>
      <c r="W30" s="1099"/>
      <c r="X30" s="1099"/>
      <c r="Y30" s="1099"/>
      <c r="Z30" s="1099"/>
      <c r="AA30" s="1099">
        <v>87</v>
      </c>
      <c r="AB30" s="1099"/>
      <c r="AC30" s="1099"/>
      <c r="AD30" s="1099"/>
      <c r="AE30" s="1100"/>
      <c r="AF30" s="1074">
        <v>87</v>
      </c>
      <c r="AG30" s="1075"/>
      <c r="AH30" s="1075"/>
      <c r="AI30" s="1075"/>
      <c r="AJ30" s="1076"/>
      <c r="AK30" s="1035">
        <v>407</v>
      </c>
      <c r="AL30" s="1026"/>
      <c r="AM30" s="1026"/>
      <c r="AN30" s="1026"/>
      <c r="AO30" s="1026"/>
      <c r="AP30" s="1026" t="s">
        <v>580</v>
      </c>
      <c r="AQ30" s="1026"/>
      <c r="AR30" s="1026"/>
      <c r="AS30" s="1026"/>
      <c r="AT30" s="1026"/>
      <c r="AU30" s="1026" t="s">
        <v>580</v>
      </c>
      <c r="AV30" s="1026"/>
      <c r="AW30" s="1026"/>
      <c r="AX30" s="1026"/>
      <c r="AY30" s="1026"/>
      <c r="AZ30" s="1097" t="s">
        <v>580</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402</v>
      </c>
      <c r="C31" s="1093"/>
      <c r="D31" s="1093"/>
      <c r="E31" s="1093"/>
      <c r="F31" s="1093"/>
      <c r="G31" s="1093"/>
      <c r="H31" s="1093"/>
      <c r="I31" s="1093"/>
      <c r="J31" s="1093"/>
      <c r="K31" s="1093"/>
      <c r="L31" s="1093"/>
      <c r="M31" s="1093"/>
      <c r="N31" s="1093"/>
      <c r="O31" s="1093"/>
      <c r="P31" s="1094"/>
      <c r="Q31" s="1098">
        <v>9</v>
      </c>
      <c r="R31" s="1099"/>
      <c r="S31" s="1099"/>
      <c r="T31" s="1099"/>
      <c r="U31" s="1099"/>
      <c r="V31" s="1099">
        <v>8</v>
      </c>
      <c r="W31" s="1099"/>
      <c r="X31" s="1099"/>
      <c r="Y31" s="1099"/>
      <c r="Z31" s="1099"/>
      <c r="AA31" s="1099">
        <v>1</v>
      </c>
      <c r="AB31" s="1099"/>
      <c r="AC31" s="1099"/>
      <c r="AD31" s="1099"/>
      <c r="AE31" s="1100"/>
      <c r="AF31" s="1074">
        <v>1</v>
      </c>
      <c r="AG31" s="1075"/>
      <c r="AH31" s="1075"/>
      <c r="AI31" s="1075"/>
      <c r="AJ31" s="1076"/>
      <c r="AK31" s="1035">
        <v>2</v>
      </c>
      <c r="AL31" s="1026"/>
      <c r="AM31" s="1026"/>
      <c r="AN31" s="1026"/>
      <c r="AO31" s="1026"/>
      <c r="AP31" s="1026" t="s">
        <v>580</v>
      </c>
      <c r="AQ31" s="1026"/>
      <c r="AR31" s="1026"/>
      <c r="AS31" s="1026"/>
      <c r="AT31" s="1026"/>
      <c r="AU31" s="1026" t="s">
        <v>580</v>
      </c>
      <c r="AV31" s="1026"/>
      <c r="AW31" s="1026"/>
      <c r="AX31" s="1026"/>
      <c r="AY31" s="1026"/>
      <c r="AZ31" s="1097" t="s">
        <v>580</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403</v>
      </c>
      <c r="C32" s="1093"/>
      <c r="D32" s="1093"/>
      <c r="E32" s="1093"/>
      <c r="F32" s="1093"/>
      <c r="G32" s="1093"/>
      <c r="H32" s="1093"/>
      <c r="I32" s="1093"/>
      <c r="J32" s="1093"/>
      <c r="K32" s="1093"/>
      <c r="L32" s="1093"/>
      <c r="M32" s="1093"/>
      <c r="N32" s="1093"/>
      <c r="O32" s="1093"/>
      <c r="P32" s="1094"/>
      <c r="Q32" s="1098">
        <v>412</v>
      </c>
      <c r="R32" s="1099"/>
      <c r="S32" s="1099"/>
      <c r="T32" s="1099"/>
      <c r="U32" s="1099"/>
      <c r="V32" s="1099">
        <v>394</v>
      </c>
      <c r="W32" s="1099"/>
      <c r="X32" s="1099"/>
      <c r="Y32" s="1099"/>
      <c r="Z32" s="1099"/>
      <c r="AA32" s="1099">
        <v>18</v>
      </c>
      <c r="AB32" s="1099"/>
      <c r="AC32" s="1099"/>
      <c r="AD32" s="1099"/>
      <c r="AE32" s="1100"/>
      <c r="AF32" s="1074">
        <v>1460</v>
      </c>
      <c r="AG32" s="1075"/>
      <c r="AH32" s="1075"/>
      <c r="AI32" s="1075"/>
      <c r="AJ32" s="1076"/>
      <c r="AK32" s="1035">
        <v>313</v>
      </c>
      <c r="AL32" s="1026"/>
      <c r="AM32" s="1026"/>
      <c r="AN32" s="1026"/>
      <c r="AO32" s="1026"/>
      <c r="AP32" s="1026">
        <v>1734</v>
      </c>
      <c r="AQ32" s="1026"/>
      <c r="AR32" s="1026"/>
      <c r="AS32" s="1026"/>
      <c r="AT32" s="1026"/>
      <c r="AU32" s="1026">
        <v>1606</v>
      </c>
      <c r="AV32" s="1026"/>
      <c r="AW32" s="1026"/>
      <c r="AX32" s="1026"/>
      <c r="AY32" s="1026"/>
      <c r="AZ32" s="1097" t="s">
        <v>580</v>
      </c>
      <c r="BA32" s="1097"/>
      <c r="BB32" s="1097"/>
      <c r="BC32" s="1097"/>
      <c r="BD32" s="1097"/>
      <c r="BE32" s="1087" t="s">
        <v>404</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405</v>
      </c>
      <c r="C33" s="1093"/>
      <c r="D33" s="1093"/>
      <c r="E33" s="1093"/>
      <c r="F33" s="1093"/>
      <c r="G33" s="1093"/>
      <c r="H33" s="1093"/>
      <c r="I33" s="1093"/>
      <c r="J33" s="1093"/>
      <c r="K33" s="1093"/>
      <c r="L33" s="1093"/>
      <c r="M33" s="1093"/>
      <c r="N33" s="1093"/>
      <c r="O33" s="1093"/>
      <c r="P33" s="1094"/>
      <c r="Q33" s="1098">
        <v>157</v>
      </c>
      <c r="R33" s="1099"/>
      <c r="S33" s="1099"/>
      <c r="T33" s="1099"/>
      <c r="U33" s="1099"/>
      <c r="V33" s="1099">
        <v>196</v>
      </c>
      <c r="W33" s="1099"/>
      <c r="X33" s="1099"/>
      <c r="Y33" s="1099"/>
      <c r="Z33" s="1099"/>
      <c r="AA33" s="1099">
        <v>-39</v>
      </c>
      <c r="AB33" s="1099"/>
      <c r="AC33" s="1099"/>
      <c r="AD33" s="1099"/>
      <c r="AE33" s="1100"/>
      <c r="AF33" s="1074">
        <v>233</v>
      </c>
      <c r="AG33" s="1075"/>
      <c r="AH33" s="1075"/>
      <c r="AI33" s="1075"/>
      <c r="AJ33" s="1076"/>
      <c r="AK33" s="1035">
        <v>148</v>
      </c>
      <c r="AL33" s="1026"/>
      <c r="AM33" s="1026"/>
      <c r="AN33" s="1026"/>
      <c r="AO33" s="1026"/>
      <c r="AP33" s="1026">
        <v>1192</v>
      </c>
      <c r="AQ33" s="1026"/>
      <c r="AR33" s="1026"/>
      <c r="AS33" s="1026"/>
      <c r="AT33" s="1026"/>
      <c r="AU33" s="1026">
        <v>1118</v>
      </c>
      <c r="AV33" s="1026"/>
      <c r="AW33" s="1026"/>
      <c r="AX33" s="1026"/>
      <c r="AY33" s="1026"/>
      <c r="AZ33" s="1097" t="s">
        <v>580</v>
      </c>
      <c r="BA33" s="1097"/>
      <c r="BB33" s="1097"/>
      <c r="BC33" s="1097"/>
      <c r="BD33" s="1097"/>
      <c r="BE33" s="1087" t="s">
        <v>404</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t="s">
        <v>406</v>
      </c>
      <c r="C34" s="1093"/>
      <c r="D34" s="1093"/>
      <c r="E34" s="1093"/>
      <c r="F34" s="1093"/>
      <c r="G34" s="1093"/>
      <c r="H34" s="1093"/>
      <c r="I34" s="1093"/>
      <c r="J34" s="1093"/>
      <c r="K34" s="1093"/>
      <c r="L34" s="1093"/>
      <c r="M34" s="1093"/>
      <c r="N34" s="1093"/>
      <c r="O34" s="1093"/>
      <c r="P34" s="1094"/>
      <c r="Q34" s="1098">
        <v>51</v>
      </c>
      <c r="R34" s="1099"/>
      <c r="S34" s="1099"/>
      <c r="T34" s="1099"/>
      <c r="U34" s="1099"/>
      <c r="V34" s="1099">
        <v>50</v>
      </c>
      <c r="W34" s="1099"/>
      <c r="X34" s="1099"/>
      <c r="Y34" s="1099"/>
      <c r="Z34" s="1099"/>
      <c r="AA34" s="1099">
        <v>1</v>
      </c>
      <c r="AB34" s="1099"/>
      <c r="AC34" s="1099"/>
      <c r="AD34" s="1099"/>
      <c r="AE34" s="1100"/>
      <c r="AF34" s="1074">
        <v>1</v>
      </c>
      <c r="AG34" s="1075"/>
      <c r="AH34" s="1075"/>
      <c r="AI34" s="1075"/>
      <c r="AJ34" s="1076"/>
      <c r="AK34" s="1035">
        <v>35</v>
      </c>
      <c r="AL34" s="1026"/>
      <c r="AM34" s="1026"/>
      <c r="AN34" s="1026"/>
      <c r="AO34" s="1026"/>
      <c r="AP34" s="1026">
        <v>163</v>
      </c>
      <c r="AQ34" s="1026"/>
      <c r="AR34" s="1026"/>
      <c r="AS34" s="1026"/>
      <c r="AT34" s="1026"/>
      <c r="AU34" s="1026">
        <v>163</v>
      </c>
      <c r="AV34" s="1026"/>
      <c r="AW34" s="1026"/>
      <c r="AX34" s="1026"/>
      <c r="AY34" s="1026"/>
      <c r="AZ34" s="1097" t="s">
        <v>580</v>
      </c>
      <c r="BA34" s="1097"/>
      <c r="BB34" s="1097"/>
      <c r="BC34" s="1097"/>
      <c r="BD34" s="1097"/>
      <c r="BE34" s="1087" t="s">
        <v>407</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386</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1852</v>
      </c>
      <c r="AG63" s="1014"/>
      <c r="AH63" s="1014"/>
      <c r="AI63" s="1014"/>
      <c r="AJ63" s="1085"/>
      <c r="AK63" s="1086"/>
      <c r="AL63" s="1018"/>
      <c r="AM63" s="1018"/>
      <c r="AN63" s="1018"/>
      <c r="AO63" s="1018"/>
      <c r="AP63" s="1014">
        <v>3089</v>
      </c>
      <c r="AQ63" s="1014"/>
      <c r="AR63" s="1014"/>
      <c r="AS63" s="1014"/>
      <c r="AT63" s="1014"/>
      <c r="AU63" s="1014">
        <v>2887</v>
      </c>
      <c r="AV63" s="1014"/>
      <c r="AW63" s="1014"/>
      <c r="AX63" s="1014"/>
      <c r="AY63" s="1014"/>
      <c r="AZ63" s="1080"/>
      <c r="BA63" s="1080"/>
      <c r="BB63" s="1080"/>
      <c r="BC63" s="1080"/>
      <c r="BD63" s="1080"/>
      <c r="BE63" s="1015"/>
      <c r="BF63" s="1015"/>
      <c r="BG63" s="1015"/>
      <c r="BH63" s="1015"/>
      <c r="BI63" s="1016"/>
      <c r="BJ63" s="1081" t="s">
        <v>129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411</v>
      </c>
      <c r="B66" s="1051"/>
      <c r="C66" s="1051"/>
      <c r="D66" s="1051"/>
      <c r="E66" s="1051"/>
      <c r="F66" s="1051"/>
      <c r="G66" s="1051"/>
      <c r="H66" s="1051"/>
      <c r="I66" s="1051"/>
      <c r="J66" s="1051"/>
      <c r="K66" s="1051"/>
      <c r="L66" s="1051"/>
      <c r="M66" s="1051"/>
      <c r="N66" s="1051"/>
      <c r="O66" s="1051"/>
      <c r="P66" s="1052"/>
      <c r="Q66" s="1056" t="s">
        <v>391</v>
      </c>
      <c r="R66" s="1057"/>
      <c r="S66" s="1057"/>
      <c r="T66" s="1057"/>
      <c r="U66" s="1058"/>
      <c r="V66" s="1056" t="s">
        <v>392</v>
      </c>
      <c r="W66" s="1057"/>
      <c r="X66" s="1057"/>
      <c r="Y66" s="1057"/>
      <c r="Z66" s="1058"/>
      <c r="AA66" s="1056" t="s">
        <v>393</v>
      </c>
      <c r="AB66" s="1057"/>
      <c r="AC66" s="1057"/>
      <c r="AD66" s="1057"/>
      <c r="AE66" s="1058"/>
      <c r="AF66" s="1062" t="s">
        <v>412</v>
      </c>
      <c r="AG66" s="1063"/>
      <c r="AH66" s="1063"/>
      <c r="AI66" s="1063"/>
      <c r="AJ66" s="1064"/>
      <c r="AK66" s="1056" t="s">
        <v>413</v>
      </c>
      <c r="AL66" s="1051"/>
      <c r="AM66" s="1051"/>
      <c r="AN66" s="1051"/>
      <c r="AO66" s="1052"/>
      <c r="AP66" s="1056" t="s">
        <v>396</v>
      </c>
      <c r="AQ66" s="1057"/>
      <c r="AR66" s="1057"/>
      <c r="AS66" s="1057"/>
      <c r="AT66" s="1058"/>
      <c r="AU66" s="1056" t="s">
        <v>414</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570</v>
      </c>
      <c r="C68" s="1041"/>
      <c r="D68" s="1041"/>
      <c r="E68" s="1041"/>
      <c r="F68" s="1041"/>
      <c r="G68" s="1041"/>
      <c r="H68" s="1041"/>
      <c r="I68" s="1041"/>
      <c r="J68" s="1041"/>
      <c r="K68" s="1041"/>
      <c r="L68" s="1041"/>
      <c r="M68" s="1041"/>
      <c r="N68" s="1041"/>
      <c r="O68" s="1041"/>
      <c r="P68" s="1042"/>
      <c r="Q68" s="1043">
        <v>1312</v>
      </c>
      <c r="R68" s="1037"/>
      <c r="S68" s="1037"/>
      <c r="T68" s="1037"/>
      <c r="U68" s="1037"/>
      <c r="V68" s="1037">
        <v>1205</v>
      </c>
      <c r="W68" s="1037"/>
      <c r="X68" s="1037"/>
      <c r="Y68" s="1037"/>
      <c r="Z68" s="1037"/>
      <c r="AA68" s="1037">
        <v>106</v>
      </c>
      <c r="AB68" s="1037"/>
      <c r="AC68" s="1037"/>
      <c r="AD68" s="1037"/>
      <c r="AE68" s="1037"/>
      <c r="AF68" s="1037">
        <v>106</v>
      </c>
      <c r="AG68" s="1037"/>
      <c r="AH68" s="1037"/>
      <c r="AI68" s="1037"/>
      <c r="AJ68" s="1037"/>
      <c r="AK68" s="1037" t="s">
        <v>571</v>
      </c>
      <c r="AL68" s="1037"/>
      <c r="AM68" s="1037"/>
      <c r="AN68" s="1037"/>
      <c r="AO68" s="1037"/>
      <c r="AP68" s="1037" t="s">
        <v>571</v>
      </c>
      <c r="AQ68" s="1037"/>
      <c r="AR68" s="1037"/>
      <c r="AS68" s="1037"/>
      <c r="AT68" s="1037"/>
      <c r="AU68" s="1037" t="s">
        <v>571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572</v>
      </c>
      <c r="C69" s="1030"/>
      <c r="D69" s="1030"/>
      <c r="E69" s="1030"/>
      <c r="F69" s="1030"/>
      <c r="G69" s="1030"/>
      <c r="H69" s="1030"/>
      <c r="I69" s="1030"/>
      <c r="J69" s="1030"/>
      <c r="K69" s="1030"/>
      <c r="L69" s="1030"/>
      <c r="M69" s="1030"/>
      <c r="N69" s="1030"/>
      <c r="O69" s="1030"/>
      <c r="P69" s="1031"/>
      <c r="Q69" s="1032">
        <v>419100</v>
      </c>
      <c r="R69" s="1026"/>
      <c r="S69" s="1026"/>
      <c r="T69" s="1026"/>
      <c r="U69" s="1026"/>
      <c r="V69" s="1026">
        <v>414580</v>
      </c>
      <c r="W69" s="1026"/>
      <c r="X69" s="1026"/>
      <c r="Y69" s="1026"/>
      <c r="Z69" s="1026"/>
      <c r="AA69" s="1026">
        <v>4521</v>
      </c>
      <c r="AB69" s="1026"/>
      <c r="AC69" s="1026"/>
      <c r="AD69" s="1026"/>
      <c r="AE69" s="1026"/>
      <c r="AF69" s="1026">
        <v>4521</v>
      </c>
      <c r="AG69" s="1026"/>
      <c r="AH69" s="1026"/>
      <c r="AI69" s="1026"/>
      <c r="AJ69" s="1026"/>
      <c r="AK69" s="1026">
        <v>845</v>
      </c>
      <c r="AL69" s="1026"/>
      <c r="AM69" s="1026"/>
      <c r="AN69" s="1026"/>
      <c r="AO69" s="1026"/>
      <c r="AP69" s="1026" t="s">
        <v>571</v>
      </c>
      <c r="AQ69" s="1026"/>
      <c r="AR69" s="1026"/>
      <c r="AS69" s="1026"/>
      <c r="AT69" s="1026"/>
      <c r="AU69" s="1026" t="s">
        <v>571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573</v>
      </c>
      <c r="C70" s="1030"/>
      <c r="D70" s="1030"/>
      <c r="E70" s="1030"/>
      <c r="F70" s="1030"/>
      <c r="G70" s="1030"/>
      <c r="H70" s="1030"/>
      <c r="I70" s="1030"/>
      <c r="J70" s="1030"/>
      <c r="K70" s="1030"/>
      <c r="L70" s="1030"/>
      <c r="M70" s="1030"/>
      <c r="N70" s="1030"/>
      <c r="O70" s="1030"/>
      <c r="P70" s="1031"/>
      <c r="Q70" s="1032">
        <v>3007</v>
      </c>
      <c r="R70" s="1026"/>
      <c r="S70" s="1026"/>
      <c r="T70" s="1026"/>
      <c r="U70" s="1026"/>
      <c r="V70" s="1026">
        <v>3038</v>
      </c>
      <c r="W70" s="1026"/>
      <c r="X70" s="1026"/>
      <c r="Y70" s="1026"/>
      <c r="Z70" s="1026"/>
      <c r="AA70" s="1026">
        <v>31</v>
      </c>
      <c r="AB70" s="1026"/>
      <c r="AC70" s="1026"/>
      <c r="AD70" s="1026"/>
      <c r="AE70" s="1026"/>
      <c r="AF70" s="1026">
        <v>1807</v>
      </c>
      <c r="AG70" s="1026"/>
      <c r="AH70" s="1026"/>
      <c r="AI70" s="1026"/>
      <c r="AJ70" s="1026"/>
      <c r="AK70" s="1026">
        <v>312</v>
      </c>
      <c r="AL70" s="1026"/>
      <c r="AM70" s="1026"/>
      <c r="AN70" s="1026"/>
      <c r="AO70" s="1026"/>
      <c r="AP70" s="1026">
        <v>986</v>
      </c>
      <c r="AQ70" s="1026"/>
      <c r="AR70" s="1026"/>
      <c r="AS70" s="1026"/>
      <c r="AT70" s="1026"/>
      <c r="AU70" s="1026">
        <v>549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574</v>
      </c>
      <c r="C71" s="1030"/>
      <c r="D71" s="1030"/>
      <c r="E71" s="1030"/>
      <c r="F71" s="1030"/>
      <c r="G71" s="1030"/>
      <c r="H71" s="1030"/>
      <c r="I71" s="1030"/>
      <c r="J71" s="1030"/>
      <c r="K71" s="1030"/>
      <c r="L71" s="1030"/>
      <c r="M71" s="1030"/>
      <c r="N71" s="1030"/>
      <c r="O71" s="1030"/>
      <c r="P71" s="1031"/>
      <c r="Q71" s="1032">
        <v>102</v>
      </c>
      <c r="R71" s="1026"/>
      <c r="S71" s="1026"/>
      <c r="T71" s="1026"/>
      <c r="U71" s="1026"/>
      <c r="V71" s="1026">
        <v>94</v>
      </c>
      <c r="W71" s="1026"/>
      <c r="X71" s="1026"/>
      <c r="Y71" s="1026"/>
      <c r="Z71" s="1026"/>
      <c r="AA71" s="1026">
        <v>8</v>
      </c>
      <c r="AB71" s="1026"/>
      <c r="AC71" s="1026"/>
      <c r="AD71" s="1026"/>
      <c r="AE71" s="1026"/>
      <c r="AF71" s="1026">
        <v>8</v>
      </c>
      <c r="AG71" s="1026"/>
      <c r="AH71" s="1026"/>
      <c r="AI71" s="1026"/>
      <c r="AJ71" s="1026"/>
      <c r="AK71" s="1026"/>
      <c r="AL71" s="1026"/>
      <c r="AM71" s="1026"/>
      <c r="AN71" s="1026"/>
      <c r="AO71" s="1026"/>
      <c r="AP71" s="1026" t="s">
        <v>571</v>
      </c>
      <c r="AQ71" s="1026"/>
      <c r="AR71" s="1026"/>
      <c r="AS71" s="1026"/>
      <c r="AT71" s="1026"/>
      <c r="AU71" s="1026" t="s">
        <v>571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575</v>
      </c>
      <c r="C72" s="1030"/>
      <c r="D72" s="1030"/>
      <c r="E72" s="1030"/>
      <c r="F72" s="1030"/>
      <c r="G72" s="1030"/>
      <c r="H72" s="1030"/>
      <c r="I72" s="1030"/>
      <c r="J72" s="1030"/>
      <c r="K72" s="1030"/>
      <c r="L72" s="1030"/>
      <c r="M72" s="1030"/>
      <c r="N72" s="1030"/>
      <c r="O72" s="1030"/>
      <c r="P72" s="1031"/>
      <c r="Q72" s="1032">
        <v>38</v>
      </c>
      <c r="R72" s="1026"/>
      <c r="S72" s="1026"/>
      <c r="T72" s="1026"/>
      <c r="U72" s="1026"/>
      <c r="V72" s="1026">
        <v>30</v>
      </c>
      <c r="W72" s="1026"/>
      <c r="X72" s="1026"/>
      <c r="Y72" s="1026"/>
      <c r="Z72" s="1026"/>
      <c r="AA72" s="1026">
        <v>8</v>
      </c>
      <c r="AB72" s="1026"/>
      <c r="AC72" s="1026"/>
      <c r="AD72" s="1026"/>
      <c r="AE72" s="1026"/>
      <c r="AF72" s="1026">
        <v>6</v>
      </c>
      <c r="AG72" s="1026"/>
      <c r="AH72" s="1026"/>
      <c r="AI72" s="1026"/>
      <c r="AJ72" s="1026"/>
      <c r="AK72" s="1026" t="s">
        <v>571</v>
      </c>
      <c r="AL72" s="1026"/>
      <c r="AM72" s="1026"/>
      <c r="AN72" s="1026"/>
      <c r="AO72" s="1026"/>
      <c r="AP72" s="1026" t="s">
        <v>571</v>
      </c>
      <c r="AQ72" s="1026"/>
      <c r="AR72" s="1026"/>
      <c r="AS72" s="1026"/>
      <c r="AT72" s="1026"/>
      <c r="AU72" s="1026" t="s">
        <v>571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576</v>
      </c>
      <c r="C73" s="1030"/>
      <c r="D73" s="1030"/>
      <c r="E73" s="1030"/>
      <c r="F73" s="1030"/>
      <c r="G73" s="1030"/>
      <c r="H73" s="1030"/>
      <c r="I73" s="1030"/>
      <c r="J73" s="1030"/>
      <c r="K73" s="1030"/>
      <c r="L73" s="1030"/>
      <c r="M73" s="1030"/>
      <c r="N73" s="1030"/>
      <c r="O73" s="1030"/>
      <c r="P73" s="1031"/>
      <c r="Q73" s="1032">
        <v>81</v>
      </c>
      <c r="R73" s="1026"/>
      <c r="S73" s="1026"/>
      <c r="T73" s="1026"/>
      <c r="U73" s="1026"/>
      <c r="V73" s="1026">
        <v>77</v>
      </c>
      <c r="W73" s="1026"/>
      <c r="X73" s="1026"/>
      <c r="Y73" s="1026"/>
      <c r="Z73" s="1026"/>
      <c r="AA73" s="1026">
        <v>4</v>
      </c>
      <c r="AB73" s="1026"/>
      <c r="AC73" s="1026"/>
      <c r="AD73" s="1026"/>
      <c r="AE73" s="1026"/>
      <c r="AF73" s="1026">
        <v>3</v>
      </c>
      <c r="AG73" s="1026"/>
      <c r="AH73" s="1026"/>
      <c r="AI73" s="1026"/>
      <c r="AJ73" s="1026"/>
      <c r="AK73" s="1026" t="s">
        <v>571</v>
      </c>
      <c r="AL73" s="1026"/>
      <c r="AM73" s="1026"/>
      <c r="AN73" s="1026"/>
      <c r="AO73" s="1026"/>
      <c r="AP73" s="1026" t="s">
        <v>571</v>
      </c>
      <c r="AQ73" s="1026"/>
      <c r="AR73" s="1026"/>
      <c r="AS73" s="1026"/>
      <c r="AT73" s="1026"/>
      <c r="AU73" s="1026" t="s">
        <v>571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577</v>
      </c>
      <c r="C74" s="1030"/>
      <c r="D74" s="1030"/>
      <c r="E74" s="1030"/>
      <c r="F74" s="1030"/>
      <c r="G74" s="1030"/>
      <c r="H74" s="1030"/>
      <c r="I74" s="1030"/>
      <c r="J74" s="1030"/>
      <c r="K74" s="1030"/>
      <c r="L74" s="1030"/>
      <c r="M74" s="1030"/>
      <c r="N74" s="1030"/>
      <c r="O74" s="1030"/>
      <c r="P74" s="1031"/>
      <c r="Q74" s="1032">
        <v>634</v>
      </c>
      <c r="R74" s="1026"/>
      <c r="S74" s="1026"/>
      <c r="T74" s="1026"/>
      <c r="U74" s="1026"/>
      <c r="V74" s="1026">
        <v>621</v>
      </c>
      <c r="W74" s="1026"/>
      <c r="X74" s="1026"/>
      <c r="Y74" s="1026"/>
      <c r="Z74" s="1026"/>
      <c r="AA74" s="1026">
        <v>13</v>
      </c>
      <c r="AB74" s="1026"/>
      <c r="AC74" s="1026"/>
      <c r="AD74" s="1026"/>
      <c r="AE74" s="1026"/>
      <c r="AF74" s="1026">
        <v>13</v>
      </c>
      <c r="AG74" s="1026"/>
      <c r="AH74" s="1026"/>
      <c r="AI74" s="1026"/>
      <c r="AJ74" s="1026"/>
      <c r="AK74" s="1026" t="s">
        <v>571</v>
      </c>
      <c r="AL74" s="1026"/>
      <c r="AM74" s="1026"/>
      <c r="AN74" s="1026"/>
      <c r="AO74" s="1026"/>
      <c r="AP74" s="1026" t="s">
        <v>571</v>
      </c>
      <c r="AQ74" s="1026"/>
      <c r="AR74" s="1026"/>
      <c r="AS74" s="1026"/>
      <c r="AT74" s="1026"/>
      <c r="AU74" s="1026" t="s">
        <v>571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578</v>
      </c>
      <c r="C75" s="1030"/>
      <c r="D75" s="1030"/>
      <c r="E75" s="1030"/>
      <c r="F75" s="1030"/>
      <c r="G75" s="1030"/>
      <c r="H75" s="1030"/>
      <c r="I75" s="1030"/>
      <c r="J75" s="1030"/>
      <c r="K75" s="1030"/>
      <c r="L75" s="1030"/>
      <c r="M75" s="1030"/>
      <c r="N75" s="1030"/>
      <c r="O75" s="1030"/>
      <c r="P75" s="1031"/>
      <c r="Q75" s="1033">
        <v>6262</v>
      </c>
      <c r="R75" s="1034"/>
      <c r="S75" s="1034"/>
      <c r="T75" s="1034"/>
      <c r="U75" s="1035"/>
      <c r="V75" s="1036">
        <v>6037</v>
      </c>
      <c r="W75" s="1034"/>
      <c r="X75" s="1034"/>
      <c r="Y75" s="1034"/>
      <c r="Z75" s="1035"/>
      <c r="AA75" s="1036">
        <v>225</v>
      </c>
      <c r="AB75" s="1034"/>
      <c r="AC75" s="1034"/>
      <c r="AD75" s="1034"/>
      <c r="AE75" s="1035"/>
      <c r="AF75" s="1036">
        <v>225</v>
      </c>
      <c r="AG75" s="1034"/>
      <c r="AH75" s="1034"/>
      <c r="AI75" s="1034"/>
      <c r="AJ75" s="1035"/>
      <c r="AK75" s="1036" t="s">
        <v>571</v>
      </c>
      <c r="AL75" s="1034"/>
      <c r="AM75" s="1034"/>
      <c r="AN75" s="1034"/>
      <c r="AO75" s="1035"/>
      <c r="AP75" s="1036" t="s">
        <v>571</v>
      </c>
      <c r="AQ75" s="1034"/>
      <c r="AR75" s="1034"/>
      <c r="AS75" s="1034"/>
      <c r="AT75" s="1035"/>
      <c r="AU75" s="1036" t="s">
        <v>571</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386</v>
      </c>
      <c r="B88" s="999" t="s">
        <v>415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6689</v>
      </c>
      <c r="AG88" s="1014"/>
      <c r="AH88" s="1014"/>
      <c r="AI88" s="1014"/>
      <c r="AJ88" s="1014"/>
      <c r="AK88" s="1018"/>
      <c r="AL88" s="1018"/>
      <c r="AM88" s="1018"/>
      <c r="AN88" s="1018"/>
      <c r="AO88" s="1018"/>
      <c r="AP88" s="1014">
        <v>986</v>
      </c>
      <c r="AQ88" s="1014"/>
      <c r="AR88" s="1014"/>
      <c r="AS88" s="1014"/>
      <c r="AT88" s="1014"/>
      <c r="AU88" s="1014">
        <v>549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999" t="s">
        <v>416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8</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424</v>
      </c>
      <c r="AB109" s="949"/>
      <c r="AC109" s="949"/>
      <c r="AD109" s="949"/>
      <c r="AE109" s="950"/>
      <c r="AF109" s="951" t="s">
        <v>304</v>
      </c>
      <c r="AG109" s="949"/>
      <c r="AH109" s="949"/>
      <c r="AI109" s="949"/>
      <c r="AJ109" s="950"/>
      <c r="AK109" s="951" t="s">
        <v>303</v>
      </c>
      <c r="AL109" s="949"/>
      <c r="AM109" s="949"/>
      <c r="AN109" s="949"/>
      <c r="AO109" s="950"/>
      <c r="AP109" s="951" t="s">
        <v>425</v>
      </c>
      <c r="AQ109" s="949"/>
      <c r="AR109" s="949"/>
      <c r="AS109" s="949"/>
      <c r="AT109" s="980"/>
      <c r="AU109" s="948" t="s">
        <v>423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424</v>
      </c>
      <c r="BR109" s="949"/>
      <c r="BS109" s="949"/>
      <c r="BT109" s="949"/>
      <c r="BU109" s="950"/>
      <c r="BV109" s="951" t="s">
        <v>304</v>
      </c>
      <c r="BW109" s="949"/>
      <c r="BX109" s="949"/>
      <c r="BY109" s="949"/>
      <c r="BZ109" s="950"/>
      <c r="CA109" s="951" t="s">
        <v>303</v>
      </c>
      <c r="CB109" s="949"/>
      <c r="CC109" s="949"/>
      <c r="CD109" s="949"/>
      <c r="CE109" s="950"/>
      <c r="CF109" s="987" t="s">
        <v>425</v>
      </c>
      <c r="CG109" s="987"/>
      <c r="CH109" s="987"/>
      <c r="CI109" s="987"/>
      <c r="CJ109" s="987"/>
      <c r="CK109" s="951" t="s">
        <v>426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424</v>
      </c>
      <c r="DH109" s="949"/>
      <c r="DI109" s="949"/>
      <c r="DJ109" s="949"/>
      <c r="DK109" s="950"/>
      <c r="DL109" s="951" t="s">
        <v>304</v>
      </c>
      <c r="DM109" s="949"/>
      <c r="DN109" s="949"/>
      <c r="DO109" s="949"/>
      <c r="DP109" s="950"/>
      <c r="DQ109" s="951" t="s">
        <v>303</v>
      </c>
      <c r="DR109" s="949"/>
      <c r="DS109" s="949"/>
      <c r="DT109" s="949"/>
      <c r="DU109" s="950"/>
      <c r="DV109" s="951" t="s">
        <v>425</v>
      </c>
      <c r="DW109" s="949"/>
      <c r="DX109" s="949"/>
      <c r="DY109" s="949"/>
      <c r="DZ109" s="980"/>
    </row>
    <row r="110" spans="1:131" s="247" customFormat="1" ht="26.25" customHeight="1">
      <c r="A110" s="851" t="s">
        <v>427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1601599</v>
      </c>
      <c r="AB110" s="942"/>
      <c r="AC110" s="942"/>
      <c r="AD110" s="942"/>
      <c r="AE110" s="943"/>
      <c r="AF110" s="944">
        <v>1625535</v>
      </c>
      <c r="AG110" s="942"/>
      <c r="AH110" s="942"/>
      <c r="AI110" s="942"/>
      <c r="AJ110" s="943"/>
      <c r="AK110" s="944">
        <v>1526205</v>
      </c>
      <c r="AL110" s="942"/>
      <c r="AM110" s="942"/>
      <c r="AN110" s="942"/>
      <c r="AO110" s="943"/>
      <c r="AP110" s="945">
        <v>26.1</v>
      </c>
      <c r="AQ110" s="946"/>
      <c r="AR110" s="946"/>
      <c r="AS110" s="946"/>
      <c r="AT110" s="947"/>
      <c r="AU110" s="981" t="s">
        <v>73</v>
      </c>
      <c r="AV110" s="982"/>
      <c r="AW110" s="982"/>
      <c r="AX110" s="982"/>
      <c r="AY110" s="982"/>
      <c r="AZ110" s="907" t="s">
        <v>428</v>
      </c>
      <c r="BA110" s="852"/>
      <c r="BB110" s="852"/>
      <c r="BC110" s="852"/>
      <c r="BD110" s="852"/>
      <c r="BE110" s="852"/>
      <c r="BF110" s="852"/>
      <c r="BG110" s="852"/>
      <c r="BH110" s="852"/>
      <c r="BI110" s="852"/>
      <c r="BJ110" s="852"/>
      <c r="BK110" s="852"/>
      <c r="BL110" s="852"/>
      <c r="BM110" s="852"/>
      <c r="BN110" s="852"/>
      <c r="BO110" s="852"/>
      <c r="BP110" s="853"/>
      <c r="BQ110" s="908">
        <v>12073713</v>
      </c>
      <c r="BR110" s="889"/>
      <c r="BS110" s="889"/>
      <c r="BT110" s="889"/>
      <c r="BU110" s="889"/>
      <c r="BV110" s="889">
        <v>11567686</v>
      </c>
      <c r="BW110" s="889"/>
      <c r="BX110" s="889"/>
      <c r="BY110" s="889"/>
      <c r="BZ110" s="889"/>
      <c r="CA110" s="889">
        <v>10948634</v>
      </c>
      <c r="CB110" s="889"/>
      <c r="CC110" s="889"/>
      <c r="CD110" s="889"/>
      <c r="CE110" s="889"/>
      <c r="CF110" s="913">
        <v>186.9</v>
      </c>
      <c r="CG110" s="914"/>
      <c r="CH110" s="914"/>
      <c r="CI110" s="914"/>
      <c r="CJ110" s="914"/>
      <c r="CK110" s="977" t="s">
        <v>429</v>
      </c>
      <c r="CL110" s="863"/>
      <c r="CM110" s="938" t="s">
        <v>430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129</v>
      </c>
      <c r="DH110" s="889"/>
      <c r="DI110" s="889"/>
      <c r="DJ110" s="889"/>
      <c r="DK110" s="889"/>
      <c r="DL110" s="889" t="s">
        <v>129</v>
      </c>
      <c r="DM110" s="889"/>
      <c r="DN110" s="889"/>
      <c r="DO110" s="889"/>
      <c r="DP110" s="889"/>
      <c r="DQ110" s="889" t="s">
        <v>129</v>
      </c>
      <c r="DR110" s="889"/>
      <c r="DS110" s="889"/>
      <c r="DT110" s="889"/>
      <c r="DU110" s="889"/>
      <c r="DV110" s="890" t="s">
        <v>129</v>
      </c>
      <c r="DW110" s="890"/>
      <c r="DX110" s="890"/>
      <c r="DY110" s="890"/>
      <c r="DZ110" s="891"/>
    </row>
    <row r="111" spans="1:131" s="247" customFormat="1" ht="26.25" customHeight="1">
      <c r="A111" s="818" t="s">
        <v>431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129</v>
      </c>
      <c r="AB111" s="970"/>
      <c r="AC111" s="970"/>
      <c r="AD111" s="970"/>
      <c r="AE111" s="971"/>
      <c r="AF111" s="972" t="s">
        <v>129</v>
      </c>
      <c r="AG111" s="970"/>
      <c r="AH111" s="970"/>
      <c r="AI111" s="970"/>
      <c r="AJ111" s="971"/>
      <c r="AK111" s="972" t="s">
        <v>129</v>
      </c>
      <c r="AL111" s="970"/>
      <c r="AM111" s="970"/>
      <c r="AN111" s="970"/>
      <c r="AO111" s="971"/>
      <c r="AP111" s="973" t="s">
        <v>129</v>
      </c>
      <c r="AQ111" s="974"/>
      <c r="AR111" s="974"/>
      <c r="AS111" s="974"/>
      <c r="AT111" s="975"/>
      <c r="AU111" s="983"/>
      <c r="AV111" s="984"/>
      <c r="AW111" s="984"/>
      <c r="AX111" s="984"/>
      <c r="AY111" s="984"/>
      <c r="AZ111" s="859" t="s">
        <v>432</v>
      </c>
      <c r="BA111" s="794"/>
      <c r="BB111" s="794"/>
      <c r="BC111" s="794"/>
      <c r="BD111" s="794"/>
      <c r="BE111" s="794"/>
      <c r="BF111" s="794"/>
      <c r="BG111" s="794"/>
      <c r="BH111" s="794"/>
      <c r="BI111" s="794"/>
      <c r="BJ111" s="794"/>
      <c r="BK111" s="794"/>
      <c r="BL111" s="794"/>
      <c r="BM111" s="794"/>
      <c r="BN111" s="794"/>
      <c r="BO111" s="794"/>
      <c r="BP111" s="795"/>
      <c r="BQ111" s="860" t="s">
        <v>129</v>
      </c>
      <c r="BR111" s="861"/>
      <c r="BS111" s="861"/>
      <c r="BT111" s="861"/>
      <c r="BU111" s="861"/>
      <c r="BV111" s="861" t="s">
        <v>129</v>
      </c>
      <c r="BW111" s="861"/>
      <c r="BX111" s="861"/>
      <c r="BY111" s="861"/>
      <c r="BZ111" s="861"/>
      <c r="CA111" s="861" t="s">
        <v>129</v>
      </c>
      <c r="CB111" s="861"/>
      <c r="CC111" s="861"/>
      <c r="CD111" s="861"/>
      <c r="CE111" s="861"/>
      <c r="CF111" s="922" t="s">
        <v>129</v>
      </c>
      <c r="CG111" s="923"/>
      <c r="CH111" s="923"/>
      <c r="CI111" s="923"/>
      <c r="CJ111" s="923"/>
      <c r="CK111" s="978"/>
      <c r="CL111" s="865"/>
      <c r="CM111" s="868" t="s">
        <v>433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129</v>
      </c>
      <c r="DH111" s="861"/>
      <c r="DI111" s="861"/>
      <c r="DJ111" s="861"/>
      <c r="DK111" s="861"/>
      <c r="DL111" s="861" t="s">
        <v>129</v>
      </c>
      <c r="DM111" s="861"/>
      <c r="DN111" s="861"/>
      <c r="DO111" s="861"/>
      <c r="DP111" s="861"/>
      <c r="DQ111" s="861" t="s">
        <v>129</v>
      </c>
      <c r="DR111" s="861"/>
      <c r="DS111" s="861"/>
      <c r="DT111" s="861"/>
      <c r="DU111" s="861"/>
      <c r="DV111" s="838" t="s">
        <v>129</v>
      </c>
      <c r="DW111" s="838"/>
      <c r="DX111" s="838"/>
      <c r="DY111" s="838"/>
      <c r="DZ111" s="839"/>
    </row>
    <row r="112" spans="1:131" s="247" customFormat="1" ht="26.25" customHeight="1">
      <c r="A112" s="963" t="s">
        <v>434</v>
      </c>
      <c r="B112" s="964"/>
      <c r="C112" s="794" t="s">
        <v>435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129</v>
      </c>
      <c r="AG112" s="824"/>
      <c r="AH112" s="824"/>
      <c r="AI112" s="824"/>
      <c r="AJ112" s="825"/>
      <c r="AK112" s="826" t="s">
        <v>129</v>
      </c>
      <c r="AL112" s="824"/>
      <c r="AM112" s="824"/>
      <c r="AN112" s="824"/>
      <c r="AO112" s="825"/>
      <c r="AP112" s="871" t="s">
        <v>129</v>
      </c>
      <c r="AQ112" s="872"/>
      <c r="AR112" s="872"/>
      <c r="AS112" s="872"/>
      <c r="AT112" s="873"/>
      <c r="AU112" s="983"/>
      <c r="AV112" s="984"/>
      <c r="AW112" s="984"/>
      <c r="AX112" s="984"/>
      <c r="AY112" s="984"/>
      <c r="AZ112" s="859" t="s">
        <v>436</v>
      </c>
      <c r="BA112" s="794"/>
      <c r="BB112" s="794"/>
      <c r="BC112" s="794"/>
      <c r="BD112" s="794"/>
      <c r="BE112" s="794"/>
      <c r="BF112" s="794"/>
      <c r="BG112" s="794"/>
      <c r="BH112" s="794"/>
      <c r="BI112" s="794"/>
      <c r="BJ112" s="794"/>
      <c r="BK112" s="794"/>
      <c r="BL112" s="794"/>
      <c r="BM112" s="794"/>
      <c r="BN112" s="794"/>
      <c r="BO112" s="794"/>
      <c r="BP112" s="795"/>
      <c r="BQ112" s="860">
        <v>3405006</v>
      </c>
      <c r="BR112" s="861"/>
      <c r="BS112" s="861"/>
      <c r="BT112" s="861"/>
      <c r="BU112" s="861"/>
      <c r="BV112" s="861">
        <v>3179655</v>
      </c>
      <c r="BW112" s="861"/>
      <c r="BX112" s="861"/>
      <c r="BY112" s="861"/>
      <c r="BZ112" s="861"/>
      <c r="CA112" s="861">
        <v>2886623</v>
      </c>
      <c r="CB112" s="861"/>
      <c r="CC112" s="861"/>
      <c r="CD112" s="861"/>
      <c r="CE112" s="861"/>
      <c r="CF112" s="922">
        <v>49.3</v>
      </c>
      <c r="CG112" s="923"/>
      <c r="CH112" s="923"/>
      <c r="CI112" s="923"/>
      <c r="CJ112" s="923"/>
      <c r="CK112" s="978"/>
      <c r="CL112" s="865"/>
      <c r="CM112" s="868" t="s">
        <v>437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129</v>
      </c>
      <c r="DH112" s="861"/>
      <c r="DI112" s="861"/>
      <c r="DJ112" s="861"/>
      <c r="DK112" s="861"/>
      <c r="DL112" s="861" t="s">
        <v>129</v>
      </c>
      <c r="DM112" s="861"/>
      <c r="DN112" s="861"/>
      <c r="DO112" s="861"/>
      <c r="DP112" s="861"/>
      <c r="DQ112" s="861" t="s">
        <v>129</v>
      </c>
      <c r="DR112" s="861"/>
      <c r="DS112" s="861"/>
      <c r="DT112" s="861"/>
      <c r="DU112" s="861"/>
      <c r="DV112" s="838" t="s">
        <v>129</v>
      </c>
      <c r="DW112" s="838"/>
      <c r="DX112" s="838"/>
      <c r="DY112" s="838"/>
      <c r="DZ112" s="839"/>
    </row>
    <row r="113" spans="1:130" s="247" customFormat="1" ht="26.25" customHeight="1">
      <c r="A113" s="965"/>
      <c r="B113" s="966"/>
      <c r="C113" s="794" t="s">
        <v>438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354632</v>
      </c>
      <c r="AB113" s="970"/>
      <c r="AC113" s="970"/>
      <c r="AD113" s="970"/>
      <c r="AE113" s="971"/>
      <c r="AF113" s="972">
        <v>348207</v>
      </c>
      <c r="AG113" s="970"/>
      <c r="AH113" s="970"/>
      <c r="AI113" s="970"/>
      <c r="AJ113" s="971"/>
      <c r="AK113" s="972">
        <v>317779</v>
      </c>
      <c r="AL113" s="970"/>
      <c r="AM113" s="970"/>
      <c r="AN113" s="970"/>
      <c r="AO113" s="971"/>
      <c r="AP113" s="973">
        <v>5.4</v>
      </c>
      <c r="AQ113" s="974"/>
      <c r="AR113" s="974"/>
      <c r="AS113" s="974"/>
      <c r="AT113" s="975"/>
      <c r="AU113" s="983"/>
      <c r="AV113" s="984"/>
      <c r="AW113" s="984"/>
      <c r="AX113" s="984"/>
      <c r="AY113" s="984"/>
      <c r="AZ113" s="859" t="s">
        <v>439</v>
      </c>
      <c r="BA113" s="794"/>
      <c r="BB113" s="794"/>
      <c r="BC113" s="794"/>
      <c r="BD113" s="794"/>
      <c r="BE113" s="794"/>
      <c r="BF113" s="794"/>
      <c r="BG113" s="794"/>
      <c r="BH113" s="794"/>
      <c r="BI113" s="794"/>
      <c r="BJ113" s="794"/>
      <c r="BK113" s="794"/>
      <c r="BL113" s="794"/>
      <c r="BM113" s="794"/>
      <c r="BN113" s="794"/>
      <c r="BO113" s="794"/>
      <c r="BP113" s="795"/>
      <c r="BQ113" s="860">
        <v>646283</v>
      </c>
      <c r="BR113" s="861"/>
      <c r="BS113" s="861"/>
      <c r="BT113" s="861"/>
      <c r="BU113" s="861"/>
      <c r="BV113" s="861">
        <v>592212</v>
      </c>
      <c r="BW113" s="861"/>
      <c r="BX113" s="861"/>
      <c r="BY113" s="861"/>
      <c r="BZ113" s="861"/>
      <c r="CA113" s="861">
        <v>549487</v>
      </c>
      <c r="CB113" s="861"/>
      <c r="CC113" s="861"/>
      <c r="CD113" s="861"/>
      <c r="CE113" s="861"/>
      <c r="CF113" s="922">
        <v>9.4</v>
      </c>
      <c r="CG113" s="923"/>
      <c r="CH113" s="923"/>
      <c r="CI113" s="923"/>
      <c r="CJ113" s="923"/>
      <c r="CK113" s="978"/>
      <c r="CL113" s="865"/>
      <c r="CM113" s="868" t="s">
        <v>440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129</v>
      </c>
      <c r="DM113" s="824"/>
      <c r="DN113" s="824"/>
      <c r="DO113" s="824"/>
      <c r="DP113" s="825"/>
      <c r="DQ113" s="826" t="s">
        <v>129</v>
      </c>
      <c r="DR113" s="824"/>
      <c r="DS113" s="824"/>
      <c r="DT113" s="824"/>
      <c r="DU113" s="825"/>
      <c r="DV113" s="871" t="s">
        <v>129</v>
      </c>
      <c r="DW113" s="872"/>
      <c r="DX113" s="872"/>
      <c r="DY113" s="872"/>
      <c r="DZ113" s="873"/>
    </row>
    <row r="114" spans="1:130" s="247" customFormat="1" ht="26.25" customHeight="1">
      <c r="A114" s="965"/>
      <c r="B114" s="966"/>
      <c r="C114" s="794" t="s">
        <v>441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103016</v>
      </c>
      <c r="AB114" s="824"/>
      <c r="AC114" s="824"/>
      <c r="AD114" s="824"/>
      <c r="AE114" s="825"/>
      <c r="AF114" s="826">
        <v>114470</v>
      </c>
      <c r="AG114" s="824"/>
      <c r="AH114" s="824"/>
      <c r="AI114" s="824"/>
      <c r="AJ114" s="825"/>
      <c r="AK114" s="826">
        <v>98138</v>
      </c>
      <c r="AL114" s="824"/>
      <c r="AM114" s="824"/>
      <c r="AN114" s="824"/>
      <c r="AO114" s="825"/>
      <c r="AP114" s="871">
        <v>1.7</v>
      </c>
      <c r="AQ114" s="872"/>
      <c r="AR114" s="872"/>
      <c r="AS114" s="872"/>
      <c r="AT114" s="873"/>
      <c r="AU114" s="983"/>
      <c r="AV114" s="984"/>
      <c r="AW114" s="984"/>
      <c r="AX114" s="984"/>
      <c r="AY114" s="984"/>
      <c r="AZ114" s="859" t="s">
        <v>442</v>
      </c>
      <c r="BA114" s="794"/>
      <c r="BB114" s="794"/>
      <c r="BC114" s="794"/>
      <c r="BD114" s="794"/>
      <c r="BE114" s="794"/>
      <c r="BF114" s="794"/>
      <c r="BG114" s="794"/>
      <c r="BH114" s="794"/>
      <c r="BI114" s="794"/>
      <c r="BJ114" s="794"/>
      <c r="BK114" s="794"/>
      <c r="BL114" s="794"/>
      <c r="BM114" s="794"/>
      <c r="BN114" s="794"/>
      <c r="BO114" s="794"/>
      <c r="BP114" s="795"/>
      <c r="BQ114" s="860">
        <v>1369900</v>
      </c>
      <c r="BR114" s="861"/>
      <c r="BS114" s="861"/>
      <c r="BT114" s="861"/>
      <c r="BU114" s="861"/>
      <c r="BV114" s="861">
        <v>1205287</v>
      </c>
      <c r="BW114" s="861"/>
      <c r="BX114" s="861"/>
      <c r="BY114" s="861"/>
      <c r="BZ114" s="861"/>
      <c r="CA114" s="861">
        <v>1157091</v>
      </c>
      <c r="CB114" s="861"/>
      <c r="CC114" s="861"/>
      <c r="CD114" s="861"/>
      <c r="CE114" s="861"/>
      <c r="CF114" s="922">
        <v>19.8</v>
      </c>
      <c r="CG114" s="923"/>
      <c r="CH114" s="923"/>
      <c r="CI114" s="923"/>
      <c r="CJ114" s="923"/>
      <c r="CK114" s="978"/>
      <c r="CL114" s="865"/>
      <c r="CM114" s="868" t="s">
        <v>443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129</v>
      </c>
      <c r="DM114" s="824"/>
      <c r="DN114" s="824"/>
      <c r="DO114" s="824"/>
      <c r="DP114" s="825"/>
      <c r="DQ114" s="826" t="s">
        <v>129</v>
      </c>
      <c r="DR114" s="824"/>
      <c r="DS114" s="824"/>
      <c r="DT114" s="824"/>
      <c r="DU114" s="825"/>
      <c r="DV114" s="871" t="s">
        <v>129</v>
      </c>
      <c r="DW114" s="872"/>
      <c r="DX114" s="872"/>
      <c r="DY114" s="872"/>
      <c r="DZ114" s="873"/>
    </row>
    <row r="115" spans="1:130" s="247" customFormat="1" ht="26.25" customHeight="1">
      <c r="A115" s="965"/>
      <c r="B115" s="966"/>
      <c r="C115" s="794" t="s">
        <v>444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27665</v>
      </c>
      <c r="AB115" s="970"/>
      <c r="AC115" s="970"/>
      <c r="AD115" s="970"/>
      <c r="AE115" s="971"/>
      <c r="AF115" s="972">
        <v>30141</v>
      </c>
      <c r="AG115" s="970"/>
      <c r="AH115" s="970"/>
      <c r="AI115" s="970"/>
      <c r="AJ115" s="971"/>
      <c r="AK115" s="972">
        <v>30272</v>
      </c>
      <c r="AL115" s="970"/>
      <c r="AM115" s="970"/>
      <c r="AN115" s="970"/>
      <c r="AO115" s="971"/>
      <c r="AP115" s="973">
        <v>0.5</v>
      </c>
      <c r="AQ115" s="974"/>
      <c r="AR115" s="974"/>
      <c r="AS115" s="974"/>
      <c r="AT115" s="975"/>
      <c r="AU115" s="983"/>
      <c r="AV115" s="984"/>
      <c r="AW115" s="984"/>
      <c r="AX115" s="984"/>
      <c r="AY115" s="984"/>
      <c r="AZ115" s="859" t="s">
        <v>445</v>
      </c>
      <c r="BA115" s="794"/>
      <c r="BB115" s="794"/>
      <c r="BC115" s="794"/>
      <c r="BD115" s="794"/>
      <c r="BE115" s="794"/>
      <c r="BF115" s="794"/>
      <c r="BG115" s="794"/>
      <c r="BH115" s="794"/>
      <c r="BI115" s="794"/>
      <c r="BJ115" s="794"/>
      <c r="BK115" s="794"/>
      <c r="BL115" s="794"/>
      <c r="BM115" s="794"/>
      <c r="BN115" s="794"/>
      <c r="BO115" s="794"/>
      <c r="BP115" s="795"/>
      <c r="BQ115" s="860" t="s">
        <v>129</v>
      </c>
      <c r="BR115" s="861"/>
      <c r="BS115" s="861"/>
      <c r="BT115" s="861"/>
      <c r="BU115" s="861"/>
      <c r="BV115" s="861">
        <v>6790</v>
      </c>
      <c r="BW115" s="861"/>
      <c r="BX115" s="861"/>
      <c r="BY115" s="861"/>
      <c r="BZ115" s="861"/>
      <c r="CA115" s="861">
        <v>7594</v>
      </c>
      <c r="CB115" s="861"/>
      <c r="CC115" s="861"/>
      <c r="CD115" s="861"/>
      <c r="CE115" s="861"/>
      <c r="CF115" s="922">
        <v>0.1</v>
      </c>
      <c r="CG115" s="923"/>
      <c r="CH115" s="923"/>
      <c r="CI115" s="923"/>
      <c r="CJ115" s="923"/>
      <c r="CK115" s="978"/>
      <c r="CL115" s="865"/>
      <c r="CM115" s="859" t="s">
        <v>446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129</v>
      </c>
      <c r="DH115" s="824"/>
      <c r="DI115" s="824"/>
      <c r="DJ115" s="824"/>
      <c r="DK115" s="825"/>
      <c r="DL115" s="826" t="s">
        <v>129</v>
      </c>
      <c r="DM115" s="824"/>
      <c r="DN115" s="824"/>
      <c r="DO115" s="824"/>
      <c r="DP115" s="825"/>
      <c r="DQ115" s="826" t="s">
        <v>129</v>
      </c>
      <c r="DR115" s="824"/>
      <c r="DS115" s="824"/>
      <c r="DT115" s="824"/>
      <c r="DU115" s="825"/>
      <c r="DV115" s="871" t="s">
        <v>129</v>
      </c>
      <c r="DW115" s="872"/>
      <c r="DX115" s="872"/>
      <c r="DY115" s="872"/>
      <c r="DZ115" s="873"/>
    </row>
    <row r="116" spans="1:130" s="247" customFormat="1" ht="26.25" customHeight="1">
      <c r="A116" s="967"/>
      <c r="B116" s="968"/>
      <c r="C116" s="927" t="s">
        <v>447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129</v>
      </c>
      <c r="AB116" s="824"/>
      <c r="AC116" s="824"/>
      <c r="AD116" s="824"/>
      <c r="AE116" s="825"/>
      <c r="AF116" s="826" t="s">
        <v>129</v>
      </c>
      <c r="AG116" s="824"/>
      <c r="AH116" s="824"/>
      <c r="AI116" s="824"/>
      <c r="AJ116" s="825"/>
      <c r="AK116" s="826" t="s">
        <v>129</v>
      </c>
      <c r="AL116" s="824"/>
      <c r="AM116" s="824"/>
      <c r="AN116" s="824"/>
      <c r="AO116" s="825"/>
      <c r="AP116" s="871" t="s">
        <v>129</v>
      </c>
      <c r="AQ116" s="872"/>
      <c r="AR116" s="872"/>
      <c r="AS116" s="872"/>
      <c r="AT116" s="873"/>
      <c r="AU116" s="983"/>
      <c r="AV116" s="984"/>
      <c r="AW116" s="984"/>
      <c r="AX116" s="984"/>
      <c r="AY116" s="984"/>
      <c r="AZ116" s="910" t="s">
        <v>448</v>
      </c>
      <c r="BA116" s="911"/>
      <c r="BB116" s="911"/>
      <c r="BC116" s="911"/>
      <c r="BD116" s="911"/>
      <c r="BE116" s="911"/>
      <c r="BF116" s="911"/>
      <c r="BG116" s="911"/>
      <c r="BH116" s="911"/>
      <c r="BI116" s="911"/>
      <c r="BJ116" s="911"/>
      <c r="BK116" s="911"/>
      <c r="BL116" s="911"/>
      <c r="BM116" s="911"/>
      <c r="BN116" s="911"/>
      <c r="BO116" s="911"/>
      <c r="BP116" s="912"/>
      <c r="BQ116" s="860" t="s">
        <v>129</v>
      </c>
      <c r="BR116" s="861"/>
      <c r="BS116" s="861"/>
      <c r="BT116" s="861"/>
      <c r="BU116" s="861"/>
      <c r="BV116" s="861" t="s">
        <v>129</v>
      </c>
      <c r="BW116" s="861"/>
      <c r="BX116" s="861"/>
      <c r="BY116" s="861"/>
      <c r="BZ116" s="861"/>
      <c r="CA116" s="861" t="s">
        <v>129</v>
      </c>
      <c r="CB116" s="861"/>
      <c r="CC116" s="861"/>
      <c r="CD116" s="861"/>
      <c r="CE116" s="861"/>
      <c r="CF116" s="922" t="s">
        <v>129</v>
      </c>
      <c r="CG116" s="923"/>
      <c r="CH116" s="923"/>
      <c r="CI116" s="923"/>
      <c r="CJ116" s="923"/>
      <c r="CK116" s="978"/>
      <c r="CL116" s="865"/>
      <c r="CM116" s="868" t="s">
        <v>449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129</v>
      </c>
      <c r="DH116" s="824"/>
      <c r="DI116" s="824"/>
      <c r="DJ116" s="824"/>
      <c r="DK116" s="825"/>
      <c r="DL116" s="826" t="s">
        <v>129</v>
      </c>
      <c r="DM116" s="824"/>
      <c r="DN116" s="824"/>
      <c r="DO116" s="824"/>
      <c r="DP116" s="825"/>
      <c r="DQ116" s="826" t="s">
        <v>129</v>
      </c>
      <c r="DR116" s="824"/>
      <c r="DS116" s="824"/>
      <c r="DT116" s="824"/>
      <c r="DU116" s="825"/>
      <c r="DV116" s="871" t="s">
        <v>129</v>
      </c>
      <c r="DW116" s="872"/>
      <c r="DX116" s="872"/>
      <c r="DY116" s="872"/>
      <c r="DZ116" s="873"/>
    </row>
    <row r="117" spans="1:130" s="247" customFormat="1" ht="26.25" customHeight="1">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450</v>
      </c>
      <c r="Z117" s="950"/>
      <c r="AA117" s="955">
        <v>2086912</v>
      </c>
      <c r="AB117" s="956"/>
      <c r="AC117" s="956"/>
      <c r="AD117" s="956"/>
      <c r="AE117" s="957"/>
      <c r="AF117" s="958">
        <v>2118353</v>
      </c>
      <c r="AG117" s="956"/>
      <c r="AH117" s="956"/>
      <c r="AI117" s="956"/>
      <c r="AJ117" s="957"/>
      <c r="AK117" s="958">
        <v>1972394</v>
      </c>
      <c r="AL117" s="956"/>
      <c r="AM117" s="956"/>
      <c r="AN117" s="956"/>
      <c r="AO117" s="957"/>
      <c r="AP117" s="959"/>
      <c r="AQ117" s="960"/>
      <c r="AR117" s="960"/>
      <c r="AS117" s="960"/>
      <c r="AT117" s="961"/>
      <c r="AU117" s="983"/>
      <c r="AV117" s="984"/>
      <c r="AW117" s="984"/>
      <c r="AX117" s="984"/>
      <c r="AY117" s="984"/>
      <c r="AZ117" s="910" t="s">
        <v>451</v>
      </c>
      <c r="BA117" s="911"/>
      <c r="BB117" s="911"/>
      <c r="BC117" s="911"/>
      <c r="BD117" s="911"/>
      <c r="BE117" s="911"/>
      <c r="BF117" s="911"/>
      <c r="BG117" s="911"/>
      <c r="BH117" s="911"/>
      <c r="BI117" s="911"/>
      <c r="BJ117" s="911"/>
      <c r="BK117" s="911"/>
      <c r="BL117" s="911"/>
      <c r="BM117" s="911"/>
      <c r="BN117" s="911"/>
      <c r="BO117" s="911"/>
      <c r="BP117" s="912"/>
      <c r="BQ117" s="860" t="s">
        <v>129</v>
      </c>
      <c r="BR117" s="861"/>
      <c r="BS117" s="861"/>
      <c r="BT117" s="861"/>
      <c r="BU117" s="861"/>
      <c r="BV117" s="861" t="s">
        <v>129</v>
      </c>
      <c r="BW117" s="861"/>
      <c r="BX117" s="861"/>
      <c r="BY117" s="861"/>
      <c r="BZ117" s="861"/>
      <c r="CA117" s="861" t="s">
        <v>129</v>
      </c>
      <c r="CB117" s="861"/>
      <c r="CC117" s="861"/>
      <c r="CD117" s="861"/>
      <c r="CE117" s="861"/>
      <c r="CF117" s="922" t="s">
        <v>129</v>
      </c>
      <c r="CG117" s="923"/>
      <c r="CH117" s="923"/>
      <c r="CI117" s="923"/>
      <c r="CJ117" s="923"/>
      <c r="CK117" s="978"/>
      <c r="CL117" s="865"/>
      <c r="CM117" s="868" t="s">
        <v>452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129</v>
      </c>
      <c r="DM117" s="824"/>
      <c r="DN117" s="824"/>
      <c r="DO117" s="824"/>
      <c r="DP117" s="825"/>
      <c r="DQ117" s="826" t="s">
        <v>129</v>
      </c>
      <c r="DR117" s="824"/>
      <c r="DS117" s="824"/>
      <c r="DT117" s="824"/>
      <c r="DU117" s="825"/>
      <c r="DV117" s="871" t="s">
        <v>129</v>
      </c>
      <c r="DW117" s="872"/>
      <c r="DX117" s="872"/>
      <c r="DY117" s="872"/>
      <c r="DZ117" s="873"/>
    </row>
    <row r="118" spans="1:130" s="247" customFormat="1" ht="26.25" customHeight="1">
      <c r="A118" s="948" t="s">
        <v>426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424</v>
      </c>
      <c r="AB118" s="949"/>
      <c r="AC118" s="949"/>
      <c r="AD118" s="949"/>
      <c r="AE118" s="950"/>
      <c r="AF118" s="951" t="s">
        <v>304</v>
      </c>
      <c r="AG118" s="949"/>
      <c r="AH118" s="949"/>
      <c r="AI118" s="949"/>
      <c r="AJ118" s="950"/>
      <c r="AK118" s="951" t="s">
        <v>303</v>
      </c>
      <c r="AL118" s="949"/>
      <c r="AM118" s="949"/>
      <c r="AN118" s="949"/>
      <c r="AO118" s="950"/>
      <c r="AP118" s="952" t="s">
        <v>425</v>
      </c>
      <c r="AQ118" s="953"/>
      <c r="AR118" s="953"/>
      <c r="AS118" s="953"/>
      <c r="AT118" s="954"/>
      <c r="AU118" s="983"/>
      <c r="AV118" s="984"/>
      <c r="AW118" s="984"/>
      <c r="AX118" s="984"/>
      <c r="AY118" s="984"/>
      <c r="AZ118" s="926" t="s">
        <v>453</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129</v>
      </c>
      <c r="BW118" s="892"/>
      <c r="BX118" s="892"/>
      <c r="BY118" s="892"/>
      <c r="BZ118" s="892"/>
      <c r="CA118" s="892" t="s">
        <v>129</v>
      </c>
      <c r="CB118" s="892"/>
      <c r="CC118" s="892"/>
      <c r="CD118" s="892"/>
      <c r="CE118" s="892"/>
      <c r="CF118" s="922" t="s">
        <v>129</v>
      </c>
      <c r="CG118" s="923"/>
      <c r="CH118" s="923"/>
      <c r="CI118" s="923"/>
      <c r="CJ118" s="923"/>
      <c r="CK118" s="978"/>
      <c r="CL118" s="865"/>
      <c r="CM118" s="868" t="s">
        <v>454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129</v>
      </c>
      <c r="DM118" s="824"/>
      <c r="DN118" s="824"/>
      <c r="DO118" s="824"/>
      <c r="DP118" s="825"/>
      <c r="DQ118" s="826" t="s">
        <v>129</v>
      </c>
      <c r="DR118" s="824"/>
      <c r="DS118" s="824"/>
      <c r="DT118" s="824"/>
      <c r="DU118" s="825"/>
      <c r="DV118" s="871" t="s">
        <v>129</v>
      </c>
      <c r="DW118" s="872"/>
      <c r="DX118" s="872"/>
      <c r="DY118" s="872"/>
      <c r="DZ118" s="873"/>
    </row>
    <row r="119" spans="1:130" s="247" customFormat="1" ht="26.25" customHeight="1">
      <c r="A119" s="862" t="s">
        <v>429</v>
      </c>
      <c r="B119" s="863"/>
      <c r="C119" s="938" t="s">
        <v>430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129</v>
      </c>
      <c r="AB119" s="942"/>
      <c r="AC119" s="942"/>
      <c r="AD119" s="942"/>
      <c r="AE119" s="943"/>
      <c r="AF119" s="944" t="s">
        <v>129</v>
      </c>
      <c r="AG119" s="942"/>
      <c r="AH119" s="942"/>
      <c r="AI119" s="942"/>
      <c r="AJ119" s="943"/>
      <c r="AK119" s="944" t="s">
        <v>129</v>
      </c>
      <c r="AL119" s="942"/>
      <c r="AM119" s="942"/>
      <c r="AN119" s="942"/>
      <c r="AO119" s="943"/>
      <c r="AP119" s="945" t="s">
        <v>129</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455</v>
      </c>
      <c r="BP119" s="925"/>
      <c r="BQ119" s="929">
        <v>17494902</v>
      </c>
      <c r="BR119" s="892"/>
      <c r="BS119" s="892"/>
      <c r="BT119" s="892"/>
      <c r="BU119" s="892"/>
      <c r="BV119" s="892">
        <v>16551630</v>
      </c>
      <c r="BW119" s="892"/>
      <c r="BX119" s="892"/>
      <c r="BY119" s="892"/>
      <c r="BZ119" s="892"/>
      <c r="CA119" s="892">
        <v>15549429</v>
      </c>
      <c r="CB119" s="892"/>
      <c r="CC119" s="892"/>
      <c r="CD119" s="892"/>
      <c r="CE119" s="892"/>
      <c r="CF119" s="790"/>
      <c r="CG119" s="791"/>
      <c r="CH119" s="791"/>
      <c r="CI119" s="791"/>
      <c r="CJ119" s="881"/>
      <c r="CK119" s="979"/>
      <c r="CL119" s="867"/>
      <c r="CM119" s="885" t="s">
        <v>456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129</v>
      </c>
      <c r="DH119" s="807"/>
      <c r="DI119" s="807"/>
      <c r="DJ119" s="807"/>
      <c r="DK119" s="808"/>
      <c r="DL119" s="809" t="s">
        <v>129</v>
      </c>
      <c r="DM119" s="807"/>
      <c r="DN119" s="807"/>
      <c r="DO119" s="807"/>
      <c r="DP119" s="808"/>
      <c r="DQ119" s="809" t="s">
        <v>129</v>
      </c>
      <c r="DR119" s="807"/>
      <c r="DS119" s="807"/>
      <c r="DT119" s="807"/>
      <c r="DU119" s="808"/>
      <c r="DV119" s="895" t="s">
        <v>129</v>
      </c>
      <c r="DW119" s="896"/>
      <c r="DX119" s="896"/>
      <c r="DY119" s="896"/>
      <c r="DZ119" s="897"/>
    </row>
    <row r="120" spans="1:130" s="247" customFormat="1" ht="26.25" customHeight="1">
      <c r="A120" s="864"/>
      <c r="B120" s="865"/>
      <c r="C120" s="868" t="s">
        <v>433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129</v>
      </c>
      <c r="AG120" s="824"/>
      <c r="AH120" s="824"/>
      <c r="AI120" s="824"/>
      <c r="AJ120" s="825"/>
      <c r="AK120" s="826" t="s">
        <v>129</v>
      </c>
      <c r="AL120" s="824"/>
      <c r="AM120" s="824"/>
      <c r="AN120" s="824"/>
      <c r="AO120" s="825"/>
      <c r="AP120" s="871" t="s">
        <v>129</v>
      </c>
      <c r="AQ120" s="872"/>
      <c r="AR120" s="872"/>
      <c r="AS120" s="872"/>
      <c r="AT120" s="873"/>
      <c r="AU120" s="930" t="s">
        <v>457</v>
      </c>
      <c r="AV120" s="931"/>
      <c r="AW120" s="931"/>
      <c r="AX120" s="931"/>
      <c r="AY120" s="932"/>
      <c r="AZ120" s="907" t="s">
        <v>458</v>
      </c>
      <c r="BA120" s="852"/>
      <c r="BB120" s="852"/>
      <c r="BC120" s="852"/>
      <c r="BD120" s="852"/>
      <c r="BE120" s="852"/>
      <c r="BF120" s="852"/>
      <c r="BG120" s="852"/>
      <c r="BH120" s="852"/>
      <c r="BI120" s="852"/>
      <c r="BJ120" s="852"/>
      <c r="BK120" s="852"/>
      <c r="BL120" s="852"/>
      <c r="BM120" s="852"/>
      <c r="BN120" s="852"/>
      <c r="BO120" s="852"/>
      <c r="BP120" s="853"/>
      <c r="BQ120" s="908">
        <v>4219662</v>
      </c>
      <c r="BR120" s="889"/>
      <c r="BS120" s="889"/>
      <c r="BT120" s="889"/>
      <c r="BU120" s="889"/>
      <c r="BV120" s="889">
        <v>3485362</v>
      </c>
      <c r="BW120" s="889"/>
      <c r="BX120" s="889"/>
      <c r="BY120" s="889"/>
      <c r="BZ120" s="889"/>
      <c r="CA120" s="889">
        <v>3255657</v>
      </c>
      <c r="CB120" s="889"/>
      <c r="CC120" s="889"/>
      <c r="CD120" s="889"/>
      <c r="CE120" s="889"/>
      <c r="CF120" s="913">
        <v>55.6</v>
      </c>
      <c r="CG120" s="914"/>
      <c r="CH120" s="914"/>
      <c r="CI120" s="914"/>
      <c r="CJ120" s="914"/>
      <c r="CK120" s="915" t="s">
        <v>459</v>
      </c>
      <c r="CL120" s="899"/>
      <c r="CM120" s="899"/>
      <c r="CN120" s="899"/>
      <c r="CO120" s="900"/>
      <c r="CP120" s="919" t="s">
        <v>403</v>
      </c>
      <c r="CQ120" s="920"/>
      <c r="CR120" s="920"/>
      <c r="CS120" s="920"/>
      <c r="CT120" s="920"/>
      <c r="CU120" s="920"/>
      <c r="CV120" s="920"/>
      <c r="CW120" s="920"/>
      <c r="CX120" s="920"/>
      <c r="CY120" s="920"/>
      <c r="CZ120" s="920"/>
      <c r="DA120" s="920"/>
      <c r="DB120" s="920"/>
      <c r="DC120" s="920"/>
      <c r="DD120" s="920"/>
      <c r="DE120" s="920"/>
      <c r="DF120" s="921"/>
      <c r="DG120" s="908">
        <v>2049099</v>
      </c>
      <c r="DH120" s="889"/>
      <c r="DI120" s="889"/>
      <c r="DJ120" s="889"/>
      <c r="DK120" s="889"/>
      <c r="DL120" s="889">
        <v>1828880</v>
      </c>
      <c r="DM120" s="889"/>
      <c r="DN120" s="889"/>
      <c r="DO120" s="889"/>
      <c r="DP120" s="889"/>
      <c r="DQ120" s="889">
        <v>1606139</v>
      </c>
      <c r="DR120" s="889"/>
      <c r="DS120" s="889"/>
      <c r="DT120" s="889"/>
      <c r="DU120" s="889"/>
      <c r="DV120" s="890">
        <v>27.4</v>
      </c>
      <c r="DW120" s="890"/>
      <c r="DX120" s="890"/>
      <c r="DY120" s="890"/>
      <c r="DZ120" s="891"/>
    </row>
    <row r="121" spans="1:130" s="247" customFormat="1" ht="26.25" customHeight="1">
      <c r="A121" s="864"/>
      <c r="B121" s="865"/>
      <c r="C121" s="910" t="s">
        <v>460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129</v>
      </c>
      <c r="AB121" s="824"/>
      <c r="AC121" s="824"/>
      <c r="AD121" s="824"/>
      <c r="AE121" s="825"/>
      <c r="AF121" s="826" t="s">
        <v>129</v>
      </c>
      <c r="AG121" s="824"/>
      <c r="AH121" s="824"/>
      <c r="AI121" s="824"/>
      <c r="AJ121" s="825"/>
      <c r="AK121" s="826" t="s">
        <v>129</v>
      </c>
      <c r="AL121" s="824"/>
      <c r="AM121" s="824"/>
      <c r="AN121" s="824"/>
      <c r="AO121" s="825"/>
      <c r="AP121" s="871" t="s">
        <v>129</v>
      </c>
      <c r="AQ121" s="872"/>
      <c r="AR121" s="872"/>
      <c r="AS121" s="872"/>
      <c r="AT121" s="873"/>
      <c r="AU121" s="933"/>
      <c r="AV121" s="934"/>
      <c r="AW121" s="934"/>
      <c r="AX121" s="934"/>
      <c r="AY121" s="935"/>
      <c r="AZ121" s="859" t="s">
        <v>461</v>
      </c>
      <c r="BA121" s="794"/>
      <c r="BB121" s="794"/>
      <c r="BC121" s="794"/>
      <c r="BD121" s="794"/>
      <c r="BE121" s="794"/>
      <c r="BF121" s="794"/>
      <c r="BG121" s="794"/>
      <c r="BH121" s="794"/>
      <c r="BI121" s="794"/>
      <c r="BJ121" s="794"/>
      <c r="BK121" s="794"/>
      <c r="BL121" s="794"/>
      <c r="BM121" s="794"/>
      <c r="BN121" s="794"/>
      <c r="BO121" s="794"/>
      <c r="BP121" s="795"/>
      <c r="BQ121" s="860">
        <v>115837</v>
      </c>
      <c r="BR121" s="861"/>
      <c r="BS121" s="861"/>
      <c r="BT121" s="861"/>
      <c r="BU121" s="861"/>
      <c r="BV121" s="861">
        <v>67240</v>
      </c>
      <c r="BW121" s="861"/>
      <c r="BX121" s="861"/>
      <c r="BY121" s="861"/>
      <c r="BZ121" s="861"/>
      <c r="CA121" s="861">
        <v>52921</v>
      </c>
      <c r="CB121" s="861"/>
      <c r="CC121" s="861"/>
      <c r="CD121" s="861"/>
      <c r="CE121" s="861"/>
      <c r="CF121" s="922">
        <v>0.9</v>
      </c>
      <c r="CG121" s="923"/>
      <c r="CH121" s="923"/>
      <c r="CI121" s="923"/>
      <c r="CJ121" s="923"/>
      <c r="CK121" s="916"/>
      <c r="CL121" s="902"/>
      <c r="CM121" s="902"/>
      <c r="CN121" s="902"/>
      <c r="CO121" s="903"/>
      <c r="CP121" s="882" t="s">
        <v>405</v>
      </c>
      <c r="CQ121" s="883"/>
      <c r="CR121" s="883"/>
      <c r="CS121" s="883"/>
      <c r="CT121" s="883"/>
      <c r="CU121" s="883"/>
      <c r="CV121" s="883"/>
      <c r="CW121" s="883"/>
      <c r="CX121" s="883"/>
      <c r="CY121" s="883"/>
      <c r="CZ121" s="883"/>
      <c r="DA121" s="883"/>
      <c r="DB121" s="883"/>
      <c r="DC121" s="883"/>
      <c r="DD121" s="883"/>
      <c r="DE121" s="883"/>
      <c r="DF121" s="884"/>
      <c r="DG121" s="860">
        <v>1156766</v>
      </c>
      <c r="DH121" s="861"/>
      <c r="DI121" s="861"/>
      <c r="DJ121" s="861"/>
      <c r="DK121" s="861"/>
      <c r="DL121" s="861">
        <v>1169728</v>
      </c>
      <c r="DM121" s="861"/>
      <c r="DN121" s="861"/>
      <c r="DO121" s="861"/>
      <c r="DP121" s="861"/>
      <c r="DQ121" s="861">
        <v>1117929</v>
      </c>
      <c r="DR121" s="861"/>
      <c r="DS121" s="861"/>
      <c r="DT121" s="861"/>
      <c r="DU121" s="861"/>
      <c r="DV121" s="838">
        <v>19.100000000000001</v>
      </c>
      <c r="DW121" s="838"/>
      <c r="DX121" s="838"/>
      <c r="DY121" s="838"/>
      <c r="DZ121" s="839"/>
    </row>
    <row r="122" spans="1:130" s="247" customFormat="1" ht="26.25" customHeight="1">
      <c r="A122" s="864"/>
      <c r="B122" s="865"/>
      <c r="C122" s="868" t="s">
        <v>443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129</v>
      </c>
      <c r="AB122" s="824"/>
      <c r="AC122" s="824"/>
      <c r="AD122" s="824"/>
      <c r="AE122" s="825"/>
      <c r="AF122" s="826" t="s">
        <v>129</v>
      </c>
      <c r="AG122" s="824"/>
      <c r="AH122" s="824"/>
      <c r="AI122" s="824"/>
      <c r="AJ122" s="825"/>
      <c r="AK122" s="826" t="s">
        <v>129</v>
      </c>
      <c r="AL122" s="824"/>
      <c r="AM122" s="824"/>
      <c r="AN122" s="824"/>
      <c r="AO122" s="825"/>
      <c r="AP122" s="871" t="s">
        <v>129</v>
      </c>
      <c r="AQ122" s="872"/>
      <c r="AR122" s="872"/>
      <c r="AS122" s="872"/>
      <c r="AT122" s="873"/>
      <c r="AU122" s="933"/>
      <c r="AV122" s="934"/>
      <c r="AW122" s="934"/>
      <c r="AX122" s="934"/>
      <c r="AY122" s="935"/>
      <c r="AZ122" s="926" t="s">
        <v>462</v>
      </c>
      <c r="BA122" s="927"/>
      <c r="BB122" s="927"/>
      <c r="BC122" s="927"/>
      <c r="BD122" s="927"/>
      <c r="BE122" s="927"/>
      <c r="BF122" s="927"/>
      <c r="BG122" s="927"/>
      <c r="BH122" s="927"/>
      <c r="BI122" s="927"/>
      <c r="BJ122" s="927"/>
      <c r="BK122" s="927"/>
      <c r="BL122" s="927"/>
      <c r="BM122" s="927"/>
      <c r="BN122" s="927"/>
      <c r="BO122" s="927"/>
      <c r="BP122" s="928"/>
      <c r="BQ122" s="929">
        <v>12306133</v>
      </c>
      <c r="BR122" s="892"/>
      <c r="BS122" s="892"/>
      <c r="BT122" s="892"/>
      <c r="BU122" s="892"/>
      <c r="BV122" s="892">
        <v>11795999</v>
      </c>
      <c r="BW122" s="892"/>
      <c r="BX122" s="892"/>
      <c r="BY122" s="892"/>
      <c r="BZ122" s="892"/>
      <c r="CA122" s="892">
        <v>11273744</v>
      </c>
      <c r="CB122" s="892"/>
      <c r="CC122" s="892"/>
      <c r="CD122" s="892"/>
      <c r="CE122" s="892"/>
      <c r="CF122" s="893">
        <v>192.5</v>
      </c>
      <c r="CG122" s="894"/>
      <c r="CH122" s="894"/>
      <c r="CI122" s="894"/>
      <c r="CJ122" s="894"/>
      <c r="CK122" s="916"/>
      <c r="CL122" s="902"/>
      <c r="CM122" s="902"/>
      <c r="CN122" s="902"/>
      <c r="CO122" s="903"/>
      <c r="CP122" s="882" t="s">
        <v>406</v>
      </c>
      <c r="CQ122" s="883"/>
      <c r="CR122" s="883"/>
      <c r="CS122" s="883"/>
      <c r="CT122" s="883"/>
      <c r="CU122" s="883"/>
      <c r="CV122" s="883"/>
      <c r="CW122" s="883"/>
      <c r="CX122" s="883"/>
      <c r="CY122" s="883"/>
      <c r="CZ122" s="883"/>
      <c r="DA122" s="883"/>
      <c r="DB122" s="883"/>
      <c r="DC122" s="883"/>
      <c r="DD122" s="883"/>
      <c r="DE122" s="883"/>
      <c r="DF122" s="884"/>
      <c r="DG122" s="860">
        <v>199141</v>
      </c>
      <c r="DH122" s="861"/>
      <c r="DI122" s="861"/>
      <c r="DJ122" s="861"/>
      <c r="DK122" s="861"/>
      <c r="DL122" s="861">
        <v>181047</v>
      </c>
      <c r="DM122" s="861"/>
      <c r="DN122" s="861"/>
      <c r="DO122" s="861"/>
      <c r="DP122" s="861"/>
      <c r="DQ122" s="861">
        <v>162555</v>
      </c>
      <c r="DR122" s="861"/>
      <c r="DS122" s="861"/>
      <c r="DT122" s="861"/>
      <c r="DU122" s="861"/>
      <c r="DV122" s="838">
        <v>2.8</v>
      </c>
      <c r="DW122" s="838"/>
      <c r="DX122" s="838"/>
      <c r="DY122" s="838"/>
      <c r="DZ122" s="839"/>
    </row>
    <row r="123" spans="1:130" s="247" customFormat="1" ht="26.25" customHeight="1">
      <c r="A123" s="864"/>
      <c r="B123" s="865"/>
      <c r="C123" s="868" t="s">
        <v>449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129</v>
      </c>
      <c r="AB123" s="824"/>
      <c r="AC123" s="824"/>
      <c r="AD123" s="824"/>
      <c r="AE123" s="825"/>
      <c r="AF123" s="826" t="s">
        <v>129</v>
      </c>
      <c r="AG123" s="824"/>
      <c r="AH123" s="824"/>
      <c r="AI123" s="824"/>
      <c r="AJ123" s="825"/>
      <c r="AK123" s="826" t="s">
        <v>129</v>
      </c>
      <c r="AL123" s="824"/>
      <c r="AM123" s="824"/>
      <c r="AN123" s="824"/>
      <c r="AO123" s="825"/>
      <c r="AP123" s="871" t="s">
        <v>129</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463</v>
      </c>
      <c r="BP123" s="925"/>
      <c r="BQ123" s="879">
        <v>16641632</v>
      </c>
      <c r="BR123" s="880"/>
      <c r="BS123" s="880"/>
      <c r="BT123" s="880"/>
      <c r="BU123" s="880"/>
      <c r="BV123" s="880">
        <v>15348601</v>
      </c>
      <c r="BW123" s="880"/>
      <c r="BX123" s="880"/>
      <c r="BY123" s="880"/>
      <c r="BZ123" s="880"/>
      <c r="CA123" s="880">
        <v>14582322</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c r="A124" s="864"/>
      <c r="B124" s="865"/>
      <c r="C124" s="868" t="s">
        <v>452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v>1033</v>
      </c>
      <c r="AG124" s="824"/>
      <c r="AH124" s="824"/>
      <c r="AI124" s="824"/>
      <c r="AJ124" s="825"/>
      <c r="AK124" s="826">
        <v>1046</v>
      </c>
      <c r="AL124" s="824"/>
      <c r="AM124" s="824"/>
      <c r="AN124" s="824"/>
      <c r="AO124" s="825"/>
      <c r="AP124" s="871">
        <v>0</v>
      </c>
      <c r="AQ124" s="872"/>
      <c r="AR124" s="872"/>
      <c r="AS124" s="872"/>
      <c r="AT124" s="873"/>
      <c r="AU124" s="874" t="s">
        <v>464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13.9</v>
      </c>
      <c r="BR124" s="878"/>
      <c r="BS124" s="878"/>
      <c r="BT124" s="878"/>
      <c r="BU124" s="878"/>
      <c r="BV124" s="878">
        <v>20.100000000000001</v>
      </c>
      <c r="BW124" s="878"/>
      <c r="BX124" s="878"/>
      <c r="BY124" s="878"/>
      <c r="BZ124" s="878"/>
      <c r="CA124" s="878">
        <v>16.5</v>
      </c>
      <c r="CB124" s="878"/>
      <c r="CC124" s="878"/>
      <c r="CD124" s="878"/>
      <c r="CE124" s="878"/>
      <c r="CF124" s="768"/>
      <c r="CG124" s="769"/>
      <c r="CH124" s="769"/>
      <c r="CI124" s="769"/>
      <c r="CJ124" s="909"/>
      <c r="CK124" s="917"/>
      <c r="CL124" s="917"/>
      <c r="CM124" s="917"/>
      <c r="CN124" s="917"/>
      <c r="CO124" s="918"/>
      <c r="CP124" s="882" t="s">
        <v>465</v>
      </c>
      <c r="CQ124" s="883"/>
      <c r="CR124" s="883"/>
      <c r="CS124" s="883"/>
      <c r="CT124" s="883"/>
      <c r="CU124" s="883"/>
      <c r="CV124" s="883"/>
      <c r="CW124" s="883"/>
      <c r="CX124" s="883"/>
      <c r="CY124" s="883"/>
      <c r="CZ124" s="883"/>
      <c r="DA124" s="883"/>
      <c r="DB124" s="883"/>
      <c r="DC124" s="883"/>
      <c r="DD124" s="883"/>
      <c r="DE124" s="883"/>
      <c r="DF124" s="884"/>
      <c r="DG124" s="806" t="s">
        <v>129</v>
      </c>
      <c r="DH124" s="807"/>
      <c r="DI124" s="807"/>
      <c r="DJ124" s="807"/>
      <c r="DK124" s="808"/>
      <c r="DL124" s="809" t="s">
        <v>129</v>
      </c>
      <c r="DM124" s="807"/>
      <c r="DN124" s="807"/>
      <c r="DO124" s="807"/>
      <c r="DP124" s="808"/>
      <c r="DQ124" s="809" t="s">
        <v>129</v>
      </c>
      <c r="DR124" s="807"/>
      <c r="DS124" s="807"/>
      <c r="DT124" s="807"/>
      <c r="DU124" s="808"/>
      <c r="DV124" s="895" t="s">
        <v>129</v>
      </c>
      <c r="DW124" s="896"/>
      <c r="DX124" s="896"/>
      <c r="DY124" s="896"/>
      <c r="DZ124" s="897"/>
    </row>
    <row r="125" spans="1:130" s="247" customFormat="1" ht="26.25" customHeight="1">
      <c r="A125" s="864"/>
      <c r="B125" s="865"/>
      <c r="C125" s="868" t="s">
        <v>454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129</v>
      </c>
      <c r="AG125" s="824"/>
      <c r="AH125" s="824"/>
      <c r="AI125" s="824"/>
      <c r="AJ125" s="825"/>
      <c r="AK125" s="826" t="s">
        <v>129</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466</v>
      </c>
      <c r="CL125" s="899"/>
      <c r="CM125" s="899"/>
      <c r="CN125" s="899"/>
      <c r="CO125" s="900"/>
      <c r="CP125" s="907" t="s">
        <v>467</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129</v>
      </c>
      <c r="DM125" s="889"/>
      <c r="DN125" s="889"/>
      <c r="DO125" s="889"/>
      <c r="DP125" s="889"/>
      <c r="DQ125" s="889" t="s">
        <v>129</v>
      </c>
      <c r="DR125" s="889"/>
      <c r="DS125" s="889"/>
      <c r="DT125" s="889"/>
      <c r="DU125" s="889"/>
      <c r="DV125" s="890" t="s">
        <v>129</v>
      </c>
      <c r="DW125" s="890"/>
      <c r="DX125" s="890"/>
      <c r="DY125" s="890"/>
      <c r="DZ125" s="891"/>
    </row>
    <row r="126" spans="1:130" s="247" customFormat="1" ht="26.25" customHeight="1" thickBot="1">
      <c r="A126" s="864"/>
      <c r="B126" s="865"/>
      <c r="C126" s="868" t="s">
        <v>456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129</v>
      </c>
      <c r="AB126" s="824"/>
      <c r="AC126" s="824"/>
      <c r="AD126" s="824"/>
      <c r="AE126" s="825"/>
      <c r="AF126" s="826" t="s">
        <v>129</v>
      </c>
      <c r="AG126" s="824"/>
      <c r="AH126" s="824"/>
      <c r="AI126" s="824"/>
      <c r="AJ126" s="825"/>
      <c r="AK126" s="826" t="s">
        <v>129</v>
      </c>
      <c r="AL126" s="824"/>
      <c r="AM126" s="824"/>
      <c r="AN126" s="824"/>
      <c r="AO126" s="825"/>
      <c r="AP126" s="871" t="s">
        <v>129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468</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c r="A127" s="866"/>
      <c r="B127" s="867"/>
      <c r="C127" s="885" t="s">
        <v>469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27665</v>
      </c>
      <c r="AB127" s="824"/>
      <c r="AC127" s="824"/>
      <c r="AD127" s="824"/>
      <c r="AE127" s="825"/>
      <c r="AF127" s="826">
        <v>29108</v>
      </c>
      <c r="AG127" s="824"/>
      <c r="AH127" s="824"/>
      <c r="AI127" s="824"/>
      <c r="AJ127" s="825"/>
      <c r="AK127" s="826">
        <v>29226</v>
      </c>
      <c r="AL127" s="824"/>
      <c r="AM127" s="824"/>
      <c r="AN127" s="824"/>
      <c r="AO127" s="825"/>
      <c r="AP127" s="871">
        <v>0.5</v>
      </c>
      <c r="AQ127" s="872"/>
      <c r="AR127" s="872"/>
      <c r="AS127" s="872"/>
      <c r="AT127" s="873"/>
      <c r="AU127" s="283"/>
      <c r="AV127" s="283"/>
      <c r="AW127" s="283"/>
      <c r="AX127" s="888" t="s">
        <v>470</v>
      </c>
      <c r="AY127" s="856"/>
      <c r="AZ127" s="856"/>
      <c r="BA127" s="856"/>
      <c r="BB127" s="856"/>
      <c r="BC127" s="856"/>
      <c r="BD127" s="856"/>
      <c r="BE127" s="857"/>
      <c r="BF127" s="855" t="s">
        <v>471</v>
      </c>
      <c r="BG127" s="856"/>
      <c r="BH127" s="856"/>
      <c r="BI127" s="856"/>
      <c r="BJ127" s="856"/>
      <c r="BK127" s="856"/>
      <c r="BL127" s="857"/>
      <c r="BM127" s="855" t="s">
        <v>472</v>
      </c>
      <c r="BN127" s="856"/>
      <c r="BO127" s="856"/>
      <c r="BP127" s="856"/>
      <c r="BQ127" s="856"/>
      <c r="BR127" s="856"/>
      <c r="BS127" s="857"/>
      <c r="BT127" s="855" t="s">
        <v>473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474</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129</v>
      </c>
      <c r="DR127" s="861"/>
      <c r="DS127" s="861"/>
      <c r="DT127" s="861"/>
      <c r="DU127" s="861"/>
      <c r="DV127" s="838" t="s">
        <v>129</v>
      </c>
      <c r="DW127" s="838"/>
      <c r="DX127" s="838"/>
      <c r="DY127" s="838"/>
      <c r="DZ127" s="839"/>
    </row>
    <row r="128" spans="1:130" s="247" customFormat="1" ht="26.25" customHeight="1" thickBot="1">
      <c r="A128" s="840" t="s">
        <v>475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476</v>
      </c>
      <c r="X128" s="842"/>
      <c r="Y128" s="842"/>
      <c r="Z128" s="843"/>
      <c r="AA128" s="844">
        <v>47445</v>
      </c>
      <c r="AB128" s="845"/>
      <c r="AC128" s="845"/>
      <c r="AD128" s="845"/>
      <c r="AE128" s="846"/>
      <c r="AF128" s="847">
        <v>23735</v>
      </c>
      <c r="AG128" s="845"/>
      <c r="AH128" s="845"/>
      <c r="AI128" s="845"/>
      <c r="AJ128" s="846"/>
      <c r="AK128" s="847">
        <v>29659</v>
      </c>
      <c r="AL128" s="845"/>
      <c r="AM128" s="845"/>
      <c r="AN128" s="845"/>
      <c r="AO128" s="846"/>
      <c r="AP128" s="848"/>
      <c r="AQ128" s="849"/>
      <c r="AR128" s="849"/>
      <c r="AS128" s="849"/>
      <c r="AT128" s="850"/>
      <c r="AU128" s="283"/>
      <c r="AV128" s="283"/>
      <c r="AW128" s="283"/>
      <c r="AX128" s="851" t="s">
        <v>477</v>
      </c>
      <c r="AY128" s="852"/>
      <c r="AZ128" s="852"/>
      <c r="BA128" s="852"/>
      <c r="BB128" s="852"/>
      <c r="BC128" s="852"/>
      <c r="BD128" s="852"/>
      <c r="BE128" s="853"/>
      <c r="BF128" s="830" t="s">
        <v>129</v>
      </c>
      <c r="BG128" s="831"/>
      <c r="BH128" s="831"/>
      <c r="BI128" s="831"/>
      <c r="BJ128" s="831"/>
      <c r="BK128" s="831"/>
      <c r="BL128" s="854"/>
      <c r="BM128" s="830">
        <v>13.99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478</v>
      </c>
      <c r="CQ128" s="772"/>
      <c r="CR128" s="772"/>
      <c r="CS128" s="772"/>
      <c r="CT128" s="772"/>
      <c r="CU128" s="772"/>
      <c r="CV128" s="772"/>
      <c r="CW128" s="772"/>
      <c r="CX128" s="772"/>
      <c r="CY128" s="772"/>
      <c r="CZ128" s="772"/>
      <c r="DA128" s="772"/>
      <c r="DB128" s="772"/>
      <c r="DC128" s="772"/>
      <c r="DD128" s="772"/>
      <c r="DE128" s="772"/>
      <c r="DF128" s="773"/>
      <c r="DG128" s="834" t="s">
        <v>129</v>
      </c>
      <c r="DH128" s="835"/>
      <c r="DI128" s="835"/>
      <c r="DJ128" s="835"/>
      <c r="DK128" s="835"/>
      <c r="DL128" s="835">
        <v>6790</v>
      </c>
      <c r="DM128" s="835"/>
      <c r="DN128" s="835"/>
      <c r="DO128" s="835"/>
      <c r="DP128" s="835"/>
      <c r="DQ128" s="835">
        <v>7594</v>
      </c>
      <c r="DR128" s="835"/>
      <c r="DS128" s="835"/>
      <c r="DT128" s="835"/>
      <c r="DU128" s="835"/>
      <c r="DV128" s="836">
        <v>0.1</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479</v>
      </c>
      <c r="X129" s="821"/>
      <c r="Y129" s="821"/>
      <c r="Z129" s="822"/>
      <c r="AA129" s="823">
        <v>7541118</v>
      </c>
      <c r="AB129" s="824"/>
      <c r="AC129" s="824"/>
      <c r="AD129" s="824"/>
      <c r="AE129" s="825"/>
      <c r="AF129" s="826">
        <v>7371116</v>
      </c>
      <c r="AG129" s="824"/>
      <c r="AH129" s="824"/>
      <c r="AI129" s="824"/>
      <c r="AJ129" s="825"/>
      <c r="AK129" s="826">
        <v>7183691</v>
      </c>
      <c r="AL129" s="824"/>
      <c r="AM129" s="824"/>
      <c r="AN129" s="824"/>
      <c r="AO129" s="825"/>
      <c r="AP129" s="827"/>
      <c r="AQ129" s="828"/>
      <c r="AR129" s="828"/>
      <c r="AS129" s="828"/>
      <c r="AT129" s="829"/>
      <c r="AU129" s="285"/>
      <c r="AV129" s="285"/>
      <c r="AW129" s="285"/>
      <c r="AX129" s="793" t="s">
        <v>480</v>
      </c>
      <c r="AY129" s="794"/>
      <c r="AZ129" s="794"/>
      <c r="BA129" s="794"/>
      <c r="BB129" s="794"/>
      <c r="BC129" s="794"/>
      <c r="BD129" s="794"/>
      <c r="BE129" s="795"/>
      <c r="BF129" s="813" t="s">
        <v>129</v>
      </c>
      <c r="BG129" s="814"/>
      <c r="BH129" s="814"/>
      <c r="BI129" s="814"/>
      <c r="BJ129" s="814"/>
      <c r="BK129" s="814"/>
      <c r="BL129" s="815"/>
      <c r="BM129" s="813">
        <v>18.989999999999998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481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482</v>
      </c>
      <c r="X130" s="821"/>
      <c r="Y130" s="821"/>
      <c r="Z130" s="822"/>
      <c r="AA130" s="823">
        <v>1413371</v>
      </c>
      <c r="AB130" s="824"/>
      <c r="AC130" s="824"/>
      <c r="AD130" s="824"/>
      <c r="AE130" s="825"/>
      <c r="AF130" s="826">
        <v>1413960</v>
      </c>
      <c r="AG130" s="824"/>
      <c r="AH130" s="824"/>
      <c r="AI130" s="824"/>
      <c r="AJ130" s="825"/>
      <c r="AK130" s="826">
        <v>1326076</v>
      </c>
      <c r="AL130" s="824"/>
      <c r="AM130" s="824"/>
      <c r="AN130" s="824"/>
      <c r="AO130" s="825"/>
      <c r="AP130" s="827"/>
      <c r="AQ130" s="828"/>
      <c r="AR130" s="828"/>
      <c r="AS130" s="828"/>
      <c r="AT130" s="829"/>
      <c r="AU130" s="285"/>
      <c r="AV130" s="285"/>
      <c r="AW130" s="285"/>
      <c r="AX130" s="793" t="s">
        <v>483</v>
      </c>
      <c r="AY130" s="794"/>
      <c r="AZ130" s="794"/>
      <c r="BA130" s="794"/>
      <c r="BB130" s="794"/>
      <c r="BC130" s="794"/>
      <c r="BD130" s="794"/>
      <c r="BE130" s="795"/>
      <c r="BF130" s="796">
        <v>10.7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484</v>
      </c>
      <c r="X131" s="804"/>
      <c r="Y131" s="804"/>
      <c r="Z131" s="805"/>
      <c r="AA131" s="806">
        <v>6127747</v>
      </c>
      <c r="AB131" s="807"/>
      <c r="AC131" s="807"/>
      <c r="AD131" s="807"/>
      <c r="AE131" s="808"/>
      <c r="AF131" s="809">
        <v>5957156</v>
      </c>
      <c r="AG131" s="807"/>
      <c r="AH131" s="807"/>
      <c r="AI131" s="807"/>
      <c r="AJ131" s="808"/>
      <c r="AK131" s="809">
        <v>5857615</v>
      </c>
      <c r="AL131" s="807"/>
      <c r="AM131" s="807"/>
      <c r="AN131" s="807"/>
      <c r="AO131" s="808"/>
      <c r="AP131" s="810"/>
      <c r="AQ131" s="811"/>
      <c r="AR131" s="811"/>
      <c r="AS131" s="811"/>
      <c r="AT131" s="812"/>
      <c r="AU131" s="285"/>
      <c r="AV131" s="285"/>
      <c r="AW131" s="285"/>
      <c r="AX131" s="771" t="s">
        <v>485</v>
      </c>
      <c r="AY131" s="772"/>
      <c r="AZ131" s="772"/>
      <c r="BA131" s="772"/>
      <c r="BB131" s="772"/>
      <c r="BC131" s="772"/>
      <c r="BD131" s="772"/>
      <c r="BE131" s="773"/>
      <c r="BF131" s="774">
        <v>16.5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486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487</v>
      </c>
      <c r="W132" s="784"/>
      <c r="X132" s="784"/>
      <c r="Y132" s="784"/>
      <c r="Z132" s="785"/>
      <c r="AA132" s="786">
        <v>10.21739311</v>
      </c>
      <c r="AB132" s="787"/>
      <c r="AC132" s="787"/>
      <c r="AD132" s="787"/>
      <c r="AE132" s="788"/>
      <c r="AF132" s="789">
        <v>11.425888459999999</v>
      </c>
      <c r="AG132" s="787"/>
      <c r="AH132" s="787"/>
      <c r="AI132" s="787"/>
      <c r="AJ132" s="788"/>
      <c r="AK132" s="789">
        <v>10.527475770000001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488</v>
      </c>
      <c r="W133" s="763"/>
      <c r="X133" s="763"/>
      <c r="Y133" s="763"/>
      <c r="Z133" s="764"/>
      <c r="AA133" s="765">
        <v>9.6</v>
      </c>
      <c r="AB133" s="766"/>
      <c r="AC133" s="766"/>
      <c r="AD133" s="766"/>
      <c r="AE133" s="767"/>
      <c r="AF133" s="765">
        <v>10.5</v>
      </c>
      <c r="AG133" s="766"/>
      <c r="AH133" s="766"/>
      <c r="AI133" s="766"/>
      <c r="AJ133" s="767"/>
      <c r="AK133" s="765">
        <v>10.7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4AYRJ23mkJ77z20Wuuakg+XSJaTGWaEgXEDU4WZ/E80M7nyI2WjA11j0+n/FdqWj2pNoJ1me/RkCH8xKJlOqA==" saltValue="g39x+gcgHAChICBMvbMp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489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6AKS0i0J5mWCr+c0LWMoH8dee7+9m/9KtyTndhSM1WLhwZ/P0SyzvXNVF1OAhJ3+DWunnuu46vuGWpkaGNBH8w==" saltValue="GKaQpt5BC9Ph00IBhkFa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9Ar3QLVLT8qTwbICDw9KCeis6Bdxeqs1L/Up7t+4vOIIeEyJH8OzrpgVCTxiA8vKm7Z/2aj1QYoQMS9m9UWFg==" saltValue="VY/wjtgT3XNgtSk8Kh7B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492</v>
      </c>
      <c r="AP7" s="304"/>
      <c r="AQ7" s="305" t="s">
        <v>493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494</v>
      </c>
      <c r="AQ8" s="311" t="s">
        <v>495</v>
      </c>
      <c r="AR8" s="312" t="s">
        <v>496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497</v>
      </c>
      <c r="AL9" s="1193"/>
      <c r="AM9" s="1193"/>
      <c r="AN9" s="1194"/>
      <c r="AO9" s="313">
        <v>1624716</v>
      </c>
      <c r="AP9" s="313">
        <v>101090</v>
      </c>
      <c r="AQ9" s="314">
        <v>95594</v>
      </c>
      <c r="AR9" s="315">
        <v>5.7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498</v>
      </c>
      <c r="AL10" s="1193"/>
      <c r="AM10" s="1193"/>
      <c r="AN10" s="1194"/>
      <c r="AO10" s="316">
        <v>140981</v>
      </c>
      <c r="AP10" s="316">
        <v>8772</v>
      </c>
      <c r="AQ10" s="317">
        <v>8521</v>
      </c>
      <c r="AR10" s="318">
        <v>2.9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499</v>
      </c>
      <c r="AL11" s="1193"/>
      <c r="AM11" s="1193"/>
      <c r="AN11" s="1194"/>
      <c r="AO11" s="316">
        <v>8901</v>
      </c>
      <c r="AP11" s="316">
        <v>554</v>
      </c>
      <c r="AQ11" s="317">
        <v>14949</v>
      </c>
      <c r="AR11" s="318">
        <v>-96.3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500</v>
      </c>
      <c r="AL12" s="1193"/>
      <c r="AM12" s="1193"/>
      <c r="AN12" s="1194"/>
      <c r="AO12" s="316" t="s">
        <v>501</v>
      </c>
      <c r="AP12" s="316" t="s">
        <v>501</v>
      </c>
      <c r="AQ12" s="317">
        <v>2839</v>
      </c>
      <c r="AR12" s="318" t="s">
        <v>501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502</v>
      </c>
      <c r="AL13" s="1193"/>
      <c r="AM13" s="1193"/>
      <c r="AN13" s="1194"/>
      <c r="AO13" s="316" t="s">
        <v>501</v>
      </c>
      <c r="AP13" s="316" t="s">
        <v>501</v>
      </c>
      <c r="AQ13" s="317" t="s">
        <v>501</v>
      </c>
      <c r="AR13" s="318" t="s">
        <v>501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503</v>
      </c>
      <c r="AL14" s="1193"/>
      <c r="AM14" s="1193"/>
      <c r="AN14" s="1194"/>
      <c r="AO14" s="316">
        <v>100201</v>
      </c>
      <c r="AP14" s="316">
        <v>6235</v>
      </c>
      <c r="AQ14" s="317">
        <v>6532</v>
      </c>
      <c r="AR14" s="318">
        <v>-4.5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504</v>
      </c>
      <c r="AL15" s="1193"/>
      <c r="AM15" s="1193"/>
      <c r="AN15" s="1194"/>
      <c r="AO15" s="316">
        <v>9449</v>
      </c>
      <c r="AP15" s="316">
        <v>588</v>
      </c>
      <c r="AQ15" s="317">
        <v>2245</v>
      </c>
      <c r="AR15" s="318">
        <v>-73.8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505</v>
      </c>
      <c r="AL16" s="1196"/>
      <c r="AM16" s="1196"/>
      <c r="AN16" s="1197"/>
      <c r="AO16" s="316">
        <v>-175638</v>
      </c>
      <c r="AP16" s="316">
        <v>-10928</v>
      </c>
      <c r="AQ16" s="317">
        <v>-9049</v>
      </c>
      <c r="AR16" s="318">
        <v>20.8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1708610</v>
      </c>
      <c r="AP17" s="316">
        <v>106310</v>
      </c>
      <c r="AQ17" s="317">
        <v>121631</v>
      </c>
      <c r="AR17" s="318">
        <v>-12.6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507</v>
      </c>
      <c r="AP20" s="324" t="s">
        <v>508</v>
      </c>
      <c r="AQ20" s="325" t="s">
        <v>509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510</v>
      </c>
      <c r="AL21" s="1190"/>
      <c r="AM21" s="1190"/>
      <c r="AN21" s="1191"/>
      <c r="AO21" s="328">
        <v>10.76</v>
      </c>
      <c r="AP21" s="329">
        <v>11.23</v>
      </c>
      <c r="AQ21" s="330">
        <v>-0.47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511</v>
      </c>
      <c r="AL22" s="1190"/>
      <c r="AM22" s="1190"/>
      <c r="AN22" s="1191"/>
      <c r="AO22" s="333">
        <v>97.7</v>
      </c>
      <c r="AP22" s="334">
        <v>95.4</v>
      </c>
      <c r="AQ22" s="335">
        <v>2.2999999999999998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492</v>
      </c>
      <c r="AP30" s="304"/>
      <c r="AQ30" s="305" t="s">
        <v>493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494</v>
      </c>
      <c r="AQ31" s="311" t="s">
        <v>495</v>
      </c>
      <c r="AR31" s="312" t="s">
        <v>496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515</v>
      </c>
      <c r="AL32" s="1181"/>
      <c r="AM32" s="1181"/>
      <c r="AN32" s="1182"/>
      <c r="AO32" s="343">
        <v>1526205</v>
      </c>
      <c r="AP32" s="343">
        <v>94960</v>
      </c>
      <c r="AQ32" s="344">
        <v>72579</v>
      </c>
      <c r="AR32" s="345">
        <v>30.8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516</v>
      </c>
      <c r="AL33" s="1181"/>
      <c r="AM33" s="1181"/>
      <c r="AN33" s="1182"/>
      <c r="AO33" s="343" t="s">
        <v>501</v>
      </c>
      <c r="AP33" s="343" t="s">
        <v>501</v>
      </c>
      <c r="AQ33" s="344" t="s">
        <v>501</v>
      </c>
      <c r="AR33" s="345" t="s">
        <v>501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517</v>
      </c>
      <c r="AL34" s="1181"/>
      <c r="AM34" s="1181"/>
      <c r="AN34" s="1182"/>
      <c r="AO34" s="343" t="s">
        <v>501</v>
      </c>
      <c r="AP34" s="343" t="s">
        <v>501</v>
      </c>
      <c r="AQ34" s="344" t="s">
        <v>501</v>
      </c>
      <c r="AR34" s="345" t="s">
        <v>501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518</v>
      </c>
      <c r="AL35" s="1181"/>
      <c r="AM35" s="1181"/>
      <c r="AN35" s="1182"/>
      <c r="AO35" s="343">
        <v>317779</v>
      </c>
      <c r="AP35" s="343">
        <v>19772</v>
      </c>
      <c r="AQ35" s="344">
        <v>21739</v>
      </c>
      <c r="AR35" s="345">
        <v>-9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519</v>
      </c>
      <c r="AL36" s="1181"/>
      <c r="AM36" s="1181"/>
      <c r="AN36" s="1182"/>
      <c r="AO36" s="343">
        <v>98138</v>
      </c>
      <c r="AP36" s="343">
        <v>6106</v>
      </c>
      <c r="AQ36" s="344">
        <v>2493</v>
      </c>
      <c r="AR36" s="345">
        <v>144.9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520</v>
      </c>
      <c r="AL37" s="1181"/>
      <c r="AM37" s="1181"/>
      <c r="AN37" s="1182"/>
      <c r="AO37" s="343">
        <v>30272</v>
      </c>
      <c r="AP37" s="343">
        <v>1884</v>
      </c>
      <c r="AQ37" s="344">
        <v>865</v>
      </c>
      <c r="AR37" s="345">
        <v>117.8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521</v>
      </c>
      <c r="AL38" s="1184"/>
      <c r="AM38" s="1184"/>
      <c r="AN38" s="1185"/>
      <c r="AO38" s="346" t="s">
        <v>501</v>
      </c>
      <c r="AP38" s="346" t="s">
        <v>501</v>
      </c>
      <c r="AQ38" s="347">
        <v>7</v>
      </c>
      <c r="AR38" s="335" t="s">
        <v>501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522</v>
      </c>
      <c r="AL39" s="1184"/>
      <c r="AM39" s="1184"/>
      <c r="AN39" s="1185"/>
      <c r="AO39" s="343">
        <v>-29659</v>
      </c>
      <c r="AP39" s="343">
        <v>-1845</v>
      </c>
      <c r="AQ39" s="344">
        <v>-2840</v>
      </c>
      <c r="AR39" s="345">
        <v>-35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523</v>
      </c>
      <c r="AL40" s="1181"/>
      <c r="AM40" s="1181"/>
      <c r="AN40" s="1182"/>
      <c r="AO40" s="343">
        <v>-1326076</v>
      </c>
      <c r="AP40" s="343">
        <v>-82508</v>
      </c>
      <c r="AQ40" s="344">
        <v>-65347</v>
      </c>
      <c r="AR40" s="345">
        <v>26.3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616659</v>
      </c>
      <c r="AP41" s="343">
        <v>38369</v>
      </c>
      <c r="AQ41" s="344">
        <v>29497</v>
      </c>
      <c r="AR41" s="345">
        <v>30.1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492</v>
      </c>
      <c r="AN49" s="1175" t="s">
        <v>527</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528</v>
      </c>
      <c r="AO50" s="360" t="s">
        <v>529</v>
      </c>
      <c r="AP50" s="361" t="s">
        <v>530</v>
      </c>
      <c r="AQ50" s="362" t="s">
        <v>531</v>
      </c>
      <c r="AR50" s="363" t="s">
        <v>532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533</v>
      </c>
      <c r="AL51" s="356"/>
      <c r="AM51" s="364">
        <v>1747732</v>
      </c>
      <c r="AN51" s="365">
        <v>102344</v>
      </c>
      <c r="AO51" s="366">
        <v>3.6</v>
      </c>
      <c r="AP51" s="367">
        <v>96635</v>
      </c>
      <c r="AQ51" s="368">
        <v>-5</v>
      </c>
      <c r="AR51" s="369">
        <v>8.6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534</v>
      </c>
      <c r="AM52" s="372">
        <v>967016</v>
      </c>
      <c r="AN52" s="373">
        <v>56627</v>
      </c>
      <c r="AO52" s="374">
        <v>5.4</v>
      </c>
      <c r="AP52" s="375">
        <v>44408</v>
      </c>
      <c r="AQ52" s="376">
        <v>-13</v>
      </c>
      <c r="AR52" s="377">
        <v>18.399999999999999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535</v>
      </c>
      <c r="AL53" s="356"/>
      <c r="AM53" s="364">
        <v>2023771</v>
      </c>
      <c r="AN53" s="365">
        <v>120141</v>
      </c>
      <c r="AO53" s="366">
        <v>17.399999999999999</v>
      </c>
      <c r="AP53" s="367">
        <v>97062</v>
      </c>
      <c r="AQ53" s="368">
        <v>0.4</v>
      </c>
      <c r="AR53" s="369">
        <v>17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534</v>
      </c>
      <c r="AM54" s="372">
        <v>1415871</v>
      </c>
      <c r="AN54" s="373">
        <v>84053</v>
      </c>
      <c r="AO54" s="374">
        <v>48.4</v>
      </c>
      <c r="AP54" s="375">
        <v>50112</v>
      </c>
      <c r="AQ54" s="376">
        <v>12.8</v>
      </c>
      <c r="AR54" s="377">
        <v>35.6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536</v>
      </c>
      <c r="AL55" s="356"/>
      <c r="AM55" s="364">
        <v>2104777</v>
      </c>
      <c r="AN55" s="365">
        <v>126908</v>
      </c>
      <c r="AO55" s="366">
        <v>5.6</v>
      </c>
      <c r="AP55" s="367">
        <v>106005</v>
      </c>
      <c r="AQ55" s="368">
        <v>9.1999999999999993</v>
      </c>
      <c r="AR55" s="369">
        <v>-3.6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534</v>
      </c>
      <c r="AM56" s="372">
        <v>1250352</v>
      </c>
      <c r="AN56" s="373">
        <v>75391</v>
      </c>
      <c r="AO56" s="374">
        <v>-10.3</v>
      </c>
      <c r="AP56" s="375">
        <v>58359</v>
      </c>
      <c r="AQ56" s="376">
        <v>16.5</v>
      </c>
      <c r="AR56" s="377">
        <v>-26.8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537</v>
      </c>
      <c r="AL57" s="356"/>
      <c r="AM57" s="364">
        <v>1574804</v>
      </c>
      <c r="AN57" s="365">
        <v>96560</v>
      </c>
      <c r="AO57" s="366">
        <v>-23.9</v>
      </c>
      <c r="AP57" s="367">
        <v>98507</v>
      </c>
      <c r="AQ57" s="368">
        <v>-7.1</v>
      </c>
      <c r="AR57" s="369">
        <v>-16.8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534</v>
      </c>
      <c r="AM58" s="372">
        <v>1031590</v>
      </c>
      <c r="AN58" s="373">
        <v>63253</v>
      </c>
      <c r="AO58" s="374">
        <v>-16.100000000000001</v>
      </c>
      <c r="AP58" s="375">
        <v>47567</v>
      </c>
      <c r="AQ58" s="376">
        <v>-18.5</v>
      </c>
      <c r="AR58" s="377">
        <v>2.4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538</v>
      </c>
      <c r="AL59" s="356"/>
      <c r="AM59" s="364">
        <v>1774064</v>
      </c>
      <c r="AN59" s="365">
        <v>110382</v>
      </c>
      <c r="AO59" s="366">
        <v>14.3</v>
      </c>
      <c r="AP59" s="367">
        <v>113347</v>
      </c>
      <c r="AQ59" s="368">
        <v>15.1</v>
      </c>
      <c r="AR59" s="369">
        <v>-0.8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534</v>
      </c>
      <c r="AM60" s="372">
        <v>602290</v>
      </c>
      <c r="AN60" s="373">
        <v>37474</v>
      </c>
      <c r="AO60" s="374">
        <v>-40.799999999999997</v>
      </c>
      <c r="AP60" s="375">
        <v>58728</v>
      </c>
      <c r="AQ60" s="376">
        <v>23.5</v>
      </c>
      <c r="AR60" s="377">
        <v>-64.3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539</v>
      </c>
      <c r="AL61" s="378"/>
      <c r="AM61" s="379">
        <v>1845030</v>
      </c>
      <c r="AN61" s="380">
        <v>111267</v>
      </c>
      <c r="AO61" s="381">
        <v>3.4</v>
      </c>
      <c r="AP61" s="382">
        <v>102311</v>
      </c>
      <c r="AQ61" s="383">
        <v>2.5</v>
      </c>
      <c r="AR61" s="369">
        <v>0.9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534</v>
      </c>
      <c r="AM62" s="372">
        <v>1053424</v>
      </c>
      <c r="AN62" s="373">
        <v>63360</v>
      </c>
      <c r="AO62" s="374">
        <v>-2.7</v>
      </c>
      <c r="AP62" s="375">
        <v>51835</v>
      </c>
      <c r="AQ62" s="376">
        <v>4.3</v>
      </c>
      <c r="AR62" s="377">
        <v>-7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Zk+MZPkM3RBRdJdm5DxdJ6/KgFmvJWTe577hUdelmnsK/4kE92lfBrpZ7uIbm0NoeSrlpRjK/y9tRYbgqT9m5A==" saltValue="8l1v29r1GeyvNTuAr0DQ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541</v>
      </c>
    </row>
    <row r="120" spans="125:125" ht="13.5" hidden="1" customHeight="1"/>
    <row r="121" spans="125:125" ht="13.5" hidden="1" customHeight="1">
      <c r="DU121" s="291"/>
    </row>
  </sheetData>
  <sheetProtection algorithmName="SHA-512" hashValue="xo9/UiZu6RiJuIQf3CR/gPOdBUl05FqhjsgnYb86k/aydw71YnoDGtBvD8CeypbbIEIPq3aIOiAq7tlhFU2bgg==" saltValue="AqnLa4a8mE69osuJ7vHi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542</v>
      </c>
    </row>
  </sheetData>
  <sheetProtection algorithmName="SHA-512" hashValue="1n/XgShgacsStgBubaLJdWh6SPckrXdkrLHktu6sVz1hyD6VSZApVcsn7l10+ATaNLbvA6bGc8VGhobqNA1gpQ==" saltValue="M6FHJisvvFxeuPM4qcI2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198" t="s">
        <v>3</v>
      </c>
      <c r="D47" s="1198"/>
      <c r="E47" s="1199"/>
      <c r="F47" s="11">
        <v>46.89</v>
      </c>
      <c r="G47" s="12">
        <v>45.56</v>
      </c>
      <c r="H47" s="12">
        <v>41.27</v>
      </c>
      <c r="I47" s="12">
        <v>31.95</v>
      </c>
      <c r="J47" s="13">
        <v>29.07</v>
      </c>
    </row>
    <row r="48" spans="2:10" ht="57.75" customHeight="1">
      <c r="B48" s="14"/>
      <c r="C48" s="1200" t="s">
        <v>4</v>
      </c>
      <c r="D48" s="1200"/>
      <c r="E48" s="1201"/>
      <c r="F48" s="15">
        <v>4.01</v>
      </c>
      <c r="G48" s="16">
        <v>3.24</v>
      </c>
      <c r="H48" s="16">
        <v>3.43</v>
      </c>
      <c r="I48" s="16">
        <v>4.3600000000000003</v>
      </c>
      <c r="J48" s="17">
        <v>4.68</v>
      </c>
    </row>
    <row r="49" spans="2:10" ht="57.75" customHeight="1" thickBot="1">
      <c r="B49" s="18"/>
      <c r="C49" s="1202" t="s">
        <v>5</v>
      </c>
      <c r="D49" s="1202"/>
      <c r="E49" s="1203"/>
      <c r="F49" s="19" t="s">
        <v>548</v>
      </c>
      <c r="G49" s="20" t="s">
        <v>549</v>
      </c>
      <c r="H49" s="20" t="s">
        <v>550</v>
      </c>
      <c r="I49" s="20" t="s">
        <v>551</v>
      </c>
      <c r="J49" s="21" t="s">
        <v>552</v>
      </c>
    </row>
    <row r="50" spans="2:10" ht="13.5" customHeight="1"/>
  </sheetData>
  <sheetProtection algorithmName="SHA-512" hashValue="BFJD19ECU3rnE5L1uh7H18rMAc+Nvrt170iErt6LV0a1NZuJXRnAdmpU2iy0GU3SS1BhxEOfO+ANt0wIhZ99GA==" saltValue="YOLjNdIzU56UKo00e1u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2021-03-17T01:47:23Z</cp:lastPrinted>
  <dcterms:created xsi:type="dcterms:W3CDTF">2021-02-05T04:02:05Z</dcterms:created>
  <dcterms:modified xsi:type="dcterms:W3CDTF">2021-03-17T01:48:00Z</dcterms:modified>
  <cp:category/>
</cp:coreProperties>
</file>