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iterate="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<sst xmlns="http://schemas.openxmlformats.org/spreadsheetml/2006/main" xmlns:r="http://schemas.openxmlformats.org/officeDocument/2006/relationships" count="550" uniqueCount="550">
  <si>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</si>
  <si>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</si>
  <si>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</si>
  <si>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</si>
  <si>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</si>
  <si>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</si>
  <si>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</si>
  <si>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</si>
  <si>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</si>
  <si>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</si>
  <si>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</si>
  <si>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</si>
  <si>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</si>
  <si>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</si>
  <si>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</si>
  <si>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</si>
  <si>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</si>
  <si>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</si>
  <si>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</si>
  <si>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</si>
  <si>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</si>
  <si>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</si>
  <si>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</si>
  <si>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</si>
  <si>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</si>
  <si>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</si>
  <si>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</si>
  <si>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</si>
  <si>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</si>
  <si>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</si>
  <si>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</si>
  <si>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</si>
  <si>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</si>
  <si>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</si>
  <si>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</si>
  <si>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</si>
  <si>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</si>
  <si>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</si>
  <si>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</si>
  <si>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</si>
  <si>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</si>
  <si>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</si>
  <si>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</si>
  <si>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</si>
  <si>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</si>
  <si>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</si>
  <si>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</si>
  <si>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</si>
  <si>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</si>
  <si>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</si>
  <si>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</si>
  <si>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</si>
  <si>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</si>
  <si>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</si>
  <si>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</si>
  <si>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</si>
  <si>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</si>
  <si>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</si>
  <si>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</si>
  <si>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</si>
  <si>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</si>
  <si>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</si>
  <si>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</si>
  <si>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</si>
  <si>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</si>
  <si>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</si>
  <si>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</si>
  <si>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</si>
  <si>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</si>
  <si>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</si>
  <si>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</si>
  <si>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</si>
  <si>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</si>
  <si>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</si>
  <si>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</si>
  <si>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</si>
  <si>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</si>
  <si>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</si>
  <si>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</si>
  <si>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</si>
  <si>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</si>
  <si>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</si>
  <si>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</si>
  <si>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</si>
  <si>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</si>
  <si>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</si>
  <si>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</si>
  <si>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</si>
  <si>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</si>
  <si>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</si>
  <si>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</si>
  <si>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</si>
  <si>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</si>
  <si>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</si>
  <si>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</si>
  <si>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</si>
  <si>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</si>
  <si>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</si>
  <si>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</si>
  <si>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</si>
  <si>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</si>
  <si>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</si>
  <si>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</si>
  <si>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</si>
  <si>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</si>
  <si>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</si>
  <si>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</si>
  <si>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</si>
  <si>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</si>
  <si>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</si>
  <si>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</si>
  <si>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</si>
  <si>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</si>
  <si>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</si>
  <si>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</si>
  <si>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</si>
  <si>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</si>
  <si>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</si>
  <si>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</si>
  <si>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</si>
  <si>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</si>
  <si>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</si>
  <si>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</si>
  <si>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</si>
  <si>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</si>
  <si>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</si>
  <si>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芸北広域環境施設組合</t>
    <rPh sb="0" eb="2">
      <t>ゲイホク</t>
    </rPh>
    <rPh sb="2" eb="4">
      <t>コウイキ</t>
    </rPh>
    <rPh sb="4" eb="6">
      <t>カンキョウ</t>
    </rPh>
    <rPh sb="6" eb="8">
      <t>シセツ</t>
    </rPh>
    <rPh sb="8" eb="10">
      <t>クミアイ</t>
    </rPh>
    <phoneticPr fontId="5"/>
  </si>
  <si>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</si>
  <si>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</si>
  <si>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</si>
  <si>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</si>
  <si>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</si>
  <si>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</si>
  <si>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</si>
  <si>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</si>
  <si>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</si>
  <si>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</si>
  <si>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</si>
  <si>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広島県</t>
  </si>
  <si>
    <t>標準税収入額等</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</si>
  <si>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</si>
  <si>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</si>
  <si>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Ⅳ－１</t>
  </si>
  <si>
    <t>特別職等</t>
    <rPh sb="0" eb="2">
      <t>トクベツ</t>
    </rPh>
    <rPh sb="2" eb="3">
      <t>ショク</t>
    </rPh>
    <rPh sb="3" eb="4">
      <t>トウ</t>
    </rPh>
    <phoneticPr fontId="5"/>
  </si>
  <si>
    <t>当該団体からの債務保証に係る債務残高</t>
    <rPh sb="9" eb="11">
      <t>ホショウ</t>
    </rPh>
    <phoneticPr fontId="5"/>
  </si>
  <si>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</si>
  <si>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</si>
  <si>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</si>
  <si>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</si>
  <si>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</si>
  <si>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</si>
  <si>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</si>
  <si>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</si>
  <si>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</si>
  <si>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</si>
  <si>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</si>
  <si>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</si>
  <si>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</si>
  <si>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</si>
  <si>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</si>
  <si>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</si>
  <si>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</si>
  <si>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</si>
  <si>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</si>
  <si>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</si>
  <si>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北広島町</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</si>
  <si>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</si>
  <si>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</si>
  <si>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</si>
  <si>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</si>
  <si>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</si>
  <si>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</si>
  <si>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</si>
  <si>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</si>
  <si>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</si>
  <si>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</si>
  <si>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</si>
  <si>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</si>
  <si>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</si>
  <si>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</si>
  <si>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</si>
  <si>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</si>
  <si>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</si>
  <si>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</si>
  <si>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</si>
  <si>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</si>
  <si>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</si>
  <si>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</si>
  <si>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</si>
  <si>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</si>
  <si>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</si>
  <si>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</si>
  <si>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</si>
  <si>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</si>
  <si>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</si>
  <si>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</si>
  <si>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</si>
  <si>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</si>
  <si>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-5.3</t>
  </si>
  <si>
    <t>団体名</t>
    <rPh sb="0" eb="2">
      <t>ダンタイ</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</si>
  <si>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</si>
  <si>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</si>
  <si>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</si>
  <si>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</si>
  <si>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</si>
  <si>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</si>
  <si>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</si>
  <si>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</si>
  <si>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</si>
  <si>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</si>
  <si>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</si>
  <si>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</si>
  <si>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</si>
  <si>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</si>
  <si>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</si>
  <si>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</si>
  <si>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</si>
  <si>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過疎地域自立促進基金</t>
    <rPh sb="0" eb="2">
      <t>カソ</t>
    </rPh>
    <rPh sb="2" eb="4">
      <t>チイキ</t>
    </rPh>
    <rPh sb="4" eb="6">
      <t>ジリツ</t>
    </rPh>
    <rPh sb="6" eb="8">
      <t>ソクシン</t>
    </rPh>
    <rPh sb="8" eb="10">
      <t>キキン</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</si>
  <si>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</si>
  <si>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</si>
  <si>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</si>
  <si>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</si>
  <si>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</si>
  <si>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</si>
  <si>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</si>
  <si>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</si>
  <si>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</si>
  <si>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</si>
  <si>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</si>
  <si>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</si>
  <si>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</si>
  <si>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</si>
  <si>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</si>
  <si>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</si>
  <si>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</si>
  <si>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-1.4</t>
  </si>
  <si>
    <t>一般職員</t>
    <rPh sb="0" eb="2">
      <t>イッパン</t>
    </rPh>
    <rPh sb="2" eb="4">
      <t>ショクイン</t>
    </rPh>
    <phoneticPr fontId="5"/>
  </si>
  <si>
    <t>－</t>
  </si>
  <si>
    <t>-1.6</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</si>
  <si>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</si>
  <si>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</si>
  <si>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</si>
  <si>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</si>
  <si>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</si>
  <si>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</si>
  <si>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</si>
  <si>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</si>
  <si>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</si>
  <si>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</si>
  <si>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</si>
  <si>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</si>
  <si>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</si>
  <si>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</si>
  <si>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</si>
  <si>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</si>
  <si>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</si>
  <si>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</si>
  <si>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</si>
  <si>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</si>
  <si>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</si>
  <si>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　うち公的資金</t>
    <rPh sb="3" eb="5">
      <t>コウテキ</t>
    </rPh>
    <phoneticPr fontId="5"/>
  </si>
  <si>
    <t>地域活性化推進基金</t>
    <rPh sb="0" eb="2">
      <t>チイキ</t>
    </rPh>
    <rPh sb="2" eb="5">
      <t>カッセイカ</t>
    </rPh>
    <rPh sb="5" eb="7">
      <t>スイシン</t>
    </rPh>
    <rPh sb="7" eb="9">
      <t>キキン</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</si>
  <si>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</si>
  <si>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</si>
  <si>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</si>
  <si>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</si>
  <si>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</si>
  <si>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</si>
  <si>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</si>
  <si>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</si>
  <si>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</si>
  <si>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</si>
  <si>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</si>
  <si>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</si>
  <si>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</si>
  <si>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</si>
  <si>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</si>
  <si>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</si>
  <si>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</si>
  <si>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</si>
  <si>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</si>
  <si>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</si>
  <si>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</si>
  <si>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</si>
  <si>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</si>
  <si>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</si>
  <si>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</si>
  <si>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</si>
  <si>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</si>
  <si>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</si>
  <si>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</si>
  <si>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</si>
  <si>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</si>
  <si>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</si>
  <si>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</si>
  <si>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</si>
  <si>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</si>
  <si>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</si>
  <si>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</si>
  <si>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</si>
  <si>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</si>
  <si>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</si>
  <si>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</si>
  <si>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</si>
  <si>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</si>
  <si>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</si>
  <si>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 1.23</t>
  </si>
  <si>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</si>
  <si>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</si>
  <si>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</si>
  <si>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その他上記に準ずるもの</t>
    <rPh sb="2" eb="3">
      <t>タ</t>
    </rPh>
    <rPh sb="3" eb="5">
      <t>ジョウキ</t>
    </rPh>
    <rPh sb="6" eb="7">
      <t>ジュン</t>
    </rPh>
    <phoneticPr fontId="5"/>
  </si>
  <si>
    <t>広島県北広島町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</si>
  <si>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</si>
  <si>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</si>
  <si>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</si>
  <si>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</si>
  <si>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</si>
  <si>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</si>
  <si>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</si>
  <si>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</si>
  <si>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</si>
  <si>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</si>
  <si>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</si>
  <si>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</si>
  <si>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</si>
  <si>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</si>
  <si>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</si>
  <si>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</si>
  <si>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</si>
  <si>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</si>
  <si>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</si>
  <si>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診療所特別会計</t>
  </si>
  <si>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</si>
  <si>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</si>
  <si>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</si>
  <si>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</si>
  <si>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</si>
  <si>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</si>
  <si>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</si>
  <si>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</si>
  <si>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</si>
  <si>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</si>
  <si>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</si>
  <si>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</si>
  <si>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</si>
  <si>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</si>
  <si>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</si>
  <si>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</si>
  <si>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</si>
  <si>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</si>
  <si>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</si>
  <si>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</si>
  <si>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</si>
  <si>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</si>
  <si>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</si>
  <si>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</si>
  <si>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</si>
  <si>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</si>
  <si>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</si>
  <si>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</si>
  <si>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</si>
  <si>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</si>
  <si>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</si>
  <si>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</si>
  <si>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</si>
  <si>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</si>
  <si>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</si>
  <si>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</si>
  <si>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</si>
  <si>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</si>
  <si>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</si>
  <si>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</si>
  <si>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</si>
  <si>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</si>
  <si>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</si>
  <si>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</si>
  <si>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</si>
  <si>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</si>
  <si>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</si>
  <si>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</si>
  <si>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</si>
  <si>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</si>
  <si>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</si>
  <si>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</si>
  <si>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</si>
  <si>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</si>
  <si>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</si>
  <si>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</si>
  <si>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</si>
  <si>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2.59</t>
  </si>
  <si>
    <t>　　水利地益税等</t>
  </si>
  <si>
    <t>さんさん市</t>
    <rPh sb="4" eb="5">
      <t>イチ</t>
    </rPh>
    <phoneticPr fontId="5"/>
  </si>
  <si>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</si>
  <si>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</si>
  <si>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</si>
  <si>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</si>
  <si>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</si>
  <si>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</si>
  <si>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</si>
  <si>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</si>
  <si>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</si>
  <si>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</si>
  <si>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</si>
  <si>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</si>
  <si>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</si>
  <si>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</si>
  <si>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</si>
  <si>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</si>
  <si>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</si>
  <si>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</si>
  <si>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</si>
  <si>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</si>
  <si>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</si>
  <si>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</si>
  <si>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</si>
  <si>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</si>
  <si>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</si>
  <si>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</si>
  <si>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</si>
  <si>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</si>
  <si>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</si>
  <si>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</si>
  <si>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</si>
  <si>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</si>
  <si>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</si>
  <si>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</si>
  <si>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</si>
  <si>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</si>
  <si>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</si>
  <si>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</si>
  <si>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</si>
  <si>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</si>
  <si>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</si>
  <si>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</si>
  <si>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</si>
  <si>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</si>
  <si>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</si>
  <si>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</si>
  <si>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</si>
  <si>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</si>
  <si>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</si>
  <si>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</si>
  <si>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</si>
  <si>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</si>
  <si>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</si>
  <si>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</si>
  <si>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</si>
  <si>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</si>
  <si>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</si>
  <si>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</si>
  <si>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</si>
  <si>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</si>
  <si>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</si>
  <si>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</si>
  <si>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情報基盤整備事業特別会計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</si>
  <si>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</si>
  <si>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</si>
  <si>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</si>
  <si>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</si>
  <si>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</si>
  <si>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</si>
  <si>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</si>
  <si>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</si>
  <si>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</si>
  <si>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電気事業特別会計</t>
  </si>
  <si>
    <t>普通建設事業費</t>
    <rPh sb="0" eb="2">
      <t>フツウ</t>
    </rPh>
    <rPh sb="2" eb="4">
      <t>ケンセツ</t>
    </rPh>
    <rPh sb="4" eb="7">
      <t>ジギョウヒ</t>
    </rPh>
    <phoneticPr fontId="5"/>
  </si>
  <si>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</si>
  <si>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</si>
  <si>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</si>
  <si>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</si>
  <si>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</si>
  <si>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</si>
  <si>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</si>
  <si>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</si>
  <si>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</si>
  <si>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</si>
  <si>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</si>
  <si>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</si>
  <si>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</si>
  <si>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</si>
  <si>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</si>
  <si>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</si>
  <si>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</si>
  <si>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</si>
  <si>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</si>
  <si>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</si>
  <si>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</si>
  <si>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</si>
  <si>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1.82</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</si>
  <si>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</si>
  <si>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</si>
  <si>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</si>
  <si>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</si>
  <si>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</si>
  <si>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</si>
  <si>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</si>
  <si>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</si>
  <si>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</si>
  <si>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</si>
  <si>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</si>
  <si>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</si>
  <si>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</si>
  <si>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</si>
  <si>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</si>
  <si>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</si>
  <si>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</si>
  <si>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</si>
  <si>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</si>
  <si>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</si>
  <si>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</si>
  <si>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</si>
  <si>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</si>
  <si>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</si>
  <si>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</si>
  <si>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</si>
  <si>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</si>
  <si>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</si>
  <si>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</si>
  <si>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</si>
  <si>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</si>
  <si>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</si>
  <si>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</si>
  <si>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</si>
  <si>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</si>
  <si>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</si>
  <si>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</si>
  <si>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</si>
  <si>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</si>
  <si>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</si>
  <si>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</si>
  <si>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</si>
  <si>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</si>
  <si>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 8.44</t>
  </si>
  <si>
    <t>▲ 2.88</t>
  </si>
  <si>
    <t>その他会計（赤字）</t>
  </si>
  <si>
    <t>（百万円）</t>
  </si>
  <si>
    <t>H27末</t>
  </si>
  <si>
    <t>H26末</t>
  </si>
  <si>
    <t>H28末</t>
  </si>
  <si>
    <t>H29末</t>
  </si>
  <si>
    <t>H30末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</si>
  <si>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</si>
  <si>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</si>
  <si>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広島県市町総合事務組合</t>
    <rPh sb="0" eb="3">
      <t>ヒロシマケン</t>
    </rPh>
    <rPh sb="3" eb="4">
      <t>シ</t>
    </rPh>
    <rPh sb="4" eb="5">
      <t>マチ</t>
    </rPh>
    <rPh sb="5" eb="7">
      <t>ソウゴウ</t>
    </rPh>
    <rPh sb="7" eb="9">
      <t>ジム</t>
    </rPh>
    <rPh sb="9" eb="11">
      <t>クミアイ</t>
    </rPh>
    <phoneticPr fontId="5"/>
  </si>
  <si>
    <t>芸北プラモーション</t>
    <rPh sb="0" eb="2">
      <t>ゲイホク</t>
    </rPh>
    <phoneticPr fontId="5"/>
  </si>
  <si>
    <t>北広島町農林建公社</t>
    <rPh sb="0" eb="3">
      <t>キタヒロシマ</t>
    </rPh>
    <rPh sb="3" eb="4">
      <t>マチ</t>
    </rPh>
    <rPh sb="4" eb="6">
      <t>ノウリン</t>
    </rPh>
    <rPh sb="6" eb="7">
      <t>ケン</t>
    </rPh>
    <rPh sb="7" eb="9">
      <t>コウシャ</t>
    </rPh>
    <phoneticPr fontId="5"/>
  </si>
  <si>
    <t>どんぐり財団</t>
    <rPh sb="4" eb="6">
      <t>ザイダン</t>
    </rPh>
    <phoneticPr fontId="5"/>
  </si>
  <si>
    <t>どんぐり村</t>
    <rPh sb="4" eb="5">
      <t>ムラ</t>
    </rPh>
    <phoneticPr fontId="5"/>
  </si>
  <si>
    <t>町有千代田住宅運営基金</t>
    <rPh sb="0" eb="2">
      <t>チョウユウ</t>
    </rPh>
    <rPh sb="2" eb="5">
      <t>チヨダ</t>
    </rPh>
    <rPh sb="5" eb="7">
      <t>ジュウタク</t>
    </rPh>
    <rPh sb="7" eb="9">
      <t>ウンエイ</t>
    </rPh>
    <rPh sb="9" eb="11">
      <t>キキン</t>
    </rPh>
    <phoneticPr fontId="5"/>
  </si>
  <si>
    <t>ふるさと基金</t>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</si>
</sst>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96635</c:v>
                </c:pt>
                <c:pt idx="1">
                  <c:v>115123</c:v>
                </c:pt>
                <c:pt idx="2">
                  <c:v>98899</c:v>
                </c:pt>
                <c:pt idx="3">
                  <c:v>96462</c:v>
                </c:pt>
                <c:pt idx="4">
                  <c:v>83103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134744</c:v>
                </c:pt>
                <c:pt idx="1">
                  <c:v>35039</c:v>
                </c:pt>
                <c:pt idx="2">
                  <c:v>92494</c:v>
                </c:pt>
                <c:pt idx="3">
                  <c:v>44160</c:v>
                </c:pt>
                <c:pt idx="4">
                  <c:v>79366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1.67</c:v>
                </c:pt>
                <c:pt idx="1">
                  <c:v>3.25</c:v>
                </c:pt>
                <c:pt idx="2">
                  <c:v>2.1</c:v>
                </c:pt>
                <c:pt idx="3">
                  <c:v>1.77</c:v>
                </c:pt>
                <c:pt idx="4">
                  <c:v>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25.58</c:v>
                </c:pt>
                <c:pt idx="1">
                  <c:v>22.53</c:v>
                </c:pt>
                <c:pt idx="2">
                  <c:v>15.56</c:v>
                </c:pt>
                <c:pt idx="3">
                  <c:v>13.5</c:v>
                </c:pt>
                <c:pt idx="4">
                  <c:v>12.52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-1.23</c:v>
                </c:pt>
                <c:pt idx="1">
                  <c:v>-2.59</c:v>
                </c:pt>
                <c:pt idx="2">
                  <c:v>-8.44</c:v>
                </c:pt>
                <c:pt idx="3">
                  <c:v>-2.88</c:v>
                </c:pt>
                <c:pt idx="4">
                  <c:v>-1.82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1.01</c:v>
                </c:pt>
                <c:pt idx="2">
                  <c:v>#N/A</c:v>
                </c:pt>
                <c:pt idx="3">
                  <c:v>0.81</c:v>
                </c:pt>
                <c:pt idx="4">
                  <c:v>#N/A</c:v>
                </c:pt>
                <c:pt idx="5">
                  <c:v>0.41</c:v>
                </c:pt>
                <c:pt idx="6">
                  <c:v>#N/A</c:v>
                </c:pt>
                <c:pt idx="7">
                  <c:v>0.44</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0.17</c:v>
                </c:pt>
                <c:pt idx="2">
                  <c:v>#N/A</c:v>
                </c:pt>
                <c:pt idx="3">
                  <c:v>0</c:v>
                </c:pt>
                <c:pt idx="4">
                  <c:v>#N/A</c:v>
                </c:pt>
                <c:pt idx="5">
                  <c:v>0.13</c:v>
                </c:pt>
                <c:pt idx="6">
                  <c:v>#N/A</c:v>
                </c:pt>
                <c:pt idx="7">
                  <c:v>5.e-002</c:v>
                </c:pt>
                <c:pt idx="8">
                  <c:v>#N/A</c:v>
                </c:pt>
                <c:pt idx="9">
                  <c:v>2.e-002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c:v>
                </c:pt>
                <c:pt idx="4">
                  <c:v>#N/A</c:v>
                </c:pt>
                <c:pt idx="5">
                  <c:v>4.e-002</c:v>
                </c:pt>
                <c:pt idx="6">
                  <c:v>#N/A</c:v>
                </c:pt>
                <c:pt idx="7">
                  <c:v>6.e-002</c:v>
                </c:pt>
                <c:pt idx="8">
                  <c:v>#N/A</c:v>
                </c:pt>
                <c:pt idx="9">
                  <c:v>2.e-002</c:v>
                </c:pt>
              </c:numCache>
            </c:numRef>
          </c:val>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8.e-002</c:v>
                </c:pt>
                <c:pt idx="4">
                  <c:v>#N/A</c:v>
                </c:pt>
                <c:pt idx="5">
                  <c:v>0.11</c:v>
                </c:pt>
                <c:pt idx="6">
                  <c:v>#N/A</c:v>
                </c:pt>
                <c:pt idx="7">
                  <c:v>2.e-002</c:v>
                </c:pt>
                <c:pt idx="8">
                  <c:v>#N/A</c:v>
                </c:pt>
                <c:pt idx="9">
                  <c:v>3.e-002</c:v>
                </c:pt>
              </c:numCache>
            </c:numRef>
          </c:val>
        </c:ser>
        <c:ser>
          <c:idx val="5"/>
          <c:order val="5"/>
          <c:tx>
            <c:strRef>
              <c:f>データシート!$A$32</c:f>
              <c:strCache>
                <c:ptCount val="1"/>
                <c:pt idx="0">
                  <c:v>電気事業特別会計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8.e-002</c:v>
                </c:pt>
                <c:pt idx="2">
                  <c:v>#N/A</c:v>
                </c:pt>
                <c:pt idx="3">
                  <c:v>0.13</c:v>
                </c:pt>
                <c:pt idx="4">
                  <c:v>#N/A</c:v>
                </c:pt>
                <c:pt idx="5">
                  <c:v>9.e-002</c:v>
                </c:pt>
                <c:pt idx="6">
                  <c:v>#N/A</c:v>
                </c:pt>
                <c:pt idx="7">
                  <c:v>6.e-002</c:v>
                </c:pt>
                <c:pt idx="8">
                  <c:v>#N/A</c:v>
                </c:pt>
                <c:pt idx="9">
                  <c:v>0.24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0.93</c:v>
                </c:pt>
                <c:pt idx="2">
                  <c:v>#N/A</c:v>
                </c:pt>
                <c:pt idx="3">
                  <c:v>1.43</c:v>
                </c:pt>
                <c:pt idx="4">
                  <c:v>#N/A</c:v>
                </c:pt>
                <c:pt idx="5">
                  <c:v>1.42</c:v>
                </c:pt>
                <c:pt idx="6">
                  <c:v>#N/A</c:v>
                </c:pt>
                <c:pt idx="7">
                  <c:v>0.27</c:v>
                </c:pt>
                <c:pt idx="8">
                  <c:v>#N/A</c:v>
                </c:pt>
                <c:pt idx="9">
                  <c:v>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0.37</c:v>
                </c:pt>
                <c:pt idx="2">
                  <c:v>#N/A</c:v>
                </c:pt>
                <c:pt idx="3">
                  <c:v>0.22</c:v>
                </c:pt>
                <c:pt idx="4">
                  <c:v>#N/A</c:v>
                </c:pt>
                <c:pt idx="5">
                  <c:v>2.e-002</c:v>
                </c:pt>
                <c:pt idx="6">
                  <c:v>#N/A</c:v>
                </c:pt>
                <c:pt idx="7">
                  <c:v>0.31</c:v>
                </c:pt>
                <c:pt idx="8">
                  <c:v>#N/A</c:v>
                </c:pt>
                <c:pt idx="9">
                  <c:v>0.34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1.53</c:v>
                </c:pt>
                <c:pt idx="2">
                  <c:v>#N/A</c:v>
                </c:pt>
                <c:pt idx="3">
                  <c:v>3.24</c:v>
                </c:pt>
                <c:pt idx="4">
                  <c:v>#N/A</c:v>
                </c:pt>
                <c:pt idx="5">
                  <c:v>2.09</c:v>
                </c:pt>
                <c:pt idx="6">
                  <c:v>#N/A</c:v>
                </c:pt>
                <c:pt idx="7">
                  <c:v>1.76</c:v>
                </c:pt>
                <c:pt idx="8">
                  <c:v>#N/A</c:v>
                </c:pt>
                <c:pt idx="9">
                  <c:v>0.8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3.16</c:v>
                </c:pt>
                <c:pt idx="2">
                  <c:v>#N/A</c:v>
                </c:pt>
                <c:pt idx="3">
                  <c:v>3.77</c:v>
                </c:pt>
                <c:pt idx="4">
                  <c:v>#N/A</c:v>
                </c:pt>
                <c:pt idx="5">
                  <c:v>4</c:v>
                </c:pt>
                <c:pt idx="6">
                  <c:v>#N/A</c:v>
                </c:pt>
                <c:pt idx="7">
                  <c:v>4.1900000000000004</c:v>
                </c:pt>
                <c:pt idx="8">
                  <c:v>#N/A</c:v>
                </c:pt>
                <c:pt idx="9">
                  <c:v>4.2699999999999996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2172</c:v>
                </c:pt>
                <c:pt idx="5">
                  <c:v>2086</c:v>
                </c:pt>
                <c:pt idx="8">
                  <c:v>2066</c:v>
                </c:pt>
                <c:pt idx="11">
                  <c:v>2079</c:v>
                </c:pt>
                <c:pt idx="14">
                  <c:v>2165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7</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834</c:v>
                </c:pt>
                <c:pt idx="3">
                  <c:v>818</c:v>
                </c:pt>
                <c:pt idx="6">
                  <c:v>811</c:v>
                </c:pt>
                <c:pt idx="9">
                  <c:v>799</c:v>
                </c:pt>
                <c:pt idx="12">
                  <c:v>729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2659</c:v>
                </c:pt>
                <c:pt idx="3">
                  <c:v>2487</c:v>
                </c:pt>
                <c:pt idx="6">
                  <c:v>2396</c:v>
                </c:pt>
                <c:pt idx="9">
                  <c:v>2345</c:v>
                </c:pt>
                <c:pt idx="12">
                  <c:v>2478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1340</c:v>
                </c:pt>
                <c:pt idx="2">
                  <c:v>#N/A</c:v>
                </c:pt>
                <c:pt idx="3">
                  <c:v>#N/A</c:v>
                </c:pt>
                <c:pt idx="4">
                  <c:v>1227</c:v>
                </c:pt>
                <c:pt idx="5">
                  <c:v>#N/A</c:v>
                </c:pt>
                <c:pt idx="6">
                  <c:v>#N/A</c:v>
                </c:pt>
                <c:pt idx="7">
                  <c:v>1144</c:v>
                </c:pt>
                <c:pt idx="8">
                  <c:v>#N/A</c:v>
                </c:pt>
                <c:pt idx="9">
                  <c:v>#N/A</c:v>
                </c:pt>
                <c:pt idx="10">
                  <c:v>1068</c:v>
                </c:pt>
                <c:pt idx="11">
                  <c:v>#N/A</c:v>
                </c:pt>
                <c:pt idx="12">
                  <c:v>#N/A</c:v>
                </c:pt>
                <c:pt idx="13">
                  <c:v>1045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19362</c:v>
                </c:pt>
                <c:pt idx="5">
                  <c:v>18511</c:v>
                </c:pt>
                <c:pt idx="8">
                  <c:v>18395</c:v>
                </c:pt>
                <c:pt idx="11">
                  <c:v>17762</c:v>
                </c:pt>
                <c:pt idx="14">
                  <c:v>16725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c:v>
                </c:pt>
                <c:pt idx="5">
                  <c:v>59</c:v>
                </c:pt>
                <c:pt idx="8">
                  <c:v>53</c:v>
                </c:pt>
                <c:pt idx="11">
                  <c:v>52</c:v>
                </c:pt>
                <c:pt idx="14">
                  <c:v>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3330</c:v>
                </c:pt>
                <c:pt idx="5">
                  <c:v>2778</c:v>
                </c:pt>
                <c:pt idx="8">
                  <c:v>2117</c:v>
                </c:pt>
                <c:pt idx="11">
                  <c:v>1983</c:v>
                </c:pt>
                <c:pt idx="14">
                  <c:v>1925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c:v>
                </c:pt>
                <c:pt idx="3">
                  <c:v>7</c:v>
                </c:pt>
                <c:pt idx="6">
                  <c:v>4</c:v>
                </c:pt>
                <c:pt idx="9">
                  <c:v>3</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2771</c:v>
                </c:pt>
                <c:pt idx="3">
                  <c:v>2798</c:v>
                </c:pt>
                <c:pt idx="6">
                  <c:v>2834</c:v>
                </c:pt>
                <c:pt idx="9">
                  <c:v>2845</c:v>
                </c:pt>
                <c:pt idx="12">
                  <c:v>2274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8557</c:v>
                </c:pt>
                <c:pt idx="3">
                  <c:v>8017</c:v>
                </c:pt>
                <c:pt idx="6">
                  <c:v>7461</c:v>
                </c:pt>
                <c:pt idx="9">
                  <c:v>6810</c:v>
                </c:pt>
                <c:pt idx="12">
                  <c:v>5564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78</c:v>
                </c:pt>
                <c:pt idx="3">
                  <c:v>69</c:v>
                </c:pt>
                <c:pt idx="6">
                  <c:v>50</c:v>
                </c:pt>
                <c:pt idx="9">
                  <c:v>41</c:v>
                </c:pt>
                <c:pt idx="12">
                  <c:v>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18386</c:v>
                </c:pt>
                <c:pt idx="3">
                  <c:v>17338</c:v>
                </c:pt>
                <c:pt idx="6">
                  <c:v>17350</c:v>
                </c:pt>
                <c:pt idx="9">
                  <c:v>16525</c:v>
                </c:pt>
                <c:pt idx="12">
                  <c:v>16228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7050</c:v>
                </c:pt>
                <c:pt idx="2">
                  <c:v>#N/A</c:v>
                </c:pt>
                <c:pt idx="3">
                  <c:v>#N/A</c:v>
                </c:pt>
                <c:pt idx="4">
                  <c:v>6881</c:v>
                </c:pt>
                <c:pt idx="5">
                  <c:v>#N/A</c:v>
                </c:pt>
                <c:pt idx="6">
                  <c:v>#N/A</c:v>
                </c:pt>
                <c:pt idx="7">
                  <c:v>7134</c:v>
                </c:pt>
                <c:pt idx="8">
                  <c:v>#N/A</c:v>
                </c:pt>
                <c:pt idx="9">
                  <c:v>#N/A</c:v>
                </c:pt>
                <c:pt idx="10">
                  <c:v>6425</c:v>
                </c:pt>
                <c:pt idx="11">
                  <c:v>#N/A</c:v>
                </c:pt>
                <c:pt idx="12">
                  <c:v>#N/A</c:v>
                </c:pt>
                <c:pt idx="13">
                  <c:v>5410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1495</c:v>
                </c:pt>
                <c:pt idx="1">
                  <c:v>1262</c:v>
                </c:pt>
                <c:pt idx="2">
                  <c:v>1180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216</c:v>
                </c:pt>
                <c:pt idx="1">
                  <c:v>216</c:v>
                </c:pt>
                <c:pt idx="2">
                  <c:v>217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1146</c:v>
                </c:pt>
                <c:pt idx="1">
                  <c:v>1183</c:v>
                </c:pt>
                <c:pt idx="2">
                  <c:v>1088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18,526
17,976
646.20
15,566,968
15,406,453
75,694
9,423,999
15,596,018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27505" cy="358775"/>
    <xdr:sp macro="" textlink="">
      <xdr:nvSpPr>
        <xdr:cNvPr id="38" name="テキスト ボックス 37"/>
        <xdr:cNvSpPr txBox="1"/>
      </xdr:nvSpPr>
      <xdr:spPr>
        <a:xfrm>
          <a:off x="3176270" y="5353050"/>
          <a:ext cx="16275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税収はH30年度から微減傾向にあるものの、指数は横ばいで推移している。類似団体と比較すると平均を下回る状況が続いており、財政基盤が弱いことがうかがえる。</a:t>
          </a:r>
          <a:endParaRPr kumimoji="1" lang="ja-JP" altLang="en-US" sz="1300">
            <a:latin typeface="ＭＳ Ｐゴシック"/>
            <a:ea typeface="ＭＳ Ｐゴシック"/>
          </a:endParaRPr>
        </a:p>
        <a:p>
          <a:r>
            <a:rPr kumimoji="1" lang="ja-JP" altLang="en-US" sz="1300">
              <a:latin typeface="ＭＳ Ｐゴシック"/>
              <a:ea typeface="ＭＳ Ｐゴシック"/>
            </a:rPr>
            <a:t>　本町は中山間地域に位置し広大な面積をかかえており、高齢化率（R1年度末時38.2％）も全国平均を上回る厳しい状況ではあるが、第３次北広島町行政改革大綱に基づき、歳出抑制・削減、定員</a:t>
          </a:r>
          <a:r>
            <a:rPr kumimoji="1" lang="ja-JP" altLang="en-US" sz="1300">
              <a:latin typeface="ＭＳ Ｐゴシック"/>
              <a:ea typeface="ＭＳ Ｐゴシック"/>
            </a:rPr>
            <a:t>の適正化、歳入確保の強化に取り組み、財政の健全化に努める。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6" name="テキスト ボックス 55"/>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8" name="テキスト ボックス 57"/>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88900</xdr:rowOff>
    </xdr:from>
    <xdr:to xmlns:xdr="http://schemas.openxmlformats.org/drawingml/2006/spreadsheetDrawing">
      <xdr:col>23</xdr:col>
      <xdr:colOff>133350</xdr:colOff>
      <xdr:row>45</xdr:row>
      <xdr:rowOff>80010</xdr:rowOff>
    </xdr:to>
    <xdr:cxnSp macro="">
      <xdr:nvCxnSpPr>
        <xdr:cNvPr id="66" name="直線コネクタ 65"/>
        <xdr:cNvCxnSpPr/>
      </xdr:nvCxnSpPr>
      <xdr:spPr>
        <a:xfrm flipV="1">
          <a:off x="4953000" y="6261100"/>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52070</xdr:rowOff>
    </xdr:from>
    <xdr:ext cx="762000" cy="251460"/>
    <xdr:sp macro="" textlink="">
      <xdr:nvSpPr>
        <xdr:cNvPr id="67" name="財政力最小値テキスト"/>
        <xdr:cNvSpPr txBox="1"/>
      </xdr:nvSpPr>
      <xdr:spPr>
        <a:xfrm>
          <a:off x="5041900" y="7767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80010</xdr:rowOff>
    </xdr:from>
    <xdr:to xmlns:xdr="http://schemas.openxmlformats.org/drawingml/2006/spreadsheetDrawing">
      <xdr:col>24</xdr:col>
      <xdr:colOff>12700</xdr:colOff>
      <xdr:row>45</xdr:row>
      <xdr:rowOff>80010</xdr:rowOff>
    </xdr:to>
    <xdr:cxnSp macro="">
      <xdr:nvCxnSpPr>
        <xdr:cNvPr id="68" name="直線コネクタ 67"/>
        <xdr:cNvCxnSpPr/>
      </xdr:nvCxnSpPr>
      <xdr:spPr>
        <a:xfrm>
          <a:off x="4864100" y="779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59080"/>
    <xdr:sp macro="" textlink="">
      <xdr:nvSpPr>
        <xdr:cNvPr id="69"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88900</xdr:rowOff>
    </xdr:from>
    <xdr:to xmlns:xdr="http://schemas.openxmlformats.org/drawingml/2006/spreadsheetDrawing">
      <xdr:col>24</xdr:col>
      <xdr:colOff>12700</xdr:colOff>
      <xdr:row>36</xdr:row>
      <xdr:rowOff>88900</xdr:rowOff>
    </xdr:to>
    <xdr:cxnSp macro="">
      <xdr:nvCxnSpPr>
        <xdr:cNvPr id="70" name="直線コネクタ 69"/>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44450</xdr:rowOff>
    </xdr:from>
    <xdr:to xmlns:xdr="http://schemas.openxmlformats.org/drawingml/2006/spreadsheetDrawing">
      <xdr:col>23</xdr:col>
      <xdr:colOff>133350</xdr:colOff>
      <xdr:row>44</xdr:row>
      <xdr:rowOff>44450</xdr:rowOff>
    </xdr:to>
    <xdr:cxnSp macro="">
      <xdr:nvCxnSpPr>
        <xdr:cNvPr id="71" name="直線コネクタ 70"/>
        <xdr:cNvCxnSpPr/>
      </xdr:nvCxnSpPr>
      <xdr:spPr>
        <a:xfrm>
          <a:off x="4114800" y="758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128905</xdr:rowOff>
    </xdr:from>
    <xdr:ext cx="762000" cy="259080"/>
    <xdr:sp macro="" textlink="">
      <xdr:nvSpPr>
        <xdr:cNvPr id="72" name="財政力平均値テキスト"/>
        <xdr:cNvSpPr txBox="1"/>
      </xdr:nvSpPr>
      <xdr:spPr>
        <a:xfrm>
          <a:off x="5041900" y="7158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112395</xdr:rowOff>
    </xdr:from>
    <xdr:to xmlns:xdr="http://schemas.openxmlformats.org/drawingml/2006/spreadsheetDrawing">
      <xdr:col>23</xdr:col>
      <xdr:colOff>184150</xdr:colOff>
      <xdr:row>43</xdr:row>
      <xdr:rowOff>42545</xdr:rowOff>
    </xdr:to>
    <xdr:sp macro="" textlink="">
      <xdr:nvSpPr>
        <xdr:cNvPr id="73" name="フローチャート: 判断 72"/>
        <xdr:cNvSpPr/>
      </xdr:nvSpPr>
      <xdr:spPr>
        <a:xfrm>
          <a:off x="4902200" y="73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27305</xdr:rowOff>
    </xdr:from>
    <xdr:to xmlns:xdr="http://schemas.openxmlformats.org/drawingml/2006/spreadsheetDrawing">
      <xdr:col>19</xdr:col>
      <xdr:colOff>133350</xdr:colOff>
      <xdr:row>44</xdr:row>
      <xdr:rowOff>44450</xdr:rowOff>
    </xdr:to>
    <xdr:cxnSp macro="">
      <xdr:nvCxnSpPr>
        <xdr:cNvPr id="74" name="直線コネクタ 73"/>
        <xdr:cNvCxnSpPr/>
      </xdr:nvCxnSpPr>
      <xdr:spPr>
        <a:xfrm>
          <a:off x="3225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129540</xdr:rowOff>
    </xdr:from>
    <xdr:to xmlns:xdr="http://schemas.openxmlformats.org/drawingml/2006/spreadsheetDrawing">
      <xdr:col>19</xdr:col>
      <xdr:colOff>184150</xdr:colOff>
      <xdr:row>43</xdr:row>
      <xdr:rowOff>59690</xdr:rowOff>
    </xdr:to>
    <xdr:sp macro="" textlink="">
      <xdr:nvSpPr>
        <xdr:cNvPr id="75" name="フローチャート: 判断 74"/>
        <xdr:cNvSpPr/>
      </xdr:nvSpPr>
      <xdr:spPr>
        <a:xfrm>
          <a:off x="4064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69850</xdr:rowOff>
    </xdr:from>
    <xdr:ext cx="736600" cy="259080"/>
    <xdr:sp macro="" textlink="">
      <xdr:nvSpPr>
        <xdr:cNvPr id="76" name="テキスト ボックス 75"/>
        <xdr:cNvSpPr txBox="1"/>
      </xdr:nvSpPr>
      <xdr:spPr>
        <a:xfrm>
          <a:off x="3733800" y="7099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27305</xdr:rowOff>
    </xdr:from>
    <xdr:to xmlns:xdr="http://schemas.openxmlformats.org/drawingml/2006/spreadsheetDrawing">
      <xdr:col>15</xdr:col>
      <xdr:colOff>82550</xdr:colOff>
      <xdr:row>44</xdr:row>
      <xdr:rowOff>44450</xdr:rowOff>
    </xdr:to>
    <xdr:cxnSp macro="">
      <xdr:nvCxnSpPr>
        <xdr:cNvPr id="77" name="直線コネクタ 76"/>
        <xdr:cNvCxnSpPr/>
      </xdr:nvCxnSpPr>
      <xdr:spPr>
        <a:xfrm flipV="1">
          <a:off x="2336800" y="75711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129540</xdr:rowOff>
    </xdr:from>
    <xdr:to xmlns:xdr="http://schemas.openxmlformats.org/drawingml/2006/spreadsheetDrawing">
      <xdr:col>15</xdr:col>
      <xdr:colOff>133350</xdr:colOff>
      <xdr:row>43</xdr:row>
      <xdr:rowOff>59690</xdr:rowOff>
    </xdr:to>
    <xdr:sp macro="" textlink="">
      <xdr:nvSpPr>
        <xdr:cNvPr id="78" name="フローチャート: 判断 77"/>
        <xdr:cNvSpPr/>
      </xdr:nvSpPr>
      <xdr:spPr>
        <a:xfrm>
          <a:off x="3175000" y="733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69850</xdr:rowOff>
    </xdr:from>
    <xdr:ext cx="762000" cy="259080"/>
    <xdr:sp macro="" textlink="">
      <xdr:nvSpPr>
        <xdr:cNvPr id="79" name="テキスト ボックス 78"/>
        <xdr:cNvSpPr txBox="1"/>
      </xdr:nvSpPr>
      <xdr:spPr>
        <a:xfrm>
          <a:off x="2844800" y="709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44450</xdr:rowOff>
    </xdr:from>
    <xdr:to xmlns:xdr="http://schemas.openxmlformats.org/drawingml/2006/spreadsheetDrawing">
      <xdr:col>11</xdr:col>
      <xdr:colOff>31750</xdr:colOff>
      <xdr:row>44</xdr:row>
      <xdr:rowOff>44450</xdr:rowOff>
    </xdr:to>
    <xdr:cxnSp macro="">
      <xdr:nvCxnSpPr>
        <xdr:cNvPr id="80" name="直線コネクタ 79"/>
        <xdr:cNvCxnSpPr/>
      </xdr:nvCxnSpPr>
      <xdr:spPr>
        <a:xfrm>
          <a:off x="1447800" y="758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1" name="フローチャート: 判断 80"/>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0825"/>
    <xdr:sp macro="" textlink="">
      <xdr:nvSpPr>
        <xdr:cNvPr id="82" name="テキスト ボックス 81"/>
        <xdr:cNvSpPr txBox="1"/>
      </xdr:nvSpPr>
      <xdr:spPr>
        <a:xfrm>
          <a:off x="1955800" y="7116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3" name="フローチャート: 判断 82"/>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132080</xdr:rowOff>
    </xdr:from>
    <xdr:ext cx="762000" cy="251460"/>
    <xdr:sp macro="" textlink="">
      <xdr:nvSpPr>
        <xdr:cNvPr id="84" name="テキスト ボックス 83"/>
        <xdr:cNvSpPr txBox="1"/>
      </xdr:nvSpPr>
      <xdr:spPr>
        <a:xfrm>
          <a:off x="1066800" y="7675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165100</xdr:rowOff>
    </xdr:from>
    <xdr:to xmlns:xdr="http://schemas.openxmlformats.org/drawingml/2006/spreadsheetDrawing">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137160</xdr:rowOff>
    </xdr:from>
    <xdr:ext cx="762000" cy="259080"/>
    <xdr:sp macro="" textlink="">
      <xdr:nvSpPr>
        <xdr:cNvPr id="91" name="財政力該当値テキスト"/>
        <xdr:cNvSpPr txBox="1"/>
      </xdr:nvSpPr>
      <xdr:spPr>
        <a:xfrm>
          <a:off x="5041900" y="750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165100</xdr:rowOff>
    </xdr:from>
    <xdr:to xmlns:xdr="http://schemas.openxmlformats.org/drawingml/2006/spreadsheetDrawing">
      <xdr:col>19</xdr:col>
      <xdr:colOff>184150</xdr:colOff>
      <xdr:row>44</xdr:row>
      <xdr:rowOff>95250</xdr:rowOff>
    </xdr:to>
    <xdr:sp macro="" textlink="">
      <xdr:nvSpPr>
        <xdr:cNvPr id="92" name="楕円 91"/>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80010</xdr:rowOff>
    </xdr:from>
    <xdr:ext cx="736600" cy="259080"/>
    <xdr:sp macro="" textlink="">
      <xdr:nvSpPr>
        <xdr:cNvPr id="93" name="テキスト ボックス 92"/>
        <xdr:cNvSpPr txBox="1"/>
      </xdr:nvSpPr>
      <xdr:spPr>
        <a:xfrm>
          <a:off x="3733800" y="762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147955</xdr:rowOff>
    </xdr:from>
    <xdr:to xmlns:xdr="http://schemas.openxmlformats.org/drawingml/2006/spreadsheetDrawing">
      <xdr:col>15</xdr:col>
      <xdr:colOff>133350</xdr:colOff>
      <xdr:row>44</xdr:row>
      <xdr:rowOff>78105</xdr:rowOff>
    </xdr:to>
    <xdr:sp macro="" textlink="">
      <xdr:nvSpPr>
        <xdr:cNvPr id="94" name="楕円 93"/>
        <xdr:cNvSpPr/>
      </xdr:nvSpPr>
      <xdr:spPr>
        <a:xfrm>
          <a:off x="3175000" y="7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63500</xdr:rowOff>
    </xdr:from>
    <xdr:ext cx="762000" cy="251460"/>
    <xdr:sp macro="" textlink="">
      <xdr:nvSpPr>
        <xdr:cNvPr id="95" name="テキスト ボックス 94"/>
        <xdr:cNvSpPr txBox="1"/>
      </xdr:nvSpPr>
      <xdr:spPr>
        <a:xfrm>
          <a:off x="2844800" y="7607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165100</xdr:rowOff>
    </xdr:from>
    <xdr:to xmlns:xdr="http://schemas.openxmlformats.org/drawingml/2006/spreadsheetDrawing">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80010</xdr:rowOff>
    </xdr:from>
    <xdr:ext cx="762000" cy="259080"/>
    <xdr:sp macro="" textlink="">
      <xdr:nvSpPr>
        <xdr:cNvPr id="97" name="テキスト ボックス 96"/>
        <xdr:cNvSpPr txBox="1"/>
      </xdr:nvSpPr>
      <xdr:spPr>
        <a:xfrm>
          <a:off x="1955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165100</xdr:rowOff>
    </xdr:from>
    <xdr:to xmlns:xdr="http://schemas.openxmlformats.org/drawingml/2006/spreadsheetDrawing">
      <xdr:col>7</xdr:col>
      <xdr:colOff>31750</xdr:colOff>
      <xdr:row>44</xdr:row>
      <xdr:rowOff>95250</xdr:rowOff>
    </xdr:to>
    <xdr:sp macro="" textlink="">
      <xdr:nvSpPr>
        <xdr:cNvPr id="98" name="楕円 97"/>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105410</xdr:rowOff>
    </xdr:from>
    <xdr:ext cx="762000" cy="259080"/>
    <xdr:sp macro="" textlink="">
      <xdr:nvSpPr>
        <xdr:cNvPr id="99" name="テキスト ボックス 98"/>
        <xdr:cNvSpPr txBox="1"/>
      </xdr:nvSpPr>
      <xdr:spPr>
        <a:xfrm>
          <a:off x="1066800" y="730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27505" cy="353060"/>
    <xdr:sp macro="" textlink="">
      <xdr:nvSpPr>
        <xdr:cNvPr id="102" name="テキスト ボックス 101"/>
        <xdr:cNvSpPr txBox="1"/>
      </xdr:nvSpPr>
      <xdr:spPr>
        <a:xfrm>
          <a:off x="3259455" y="9163050"/>
          <a:ext cx="16275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減少傾向にあるものの、扶助費の微増に加え、病院事業（公営企業）の廃止に伴い病院事業分公債費が一般会計へ移行したことによる公債費増加（対前年度3.0％増）の影響により、前年度より1.3％の増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公債費は今後減少していく見込みではあるが、類似団体と比較して高い状況であるため、引き続き起債抑制により公債費の縮減に努める。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0190"/>
    <xdr:sp macro="" textlink="">
      <xdr:nvSpPr>
        <xdr:cNvPr id="123" name="テキスト ボックス 122"/>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167640</xdr:rowOff>
    </xdr:from>
    <xdr:to xmlns:xdr="http://schemas.openxmlformats.org/drawingml/2006/spreadsheetDrawing">
      <xdr:col>23</xdr:col>
      <xdr:colOff>133350</xdr:colOff>
      <xdr:row>65</xdr:row>
      <xdr:rowOff>128270</xdr:rowOff>
    </xdr:to>
    <xdr:cxnSp macro="">
      <xdr:nvCxnSpPr>
        <xdr:cNvPr id="127" name="直線コネクタ 126"/>
        <xdr:cNvCxnSpPr/>
      </xdr:nvCxnSpPr>
      <xdr:spPr>
        <a:xfrm flipV="1">
          <a:off x="4953000" y="10283190"/>
          <a:ext cx="0" cy="989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100330</xdr:rowOff>
    </xdr:from>
    <xdr:ext cx="762000" cy="248920"/>
    <xdr:sp macro="" textlink="">
      <xdr:nvSpPr>
        <xdr:cNvPr id="128" name="財政構造の弾力性最小値テキスト"/>
        <xdr:cNvSpPr txBox="1"/>
      </xdr:nvSpPr>
      <xdr:spPr>
        <a:xfrm>
          <a:off x="5041900" y="112445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128270</xdr:rowOff>
    </xdr:from>
    <xdr:to xmlns:xdr="http://schemas.openxmlformats.org/drawingml/2006/spreadsheetDrawing">
      <xdr:col>24</xdr:col>
      <xdr:colOff>12700</xdr:colOff>
      <xdr:row>65</xdr:row>
      <xdr:rowOff>128270</xdr:rowOff>
    </xdr:to>
    <xdr:cxnSp macro="">
      <xdr:nvCxnSpPr>
        <xdr:cNvPr id="129" name="直線コネクタ 128"/>
        <xdr:cNvCxnSpPr/>
      </xdr:nvCxnSpPr>
      <xdr:spPr>
        <a:xfrm>
          <a:off x="4864100" y="1127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82550</xdr:rowOff>
    </xdr:from>
    <xdr:ext cx="762000" cy="259080"/>
    <xdr:sp macro="" textlink="">
      <xdr:nvSpPr>
        <xdr:cNvPr id="130" name="財政構造の弾力性最大値テキスト"/>
        <xdr:cNvSpPr txBox="1"/>
      </xdr:nvSpPr>
      <xdr:spPr>
        <a:xfrm>
          <a:off x="5041900" y="1002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167640</xdr:rowOff>
    </xdr:from>
    <xdr:to xmlns:xdr="http://schemas.openxmlformats.org/drawingml/2006/spreadsheetDrawing">
      <xdr:col>24</xdr:col>
      <xdr:colOff>12700</xdr:colOff>
      <xdr:row>59</xdr:row>
      <xdr:rowOff>167640</xdr:rowOff>
    </xdr:to>
    <xdr:cxnSp macro="">
      <xdr:nvCxnSpPr>
        <xdr:cNvPr id="131" name="直線コネクタ 130"/>
        <xdr:cNvCxnSpPr/>
      </xdr:nvCxnSpPr>
      <xdr:spPr>
        <a:xfrm>
          <a:off x="4864100" y="1028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44450</xdr:rowOff>
    </xdr:from>
    <xdr:to xmlns:xdr="http://schemas.openxmlformats.org/drawingml/2006/spreadsheetDrawing">
      <xdr:col>23</xdr:col>
      <xdr:colOff>133350</xdr:colOff>
      <xdr:row>64</xdr:row>
      <xdr:rowOff>106680</xdr:rowOff>
    </xdr:to>
    <xdr:cxnSp macro="">
      <xdr:nvCxnSpPr>
        <xdr:cNvPr id="132" name="直線コネクタ 131"/>
        <xdr:cNvCxnSpPr/>
      </xdr:nvCxnSpPr>
      <xdr:spPr>
        <a:xfrm>
          <a:off x="4114800" y="1101725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94615</xdr:rowOff>
    </xdr:from>
    <xdr:ext cx="762000" cy="259080"/>
    <xdr:sp macro="" textlink="">
      <xdr:nvSpPr>
        <xdr:cNvPr id="133" name="財政構造の弾力性平均値テキスト"/>
        <xdr:cNvSpPr txBox="1"/>
      </xdr:nvSpPr>
      <xdr:spPr>
        <a:xfrm>
          <a:off x="5041900" y="10724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78105</xdr:rowOff>
    </xdr:from>
    <xdr:to xmlns:xdr="http://schemas.openxmlformats.org/drawingml/2006/spreadsheetDrawing">
      <xdr:col>23</xdr:col>
      <xdr:colOff>184150</xdr:colOff>
      <xdr:row>64</xdr:row>
      <xdr:rowOff>8255</xdr:rowOff>
    </xdr:to>
    <xdr:sp macro="" textlink="">
      <xdr:nvSpPr>
        <xdr:cNvPr id="134" name="フローチャート: 判断 133"/>
        <xdr:cNvSpPr/>
      </xdr:nvSpPr>
      <xdr:spPr>
        <a:xfrm>
          <a:off x="49022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10160</xdr:rowOff>
    </xdr:from>
    <xdr:to xmlns:xdr="http://schemas.openxmlformats.org/drawingml/2006/spreadsheetDrawing">
      <xdr:col>19</xdr:col>
      <xdr:colOff>133350</xdr:colOff>
      <xdr:row>64</xdr:row>
      <xdr:rowOff>44450</xdr:rowOff>
    </xdr:to>
    <xdr:cxnSp macro="">
      <xdr:nvCxnSpPr>
        <xdr:cNvPr id="135" name="直線コネクタ 134"/>
        <xdr:cNvCxnSpPr/>
      </xdr:nvCxnSpPr>
      <xdr:spPr>
        <a:xfrm>
          <a:off x="3225800" y="109829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73025</xdr:rowOff>
    </xdr:from>
    <xdr:to xmlns:xdr="http://schemas.openxmlformats.org/drawingml/2006/spreadsheetDrawing">
      <xdr:col>19</xdr:col>
      <xdr:colOff>184150</xdr:colOff>
      <xdr:row>64</xdr:row>
      <xdr:rowOff>3175</xdr:rowOff>
    </xdr:to>
    <xdr:sp macro="" textlink="">
      <xdr:nvSpPr>
        <xdr:cNvPr id="136" name="フローチャート: 判断 135"/>
        <xdr:cNvSpPr/>
      </xdr:nvSpPr>
      <xdr:spPr>
        <a:xfrm>
          <a:off x="4064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13335</xdr:rowOff>
    </xdr:from>
    <xdr:ext cx="736600" cy="259080"/>
    <xdr:sp macro="" textlink="">
      <xdr:nvSpPr>
        <xdr:cNvPr id="137" name="テキスト ボックス 136"/>
        <xdr:cNvSpPr txBox="1"/>
      </xdr:nvSpPr>
      <xdr:spPr>
        <a:xfrm>
          <a:off x="3733800" y="10643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10160</xdr:rowOff>
    </xdr:from>
    <xdr:to xmlns:xdr="http://schemas.openxmlformats.org/drawingml/2006/spreadsheetDrawing">
      <xdr:col>15</xdr:col>
      <xdr:colOff>82550</xdr:colOff>
      <xdr:row>64</xdr:row>
      <xdr:rowOff>106680</xdr:rowOff>
    </xdr:to>
    <xdr:cxnSp macro="">
      <xdr:nvCxnSpPr>
        <xdr:cNvPr id="138" name="直線コネクタ 137"/>
        <xdr:cNvCxnSpPr/>
      </xdr:nvCxnSpPr>
      <xdr:spPr>
        <a:xfrm flipV="1">
          <a:off x="2336800" y="1098296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53975</xdr:rowOff>
    </xdr:from>
    <xdr:to xmlns:xdr="http://schemas.openxmlformats.org/drawingml/2006/spreadsheetDrawing">
      <xdr:col>15</xdr:col>
      <xdr:colOff>133350</xdr:colOff>
      <xdr:row>63</xdr:row>
      <xdr:rowOff>155575</xdr:rowOff>
    </xdr:to>
    <xdr:sp macro="" textlink="">
      <xdr:nvSpPr>
        <xdr:cNvPr id="139" name="フローチャート: 判断 138"/>
        <xdr:cNvSpPr/>
      </xdr:nvSpPr>
      <xdr:spPr>
        <a:xfrm>
          <a:off x="3175000" y="1085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166370</xdr:rowOff>
    </xdr:from>
    <xdr:ext cx="762000" cy="251460"/>
    <xdr:sp macro="" textlink="">
      <xdr:nvSpPr>
        <xdr:cNvPr id="140" name="テキスト ボックス 139"/>
        <xdr:cNvSpPr txBox="1"/>
      </xdr:nvSpPr>
      <xdr:spPr>
        <a:xfrm>
          <a:off x="2844800" y="106248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29845</xdr:rowOff>
    </xdr:from>
    <xdr:to xmlns:xdr="http://schemas.openxmlformats.org/drawingml/2006/spreadsheetDrawing">
      <xdr:col>11</xdr:col>
      <xdr:colOff>31750</xdr:colOff>
      <xdr:row>64</xdr:row>
      <xdr:rowOff>106680</xdr:rowOff>
    </xdr:to>
    <xdr:cxnSp macro="">
      <xdr:nvCxnSpPr>
        <xdr:cNvPr id="141" name="直線コネクタ 140"/>
        <xdr:cNvCxnSpPr/>
      </xdr:nvCxnSpPr>
      <xdr:spPr>
        <a:xfrm>
          <a:off x="1447800" y="1100264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10160</xdr:rowOff>
    </xdr:from>
    <xdr:to xmlns:xdr="http://schemas.openxmlformats.org/drawingml/2006/spreadsheetDrawing">
      <xdr:col>11</xdr:col>
      <xdr:colOff>82550</xdr:colOff>
      <xdr:row>63</xdr:row>
      <xdr:rowOff>111760</xdr:rowOff>
    </xdr:to>
    <xdr:sp macro="" textlink="">
      <xdr:nvSpPr>
        <xdr:cNvPr id="142" name="フローチャート: 判断 141"/>
        <xdr:cNvSpPr/>
      </xdr:nvSpPr>
      <xdr:spPr>
        <a:xfrm>
          <a:off x="2286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121920</xdr:rowOff>
    </xdr:from>
    <xdr:ext cx="762000" cy="250190"/>
    <xdr:sp macro="" textlink="">
      <xdr:nvSpPr>
        <xdr:cNvPr id="143" name="テキスト ボックス 142"/>
        <xdr:cNvSpPr txBox="1"/>
      </xdr:nvSpPr>
      <xdr:spPr>
        <a:xfrm>
          <a:off x="1955800" y="10580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133350</xdr:rowOff>
    </xdr:from>
    <xdr:to xmlns:xdr="http://schemas.openxmlformats.org/drawingml/2006/spreadsheetDrawing">
      <xdr:col>7</xdr:col>
      <xdr:colOff>31750</xdr:colOff>
      <xdr:row>63</xdr:row>
      <xdr:rowOff>63500</xdr:rowOff>
    </xdr:to>
    <xdr:sp macro="" textlink="">
      <xdr:nvSpPr>
        <xdr:cNvPr id="144" name="フローチャート: 判断 143"/>
        <xdr:cNvSpPr/>
      </xdr:nvSpPr>
      <xdr:spPr>
        <a:xfrm>
          <a:off x="13970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73660</xdr:rowOff>
    </xdr:from>
    <xdr:ext cx="762000" cy="259080"/>
    <xdr:sp macro="" textlink="">
      <xdr:nvSpPr>
        <xdr:cNvPr id="145" name="テキスト ボックス 144"/>
        <xdr:cNvSpPr txBox="1"/>
      </xdr:nvSpPr>
      <xdr:spPr>
        <a:xfrm>
          <a:off x="1066800" y="1053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8920"/>
    <xdr:sp macro="" textlink="">
      <xdr:nvSpPr>
        <xdr:cNvPr id="146" name="テキスト ボックス 145"/>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8920"/>
    <xdr:sp macro="" textlink="">
      <xdr:nvSpPr>
        <xdr:cNvPr id="147" name="テキスト ボックス 146"/>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8920"/>
    <xdr:sp macro="" textlink="">
      <xdr:nvSpPr>
        <xdr:cNvPr id="148" name="テキスト ボックス 147"/>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8920"/>
    <xdr:sp macro="" textlink="">
      <xdr:nvSpPr>
        <xdr:cNvPr id="149" name="テキスト ボックス 148"/>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8920"/>
    <xdr:sp macro="" textlink="">
      <xdr:nvSpPr>
        <xdr:cNvPr id="150" name="テキスト ボックス 149"/>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55880</xdr:rowOff>
    </xdr:from>
    <xdr:to xmlns:xdr="http://schemas.openxmlformats.org/drawingml/2006/spreadsheetDrawing">
      <xdr:col>23</xdr:col>
      <xdr:colOff>184150</xdr:colOff>
      <xdr:row>64</xdr:row>
      <xdr:rowOff>157480</xdr:rowOff>
    </xdr:to>
    <xdr:sp macro="" textlink="">
      <xdr:nvSpPr>
        <xdr:cNvPr id="151" name="楕円 150"/>
        <xdr:cNvSpPr/>
      </xdr:nvSpPr>
      <xdr:spPr>
        <a:xfrm>
          <a:off x="49022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27940</xdr:rowOff>
    </xdr:from>
    <xdr:ext cx="762000" cy="259080"/>
    <xdr:sp macro="" textlink="">
      <xdr:nvSpPr>
        <xdr:cNvPr id="152" name="財政構造の弾力性該当値テキスト"/>
        <xdr:cNvSpPr txBox="1"/>
      </xdr:nvSpPr>
      <xdr:spPr>
        <a:xfrm>
          <a:off x="5041900" y="11000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165100</xdr:rowOff>
    </xdr:from>
    <xdr:to xmlns:xdr="http://schemas.openxmlformats.org/drawingml/2006/spreadsheetDrawing">
      <xdr:col>19</xdr:col>
      <xdr:colOff>184150</xdr:colOff>
      <xdr:row>64</xdr:row>
      <xdr:rowOff>95250</xdr:rowOff>
    </xdr:to>
    <xdr:sp macro="" textlink="">
      <xdr:nvSpPr>
        <xdr:cNvPr id="153" name="楕円 152"/>
        <xdr:cNvSpPr/>
      </xdr:nvSpPr>
      <xdr:spPr>
        <a:xfrm>
          <a:off x="40640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80010</xdr:rowOff>
    </xdr:from>
    <xdr:ext cx="736600" cy="259080"/>
    <xdr:sp macro="" textlink="">
      <xdr:nvSpPr>
        <xdr:cNvPr id="154" name="テキスト ボックス 153"/>
        <xdr:cNvSpPr txBox="1"/>
      </xdr:nvSpPr>
      <xdr:spPr>
        <a:xfrm>
          <a:off x="3733800" y="11052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130810</xdr:rowOff>
    </xdr:from>
    <xdr:to xmlns:xdr="http://schemas.openxmlformats.org/drawingml/2006/spreadsheetDrawing">
      <xdr:col>15</xdr:col>
      <xdr:colOff>133350</xdr:colOff>
      <xdr:row>64</xdr:row>
      <xdr:rowOff>60960</xdr:rowOff>
    </xdr:to>
    <xdr:sp macro="" textlink="">
      <xdr:nvSpPr>
        <xdr:cNvPr id="155" name="楕円 154"/>
        <xdr:cNvSpPr/>
      </xdr:nvSpPr>
      <xdr:spPr>
        <a:xfrm>
          <a:off x="3175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45720</xdr:rowOff>
    </xdr:from>
    <xdr:ext cx="762000" cy="259080"/>
    <xdr:sp macro="" textlink="">
      <xdr:nvSpPr>
        <xdr:cNvPr id="156" name="テキスト ボックス 155"/>
        <xdr:cNvSpPr txBox="1"/>
      </xdr:nvSpPr>
      <xdr:spPr>
        <a:xfrm>
          <a:off x="2844800" y="1101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55880</xdr:rowOff>
    </xdr:from>
    <xdr:to xmlns:xdr="http://schemas.openxmlformats.org/drawingml/2006/spreadsheetDrawing">
      <xdr:col>11</xdr:col>
      <xdr:colOff>82550</xdr:colOff>
      <xdr:row>64</xdr:row>
      <xdr:rowOff>157480</xdr:rowOff>
    </xdr:to>
    <xdr:sp macro="" textlink="">
      <xdr:nvSpPr>
        <xdr:cNvPr id="157" name="楕円 156"/>
        <xdr:cNvSpPr/>
      </xdr:nvSpPr>
      <xdr:spPr>
        <a:xfrm>
          <a:off x="22860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142240</xdr:rowOff>
    </xdr:from>
    <xdr:ext cx="762000" cy="259080"/>
    <xdr:sp macro="" textlink="">
      <xdr:nvSpPr>
        <xdr:cNvPr id="158" name="テキスト ボックス 157"/>
        <xdr:cNvSpPr txBox="1"/>
      </xdr:nvSpPr>
      <xdr:spPr>
        <a:xfrm>
          <a:off x="1955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150495</xdr:rowOff>
    </xdr:from>
    <xdr:to xmlns:xdr="http://schemas.openxmlformats.org/drawingml/2006/spreadsheetDrawing">
      <xdr:col>7</xdr:col>
      <xdr:colOff>31750</xdr:colOff>
      <xdr:row>64</xdr:row>
      <xdr:rowOff>80645</xdr:rowOff>
    </xdr:to>
    <xdr:sp macro="" textlink="">
      <xdr:nvSpPr>
        <xdr:cNvPr id="159" name="楕円 158"/>
        <xdr:cNvSpPr/>
      </xdr:nvSpPr>
      <xdr:spPr>
        <a:xfrm>
          <a:off x="1397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65405</xdr:rowOff>
    </xdr:from>
    <xdr:ext cx="762000" cy="249555"/>
    <xdr:sp macro="" textlink="">
      <xdr:nvSpPr>
        <xdr:cNvPr id="160" name="テキスト ボックス 159"/>
        <xdr:cNvSpPr txBox="1"/>
      </xdr:nvSpPr>
      <xdr:spPr>
        <a:xfrm>
          <a:off x="1066800" y="11038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27505" cy="358775"/>
    <xdr:sp macro="" textlink="">
      <xdr:nvSpPr>
        <xdr:cNvPr id="163" name="テキスト ボックス 162"/>
        <xdr:cNvSpPr txBox="1"/>
      </xdr:nvSpPr>
      <xdr:spPr>
        <a:xfrm>
          <a:off x="4149090" y="12973050"/>
          <a:ext cx="16275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[251,760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前年度より81円の減少と変動は少ない。</a:t>
          </a:r>
          <a:r>
            <a:rPr kumimoji="1" lang="ja-JP" altLang="en-US" sz="1300">
              <a:latin typeface="ＭＳ Ｐゴシック"/>
              <a:ea typeface="ＭＳ Ｐゴシック"/>
            </a:rPr>
            <a:t>類似団体の中でも極めて高い状況である。他団体と比べ維持補修費が高く、これは国・県道を含めた除雪に要する経費が多額であるためと分析している。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人件費は減少傾向ではあるが、人口1,000人当たり職員数が類似団体平均を大きく上回っていることから、引き続き第３次北広島町行政改革大綱に基づき、定員の適正化に努める。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78" name="テキスト ボックス 177"/>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36195</xdr:rowOff>
    </xdr:from>
    <xdr:to xmlns:xdr="http://schemas.openxmlformats.org/drawingml/2006/spreadsheetDrawing">
      <xdr:col>23</xdr:col>
      <xdr:colOff>133350</xdr:colOff>
      <xdr:row>88</xdr:row>
      <xdr:rowOff>70485</xdr:rowOff>
    </xdr:to>
    <xdr:cxnSp macro="">
      <xdr:nvCxnSpPr>
        <xdr:cNvPr id="190" name="直線コネクタ 189"/>
        <xdr:cNvCxnSpPr/>
      </xdr:nvCxnSpPr>
      <xdr:spPr>
        <a:xfrm flipV="1">
          <a:off x="4953000" y="13923645"/>
          <a:ext cx="0" cy="1234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42545</xdr:rowOff>
    </xdr:from>
    <xdr:ext cx="762000" cy="249555"/>
    <xdr:sp macro="" textlink="">
      <xdr:nvSpPr>
        <xdr:cNvPr id="191" name="人件費・物件費等の状況最小値テキスト"/>
        <xdr:cNvSpPr txBox="1"/>
      </xdr:nvSpPr>
      <xdr:spPr>
        <a:xfrm>
          <a:off x="5041900" y="15130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70485</xdr:rowOff>
    </xdr:from>
    <xdr:to xmlns:xdr="http://schemas.openxmlformats.org/drawingml/2006/spreadsheetDrawing">
      <xdr:col>24</xdr:col>
      <xdr:colOff>12700</xdr:colOff>
      <xdr:row>88</xdr:row>
      <xdr:rowOff>70485</xdr:rowOff>
    </xdr:to>
    <xdr:cxnSp macro="">
      <xdr:nvCxnSpPr>
        <xdr:cNvPr id="192" name="直線コネクタ 191"/>
        <xdr:cNvCxnSpPr/>
      </xdr:nvCxnSpPr>
      <xdr:spPr>
        <a:xfrm>
          <a:off x="4864100" y="1515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122555</xdr:rowOff>
    </xdr:from>
    <xdr:ext cx="762000" cy="249555"/>
    <xdr:sp macro="" textlink="">
      <xdr:nvSpPr>
        <xdr:cNvPr id="193" name="人件費・物件費等の状況最大値テキスト"/>
        <xdr:cNvSpPr txBox="1"/>
      </xdr:nvSpPr>
      <xdr:spPr>
        <a:xfrm>
          <a:off x="5041900" y="13667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36195</xdr:rowOff>
    </xdr:from>
    <xdr:to xmlns:xdr="http://schemas.openxmlformats.org/drawingml/2006/spreadsheetDrawing">
      <xdr:col>24</xdr:col>
      <xdr:colOff>12700</xdr:colOff>
      <xdr:row>81</xdr:row>
      <xdr:rowOff>36195</xdr:rowOff>
    </xdr:to>
    <xdr:cxnSp macro="">
      <xdr:nvCxnSpPr>
        <xdr:cNvPr id="194" name="直線コネクタ 193"/>
        <xdr:cNvCxnSpPr/>
      </xdr:nvCxnSpPr>
      <xdr:spPr>
        <a:xfrm>
          <a:off x="4864100" y="1392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105410</xdr:rowOff>
    </xdr:from>
    <xdr:to xmlns:xdr="http://schemas.openxmlformats.org/drawingml/2006/spreadsheetDrawing">
      <xdr:col>23</xdr:col>
      <xdr:colOff>133350</xdr:colOff>
      <xdr:row>87</xdr:row>
      <xdr:rowOff>106045</xdr:rowOff>
    </xdr:to>
    <xdr:cxnSp macro="">
      <xdr:nvCxnSpPr>
        <xdr:cNvPr id="195" name="直線コネクタ 194"/>
        <xdr:cNvCxnSpPr/>
      </xdr:nvCxnSpPr>
      <xdr:spPr>
        <a:xfrm flipV="1">
          <a:off x="4114800" y="150215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102235</xdr:rowOff>
    </xdr:from>
    <xdr:ext cx="762000" cy="258445"/>
    <xdr:sp macro="" textlink="">
      <xdr:nvSpPr>
        <xdr:cNvPr id="196" name="人件費・物件費等の状況平均値テキスト"/>
        <xdr:cNvSpPr txBox="1"/>
      </xdr:nvSpPr>
      <xdr:spPr>
        <a:xfrm>
          <a:off x="5041900" y="141611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86360</xdr:rowOff>
    </xdr:from>
    <xdr:to xmlns:xdr="http://schemas.openxmlformats.org/drawingml/2006/spreadsheetDrawing">
      <xdr:col>23</xdr:col>
      <xdr:colOff>184150</xdr:colOff>
      <xdr:row>84</xdr:row>
      <xdr:rowOff>15875</xdr:rowOff>
    </xdr:to>
    <xdr:sp macro="" textlink="">
      <xdr:nvSpPr>
        <xdr:cNvPr id="197" name="フローチャート: 判断 196"/>
        <xdr:cNvSpPr/>
      </xdr:nvSpPr>
      <xdr:spPr>
        <a:xfrm>
          <a:off x="49022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106045</xdr:rowOff>
    </xdr:from>
    <xdr:to xmlns:xdr="http://schemas.openxmlformats.org/drawingml/2006/spreadsheetDrawing">
      <xdr:col>19</xdr:col>
      <xdr:colOff>133350</xdr:colOff>
      <xdr:row>88</xdr:row>
      <xdr:rowOff>59055</xdr:rowOff>
    </xdr:to>
    <xdr:cxnSp macro="">
      <xdr:nvCxnSpPr>
        <xdr:cNvPr id="198" name="直線コネクタ 197"/>
        <xdr:cNvCxnSpPr/>
      </xdr:nvCxnSpPr>
      <xdr:spPr>
        <a:xfrm flipV="1">
          <a:off x="3225800" y="1502219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33655</xdr:rowOff>
    </xdr:from>
    <xdr:to xmlns:xdr="http://schemas.openxmlformats.org/drawingml/2006/spreadsheetDrawing">
      <xdr:col>19</xdr:col>
      <xdr:colOff>184150</xdr:colOff>
      <xdr:row>83</xdr:row>
      <xdr:rowOff>135255</xdr:rowOff>
    </xdr:to>
    <xdr:sp macro="" textlink="">
      <xdr:nvSpPr>
        <xdr:cNvPr id="199" name="フローチャート: 判断 198"/>
        <xdr:cNvSpPr/>
      </xdr:nvSpPr>
      <xdr:spPr>
        <a:xfrm>
          <a:off x="4064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145415</xdr:rowOff>
    </xdr:from>
    <xdr:ext cx="736600" cy="249555"/>
    <xdr:sp macro="" textlink="">
      <xdr:nvSpPr>
        <xdr:cNvPr id="200" name="テキスト ボックス 199"/>
        <xdr:cNvSpPr txBox="1"/>
      </xdr:nvSpPr>
      <xdr:spPr>
        <a:xfrm>
          <a:off x="3733800" y="140328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88</xdr:row>
      <xdr:rowOff>19050</xdr:rowOff>
    </xdr:from>
    <xdr:to xmlns:xdr="http://schemas.openxmlformats.org/drawingml/2006/spreadsheetDrawing">
      <xdr:col>15</xdr:col>
      <xdr:colOff>82550</xdr:colOff>
      <xdr:row>88</xdr:row>
      <xdr:rowOff>59055</xdr:rowOff>
    </xdr:to>
    <xdr:cxnSp macro="">
      <xdr:nvCxnSpPr>
        <xdr:cNvPr id="201" name="直線コネクタ 200"/>
        <xdr:cNvCxnSpPr/>
      </xdr:nvCxnSpPr>
      <xdr:spPr>
        <a:xfrm>
          <a:off x="2336800" y="15106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23495</xdr:rowOff>
    </xdr:from>
    <xdr:to xmlns:xdr="http://schemas.openxmlformats.org/drawingml/2006/spreadsheetDrawing">
      <xdr:col>15</xdr:col>
      <xdr:colOff>133350</xdr:colOff>
      <xdr:row>83</xdr:row>
      <xdr:rowOff>125095</xdr:rowOff>
    </xdr:to>
    <xdr:sp macro="" textlink="">
      <xdr:nvSpPr>
        <xdr:cNvPr id="202" name="フローチャート: 判断 201"/>
        <xdr:cNvSpPr/>
      </xdr:nvSpPr>
      <xdr:spPr>
        <a:xfrm>
          <a:off x="31750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135255</xdr:rowOff>
    </xdr:from>
    <xdr:ext cx="762000" cy="248285"/>
    <xdr:sp macro="" textlink="">
      <xdr:nvSpPr>
        <xdr:cNvPr id="203" name="テキスト ボックス 202"/>
        <xdr:cNvSpPr txBox="1"/>
      </xdr:nvSpPr>
      <xdr:spPr>
        <a:xfrm>
          <a:off x="2844800" y="140227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87</xdr:row>
      <xdr:rowOff>99060</xdr:rowOff>
    </xdr:from>
    <xdr:to xmlns:xdr="http://schemas.openxmlformats.org/drawingml/2006/spreadsheetDrawing">
      <xdr:col>11</xdr:col>
      <xdr:colOff>31750</xdr:colOff>
      <xdr:row>88</xdr:row>
      <xdr:rowOff>19050</xdr:rowOff>
    </xdr:to>
    <xdr:cxnSp macro="">
      <xdr:nvCxnSpPr>
        <xdr:cNvPr id="204" name="直線コネクタ 203"/>
        <xdr:cNvCxnSpPr/>
      </xdr:nvCxnSpPr>
      <xdr:spPr>
        <a:xfrm>
          <a:off x="1447800" y="150152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12700</xdr:rowOff>
    </xdr:from>
    <xdr:to xmlns:xdr="http://schemas.openxmlformats.org/drawingml/2006/spreadsheetDrawing">
      <xdr:col>11</xdr:col>
      <xdr:colOff>82550</xdr:colOff>
      <xdr:row>83</xdr:row>
      <xdr:rowOff>114300</xdr:rowOff>
    </xdr:to>
    <xdr:sp macro="" textlink="">
      <xdr:nvSpPr>
        <xdr:cNvPr id="205" name="フローチャート: 判断 204"/>
        <xdr:cNvSpPr/>
      </xdr:nvSpPr>
      <xdr:spPr>
        <a:xfrm>
          <a:off x="22860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124460</xdr:rowOff>
    </xdr:from>
    <xdr:ext cx="762000" cy="259080"/>
    <xdr:sp macro="" textlink="">
      <xdr:nvSpPr>
        <xdr:cNvPr id="206" name="テキスト ボックス 205"/>
        <xdr:cNvSpPr txBox="1"/>
      </xdr:nvSpPr>
      <xdr:spPr>
        <a:xfrm>
          <a:off x="1955800" y="14011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10795</xdr:rowOff>
    </xdr:from>
    <xdr:to xmlns:xdr="http://schemas.openxmlformats.org/drawingml/2006/spreadsheetDrawing">
      <xdr:col>7</xdr:col>
      <xdr:colOff>31750</xdr:colOff>
      <xdr:row>84</xdr:row>
      <xdr:rowOff>112395</xdr:rowOff>
    </xdr:to>
    <xdr:sp macro="" textlink="">
      <xdr:nvSpPr>
        <xdr:cNvPr id="207" name="フローチャート: 判断 206"/>
        <xdr:cNvSpPr/>
      </xdr:nvSpPr>
      <xdr:spPr>
        <a:xfrm>
          <a:off x="13970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122555</xdr:rowOff>
    </xdr:from>
    <xdr:ext cx="762000" cy="249555"/>
    <xdr:sp macro="" textlink="">
      <xdr:nvSpPr>
        <xdr:cNvPr id="208" name="テキスト ボックス 207"/>
        <xdr:cNvSpPr txBox="1"/>
      </xdr:nvSpPr>
      <xdr:spPr>
        <a:xfrm>
          <a:off x="1066800" y="14181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54610</xdr:rowOff>
    </xdr:from>
    <xdr:to xmlns:xdr="http://schemas.openxmlformats.org/drawingml/2006/spreadsheetDrawing">
      <xdr:col>23</xdr:col>
      <xdr:colOff>184150</xdr:colOff>
      <xdr:row>87</xdr:row>
      <xdr:rowOff>156210</xdr:rowOff>
    </xdr:to>
    <xdr:sp macro="" textlink="">
      <xdr:nvSpPr>
        <xdr:cNvPr id="214" name="楕円 213"/>
        <xdr:cNvSpPr/>
      </xdr:nvSpPr>
      <xdr:spPr>
        <a:xfrm>
          <a:off x="49022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26670</xdr:rowOff>
    </xdr:from>
    <xdr:ext cx="762000" cy="259080"/>
    <xdr:sp macro="" textlink="">
      <xdr:nvSpPr>
        <xdr:cNvPr id="215" name="人件費・物件費等の状況該当値テキスト"/>
        <xdr:cNvSpPr txBox="1"/>
      </xdr:nvSpPr>
      <xdr:spPr>
        <a:xfrm>
          <a:off x="5041900" y="1494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87</xdr:row>
      <xdr:rowOff>55245</xdr:rowOff>
    </xdr:from>
    <xdr:to xmlns:xdr="http://schemas.openxmlformats.org/drawingml/2006/spreadsheetDrawing">
      <xdr:col>19</xdr:col>
      <xdr:colOff>184150</xdr:colOff>
      <xdr:row>87</xdr:row>
      <xdr:rowOff>156845</xdr:rowOff>
    </xdr:to>
    <xdr:sp macro="" textlink="">
      <xdr:nvSpPr>
        <xdr:cNvPr id="216" name="楕円 215"/>
        <xdr:cNvSpPr/>
      </xdr:nvSpPr>
      <xdr:spPr>
        <a:xfrm>
          <a:off x="4064000" y="149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141605</xdr:rowOff>
    </xdr:from>
    <xdr:ext cx="736600" cy="259080"/>
    <xdr:sp macro="" textlink="">
      <xdr:nvSpPr>
        <xdr:cNvPr id="217" name="テキスト ボックス 216"/>
        <xdr:cNvSpPr txBox="1"/>
      </xdr:nvSpPr>
      <xdr:spPr>
        <a:xfrm>
          <a:off x="3733800" y="15057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88</xdr:row>
      <xdr:rowOff>8255</xdr:rowOff>
    </xdr:from>
    <xdr:to xmlns:xdr="http://schemas.openxmlformats.org/drawingml/2006/spreadsheetDrawing">
      <xdr:col>15</xdr:col>
      <xdr:colOff>133350</xdr:colOff>
      <xdr:row>88</xdr:row>
      <xdr:rowOff>109855</xdr:rowOff>
    </xdr:to>
    <xdr:sp macro="" textlink="">
      <xdr:nvSpPr>
        <xdr:cNvPr id="218" name="楕円 217"/>
        <xdr:cNvSpPr/>
      </xdr:nvSpPr>
      <xdr:spPr>
        <a:xfrm>
          <a:off x="3175000" y="150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88</xdr:row>
      <xdr:rowOff>94615</xdr:rowOff>
    </xdr:from>
    <xdr:ext cx="762000" cy="259080"/>
    <xdr:sp macro="" textlink="">
      <xdr:nvSpPr>
        <xdr:cNvPr id="219" name="テキスト ボックス 218"/>
        <xdr:cNvSpPr txBox="1"/>
      </xdr:nvSpPr>
      <xdr:spPr>
        <a:xfrm>
          <a:off x="2844800" y="15182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139700</xdr:rowOff>
    </xdr:from>
    <xdr:to xmlns:xdr="http://schemas.openxmlformats.org/drawingml/2006/spreadsheetDrawing">
      <xdr:col>11</xdr:col>
      <xdr:colOff>82550</xdr:colOff>
      <xdr:row>88</xdr:row>
      <xdr:rowOff>69850</xdr:rowOff>
    </xdr:to>
    <xdr:sp macro="" textlink="">
      <xdr:nvSpPr>
        <xdr:cNvPr id="220" name="楕円 219"/>
        <xdr:cNvSpPr/>
      </xdr:nvSpPr>
      <xdr:spPr>
        <a:xfrm>
          <a:off x="2286000" y="150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88</xdr:row>
      <xdr:rowOff>54610</xdr:rowOff>
    </xdr:from>
    <xdr:ext cx="762000" cy="248920"/>
    <xdr:sp macro="" textlink="">
      <xdr:nvSpPr>
        <xdr:cNvPr id="221" name="テキスト ボックス 220"/>
        <xdr:cNvSpPr txBox="1"/>
      </xdr:nvSpPr>
      <xdr:spPr>
        <a:xfrm>
          <a:off x="1955800" y="151422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87</xdr:row>
      <xdr:rowOff>48260</xdr:rowOff>
    </xdr:from>
    <xdr:to xmlns:xdr="http://schemas.openxmlformats.org/drawingml/2006/spreadsheetDrawing">
      <xdr:col>7</xdr:col>
      <xdr:colOff>31750</xdr:colOff>
      <xdr:row>87</xdr:row>
      <xdr:rowOff>149860</xdr:rowOff>
    </xdr:to>
    <xdr:sp macro="" textlink="">
      <xdr:nvSpPr>
        <xdr:cNvPr id="222" name="楕円 221"/>
        <xdr:cNvSpPr/>
      </xdr:nvSpPr>
      <xdr:spPr>
        <a:xfrm>
          <a:off x="1397000" y="149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87</xdr:row>
      <xdr:rowOff>134620</xdr:rowOff>
    </xdr:from>
    <xdr:ext cx="762000" cy="248920"/>
    <xdr:sp macro="" textlink="">
      <xdr:nvSpPr>
        <xdr:cNvPr id="223" name="テキスト ボックス 222"/>
        <xdr:cNvSpPr txBox="1"/>
      </xdr:nvSpPr>
      <xdr:spPr>
        <a:xfrm>
          <a:off x="1066800" y="15050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27505" cy="358775"/>
    <xdr:sp macro="" textlink="">
      <xdr:nvSpPr>
        <xdr:cNvPr id="226" name="テキスト ボックス 225"/>
        <xdr:cNvSpPr txBox="1"/>
      </xdr:nvSpPr>
      <xdr:spPr>
        <a:xfrm>
          <a:off x="15431770" y="12973050"/>
          <a:ext cx="16275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経年で見て、類似団体の平均に近づき、横ばい傾向である。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引き続き第３次北広島町行政改革大綱に基づき、定員の適正化に努める。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27940</xdr:rowOff>
    </xdr:from>
    <xdr:to xmlns:xdr="http://schemas.openxmlformats.org/drawingml/2006/spreadsheetDrawing">
      <xdr:col>81</xdr:col>
      <xdr:colOff>44450</xdr:colOff>
      <xdr:row>90</xdr:row>
      <xdr:rowOff>122555</xdr:rowOff>
    </xdr:to>
    <xdr:cxnSp macro="">
      <xdr:nvCxnSpPr>
        <xdr:cNvPr id="254" name="直線コネクタ 253"/>
        <xdr:cNvCxnSpPr/>
      </xdr:nvCxnSpPr>
      <xdr:spPr>
        <a:xfrm flipV="1">
          <a:off x="17018000" y="1391539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5"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6" name="直線コネクタ 255"/>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114300</xdr:rowOff>
    </xdr:from>
    <xdr:ext cx="762000" cy="259080"/>
    <xdr:sp macro="" textlink="">
      <xdr:nvSpPr>
        <xdr:cNvPr id="257"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27940</xdr:rowOff>
    </xdr:from>
    <xdr:to xmlns:xdr="http://schemas.openxmlformats.org/drawingml/2006/spreadsheetDrawing">
      <xdr:col>81</xdr:col>
      <xdr:colOff>133350</xdr:colOff>
      <xdr:row>81</xdr:row>
      <xdr:rowOff>27940</xdr:rowOff>
    </xdr:to>
    <xdr:cxnSp macro="">
      <xdr:nvCxnSpPr>
        <xdr:cNvPr id="258" name="直線コネクタ 257"/>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34290</xdr:rowOff>
    </xdr:from>
    <xdr:to xmlns:xdr="http://schemas.openxmlformats.org/drawingml/2006/spreadsheetDrawing">
      <xdr:col>81</xdr:col>
      <xdr:colOff>44450</xdr:colOff>
      <xdr:row>88</xdr:row>
      <xdr:rowOff>86360</xdr:rowOff>
    </xdr:to>
    <xdr:cxnSp macro="">
      <xdr:nvCxnSpPr>
        <xdr:cNvPr id="259" name="直線コネクタ 258"/>
        <xdr:cNvCxnSpPr/>
      </xdr:nvCxnSpPr>
      <xdr:spPr>
        <a:xfrm flipV="1">
          <a:off x="16179800" y="1512189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101600</xdr:rowOff>
    </xdr:from>
    <xdr:ext cx="762000" cy="259080"/>
    <xdr:sp macro="" textlink="">
      <xdr:nvSpPr>
        <xdr:cNvPr id="260" name="給与水準   （国との比較）平均値テキスト"/>
        <xdr:cNvSpPr txBox="1"/>
      </xdr:nvSpPr>
      <xdr:spPr>
        <a:xfrm>
          <a:off x="17106900" y="14674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61" name="フローチャート: 判断 260"/>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17780</xdr:rowOff>
    </xdr:from>
    <xdr:to xmlns:xdr="http://schemas.openxmlformats.org/drawingml/2006/spreadsheetDrawing">
      <xdr:col>77</xdr:col>
      <xdr:colOff>44450</xdr:colOff>
      <xdr:row>88</xdr:row>
      <xdr:rowOff>86360</xdr:rowOff>
    </xdr:to>
    <xdr:cxnSp macro="">
      <xdr:nvCxnSpPr>
        <xdr:cNvPr id="262" name="直線コネクタ 261"/>
        <xdr:cNvCxnSpPr/>
      </xdr:nvCxnSpPr>
      <xdr:spPr>
        <a:xfrm>
          <a:off x="15290800" y="151053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85090</xdr:rowOff>
    </xdr:from>
    <xdr:to xmlns:xdr="http://schemas.openxmlformats.org/drawingml/2006/spreadsheetDrawing">
      <xdr:col>77</xdr:col>
      <xdr:colOff>95250</xdr:colOff>
      <xdr:row>87</xdr:row>
      <xdr:rowOff>15240</xdr:rowOff>
    </xdr:to>
    <xdr:sp macro="" textlink="">
      <xdr:nvSpPr>
        <xdr:cNvPr id="263" name="フローチャート: 判断 262"/>
        <xdr:cNvSpPr/>
      </xdr:nvSpPr>
      <xdr:spPr>
        <a:xfrm>
          <a:off x="161290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25400</xdr:rowOff>
    </xdr:from>
    <xdr:ext cx="736600" cy="259080"/>
    <xdr:sp macro="" textlink="">
      <xdr:nvSpPr>
        <xdr:cNvPr id="264" name="テキスト ボックス 263"/>
        <xdr:cNvSpPr txBox="1"/>
      </xdr:nvSpPr>
      <xdr:spPr>
        <a:xfrm>
          <a:off x="15798800" y="1459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0</xdr:rowOff>
    </xdr:from>
    <xdr:to xmlns:xdr="http://schemas.openxmlformats.org/drawingml/2006/spreadsheetDrawing">
      <xdr:col>72</xdr:col>
      <xdr:colOff>203200</xdr:colOff>
      <xdr:row>88</xdr:row>
      <xdr:rowOff>17780</xdr:rowOff>
    </xdr:to>
    <xdr:cxnSp macro="">
      <xdr:nvCxnSpPr>
        <xdr:cNvPr id="265" name="直線コネクタ 264"/>
        <xdr:cNvCxnSpPr/>
      </xdr:nvCxnSpPr>
      <xdr:spPr>
        <a:xfrm>
          <a:off x="14401800" y="150876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6" name="フローチャート: 判断 265"/>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42545</xdr:rowOff>
    </xdr:from>
    <xdr:ext cx="762000" cy="249555"/>
    <xdr:sp macro="" textlink="">
      <xdr:nvSpPr>
        <xdr:cNvPr id="267" name="テキスト ボックス 266"/>
        <xdr:cNvSpPr txBox="1"/>
      </xdr:nvSpPr>
      <xdr:spPr>
        <a:xfrm>
          <a:off x="14909800" y="14615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0</xdr:rowOff>
    </xdr:from>
    <xdr:to xmlns:xdr="http://schemas.openxmlformats.org/drawingml/2006/spreadsheetDrawing">
      <xdr:col>68</xdr:col>
      <xdr:colOff>152400</xdr:colOff>
      <xdr:row>88</xdr:row>
      <xdr:rowOff>52070</xdr:rowOff>
    </xdr:to>
    <xdr:cxnSp macro="">
      <xdr:nvCxnSpPr>
        <xdr:cNvPr id="268" name="直線コネクタ 267"/>
        <xdr:cNvCxnSpPr/>
      </xdr:nvCxnSpPr>
      <xdr:spPr>
        <a:xfrm flipV="1">
          <a:off x="13512800" y="1508760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67945</xdr:rowOff>
    </xdr:from>
    <xdr:to xmlns:xdr="http://schemas.openxmlformats.org/drawingml/2006/spreadsheetDrawing">
      <xdr:col>68</xdr:col>
      <xdr:colOff>203200</xdr:colOff>
      <xdr:row>86</xdr:row>
      <xdr:rowOff>169545</xdr:rowOff>
    </xdr:to>
    <xdr:sp macro="" textlink="">
      <xdr:nvSpPr>
        <xdr:cNvPr id="269" name="フローチャート: 判断 268"/>
        <xdr:cNvSpPr/>
      </xdr:nvSpPr>
      <xdr:spPr>
        <a:xfrm>
          <a:off x="14351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8255</xdr:rowOff>
    </xdr:from>
    <xdr:ext cx="762000" cy="249555"/>
    <xdr:sp macro="" textlink="">
      <xdr:nvSpPr>
        <xdr:cNvPr id="270" name="テキスト ボックス 269"/>
        <xdr:cNvSpPr txBox="1"/>
      </xdr:nvSpPr>
      <xdr:spPr>
        <a:xfrm>
          <a:off x="14020800" y="1458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0190"/>
    <xdr:sp macro="" textlink="">
      <xdr:nvSpPr>
        <xdr:cNvPr id="272" name="テキスト ボックス 271"/>
        <xdr:cNvSpPr txBox="1"/>
      </xdr:nvSpPr>
      <xdr:spPr>
        <a:xfrm>
          <a:off x="13131800" y="14443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154940</xdr:rowOff>
    </xdr:from>
    <xdr:to xmlns:xdr="http://schemas.openxmlformats.org/drawingml/2006/spreadsheetDrawing">
      <xdr:col>81</xdr:col>
      <xdr:colOff>95250</xdr:colOff>
      <xdr:row>88</xdr:row>
      <xdr:rowOff>85090</xdr:rowOff>
    </xdr:to>
    <xdr:sp macro="" textlink="">
      <xdr:nvSpPr>
        <xdr:cNvPr id="278" name="楕円 277"/>
        <xdr:cNvSpPr/>
      </xdr:nvSpPr>
      <xdr:spPr>
        <a:xfrm>
          <a:off x="16967200" y="150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127000</xdr:rowOff>
    </xdr:from>
    <xdr:ext cx="762000" cy="259080"/>
    <xdr:sp macro="" textlink="">
      <xdr:nvSpPr>
        <xdr:cNvPr id="279" name="給与水準   （国との比較）該当値テキスト"/>
        <xdr:cNvSpPr txBox="1"/>
      </xdr:nvSpPr>
      <xdr:spPr>
        <a:xfrm>
          <a:off x="17106900" y="1504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35560</xdr:rowOff>
    </xdr:from>
    <xdr:to xmlns:xdr="http://schemas.openxmlformats.org/drawingml/2006/spreadsheetDrawing">
      <xdr:col>77</xdr:col>
      <xdr:colOff>95250</xdr:colOff>
      <xdr:row>88</xdr:row>
      <xdr:rowOff>137160</xdr:rowOff>
    </xdr:to>
    <xdr:sp macro="" textlink="">
      <xdr:nvSpPr>
        <xdr:cNvPr id="280" name="楕円 279"/>
        <xdr:cNvSpPr/>
      </xdr:nvSpPr>
      <xdr:spPr>
        <a:xfrm>
          <a:off x="16129000" y="15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121920</xdr:rowOff>
    </xdr:from>
    <xdr:ext cx="736600" cy="250190"/>
    <xdr:sp macro="" textlink="">
      <xdr:nvSpPr>
        <xdr:cNvPr id="281" name="テキスト ボックス 280"/>
        <xdr:cNvSpPr txBox="1"/>
      </xdr:nvSpPr>
      <xdr:spPr>
        <a:xfrm>
          <a:off x="15798800" y="1520952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137795</xdr:rowOff>
    </xdr:from>
    <xdr:to xmlns:xdr="http://schemas.openxmlformats.org/drawingml/2006/spreadsheetDrawing">
      <xdr:col>73</xdr:col>
      <xdr:colOff>44450</xdr:colOff>
      <xdr:row>88</xdr:row>
      <xdr:rowOff>67945</xdr:rowOff>
    </xdr:to>
    <xdr:sp macro="" textlink="">
      <xdr:nvSpPr>
        <xdr:cNvPr id="282" name="楕円 281"/>
        <xdr:cNvSpPr/>
      </xdr:nvSpPr>
      <xdr:spPr>
        <a:xfrm>
          <a:off x="15240000" y="150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52705</xdr:rowOff>
    </xdr:from>
    <xdr:ext cx="762000" cy="250825"/>
    <xdr:sp macro="" textlink="">
      <xdr:nvSpPr>
        <xdr:cNvPr id="283" name="テキスト ボックス 282"/>
        <xdr:cNvSpPr txBox="1"/>
      </xdr:nvSpPr>
      <xdr:spPr>
        <a:xfrm>
          <a:off x="14909800" y="15140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120650</xdr:rowOff>
    </xdr:from>
    <xdr:to xmlns:xdr="http://schemas.openxmlformats.org/drawingml/2006/spreadsheetDrawing">
      <xdr:col>68</xdr:col>
      <xdr:colOff>203200</xdr:colOff>
      <xdr:row>88</xdr:row>
      <xdr:rowOff>50800</xdr:rowOff>
    </xdr:to>
    <xdr:sp macro="" textlink="">
      <xdr:nvSpPr>
        <xdr:cNvPr id="284" name="楕円 283"/>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35560</xdr:rowOff>
    </xdr:from>
    <xdr:ext cx="762000" cy="259080"/>
    <xdr:sp macro="" textlink="">
      <xdr:nvSpPr>
        <xdr:cNvPr id="285" name="テキスト ボックス 284"/>
        <xdr:cNvSpPr txBox="1"/>
      </xdr:nvSpPr>
      <xdr:spPr>
        <a:xfrm>
          <a:off x="14020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635</xdr:rowOff>
    </xdr:from>
    <xdr:to xmlns:xdr="http://schemas.openxmlformats.org/drawingml/2006/spreadsheetDrawing">
      <xdr:col>64</xdr:col>
      <xdr:colOff>152400</xdr:colOff>
      <xdr:row>88</xdr:row>
      <xdr:rowOff>102235</xdr:rowOff>
    </xdr:to>
    <xdr:sp macro="" textlink="">
      <xdr:nvSpPr>
        <xdr:cNvPr id="286" name="楕円 285"/>
        <xdr:cNvSpPr/>
      </xdr:nvSpPr>
      <xdr:spPr>
        <a:xfrm>
          <a:off x="13462000" y="150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86995</xdr:rowOff>
    </xdr:from>
    <xdr:ext cx="762000" cy="250825"/>
    <xdr:sp macro="" textlink="">
      <xdr:nvSpPr>
        <xdr:cNvPr id="287" name="テキスト ボックス 286"/>
        <xdr:cNvSpPr txBox="1"/>
      </xdr:nvSpPr>
      <xdr:spPr>
        <a:xfrm>
          <a:off x="13131800" y="151745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27505" cy="353060"/>
    <xdr:sp macro="" textlink="">
      <xdr:nvSpPr>
        <xdr:cNvPr id="290" name="テキスト ボックス 289"/>
        <xdr:cNvSpPr txBox="1"/>
      </xdr:nvSpPr>
      <xdr:spPr>
        <a:xfrm>
          <a:off x="15736570" y="9163050"/>
          <a:ext cx="162750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これまでも北広島町行政改革大綱に基づき定員の適正化に取り組んできたが、類似団体の平均と比べて極めて多い状況である。経年で見ても、人口自体の減少が影響して横ばい傾向である。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引き続き第３次北広島町行政改革大綱に基づき、定員の適正化に努める。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8920"/>
    <xdr:sp macro="" textlink="">
      <xdr:nvSpPr>
        <xdr:cNvPr id="313" name="テキスト ボックス 312"/>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165100</xdr:rowOff>
    </xdr:from>
    <xdr:to xmlns:xdr="http://schemas.openxmlformats.org/drawingml/2006/spreadsheetDrawing">
      <xdr:col>81</xdr:col>
      <xdr:colOff>44450</xdr:colOff>
      <xdr:row>67</xdr:row>
      <xdr:rowOff>635</xdr:rowOff>
    </xdr:to>
    <xdr:cxnSp macro="">
      <xdr:nvCxnSpPr>
        <xdr:cNvPr id="319" name="直線コネクタ 318"/>
        <xdr:cNvCxnSpPr/>
      </xdr:nvCxnSpPr>
      <xdr:spPr>
        <a:xfrm flipV="1">
          <a:off x="17018000" y="1010920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144145</xdr:rowOff>
    </xdr:from>
    <xdr:ext cx="762000" cy="250825"/>
    <xdr:sp macro="" textlink="">
      <xdr:nvSpPr>
        <xdr:cNvPr id="320" name="定員管理の状況最小値テキスト"/>
        <xdr:cNvSpPr txBox="1"/>
      </xdr:nvSpPr>
      <xdr:spPr>
        <a:xfrm>
          <a:off x="17106900" y="114598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21" name="直線コネクタ 320"/>
        <xdr:cNvCxnSpPr/>
      </xdr:nvCxnSpPr>
      <xdr:spPr>
        <a:xfrm>
          <a:off x="16929100" y="11487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80010</xdr:rowOff>
    </xdr:from>
    <xdr:ext cx="762000" cy="259080"/>
    <xdr:sp macro="" textlink="">
      <xdr:nvSpPr>
        <xdr:cNvPr id="322" name="定員管理の状況最大値テキスト"/>
        <xdr:cNvSpPr txBox="1"/>
      </xdr:nvSpPr>
      <xdr:spPr>
        <a:xfrm>
          <a:off x="17106900" y="985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165100</xdr:rowOff>
    </xdr:from>
    <xdr:to xmlns:xdr="http://schemas.openxmlformats.org/drawingml/2006/spreadsheetDrawing">
      <xdr:col>81</xdr:col>
      <xdr:colOff>133350</xdr:colOff>
      <xdr:row>58</xdr:row>
      <xdr:rowOff>165100</xdr:rowOff>
    </xdr:to>
    <xdr:cxnSp macro="">
      <xdr:nvCxnSpPr>
        <xdr:cNvPr id="323" name="直線コネクタ 322"/>
        <xdr:cNvCxnSpPr/>
      </xdr:nvCxnSpPr>
      <xdr:spPr>
        <a:xfrm>
          <a:off x="16929100" y="1010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80010</xdr:rowOff>
    </xdr:from>
    <xdr:to xmlns:xdr="http://schemas.openxmlformats.org/drawingml/2006/spreadsheetDrawing">
      <xdr:col>81</xdr:col>
      <xdr:colOff>44450</xdr:colOff>
      <xdr:row>66</xdr:row>
      <xdr:rowOff>15240</xdr:rowOff>
    </xdr:to>
    <xdr:cxnSp macro="">
      <xdr:nvCxnSpPr>
        <xdr:cNvPr id="324" name="直線コネクタ 323"/>
        <xdr:cNvCxnSpPr/>
      </xdr:nvCxnSpPr>
      <xdr:spPr>
        <a:xfrm flipV="1">
          <a:off x="16179800" y="1122426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73025</xdr:rowOff>
    </xdr:from>
    <xdr:ext cx="762000" cy="259080"/>
    <xdr:sp macro="" textlink="">
      <xdr:nvSpPr>
        <xdr:cNvPr id="325" name="定員管理の状況平均値テキスト"/>
        <xdr:cNvSpPr txBox="1"/>
      </xdr:nvSpPr>
      <xdr:spPr>
        <a:xfrm>
          <a:off x="17106900" y="103600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56515</xdr:rowOff>
    </xdr:from>
    <xdr:to xmlns:xdr="http://schemas.openxmlformats.org/drawingml/2006/spreadsheetDrawing">
      <xdr:col>81</xdr:col>
      <xdr:colOff>95250</xdr:colOff>
      <xdr:row>61</xdr:row>
      <xdr:rowOff>158115</xdr:rowOff>
    </xdr:to>
    <xdr:sp macro="" textlink="">
      <xdr:nvSpPr>
        <xdr:cNvPr id="326" name="フローチャート: 判断 325"/>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1270</xdr:rowOff>
    </xdr:from>
    <xdr:to xmlns:xdr="http://schemas.openxmlformats.org/drawingml/2006/spreadsheetDrawing">
      <xdr:col>77</xdr:col>
      <xdr:colOff>44450</xdr:colOff>
      <xdr:row>66</xdr:row>
      <xdr:rowOff>15240</xdr:rowOff>
    </xdr:to>
    <xdr:cxnSp macro="">
      <xdr:nvCxnSpPr>
        <xdr:cNvPr id="327" name="直線コネクタ 326"/>
        <xdr:cNvCxnSpPr/>
      </xdr:nvCxnSpPr>
      <xdr:spPr>
        <a:xfrm>
          <a:off x="15290800" y="113169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32385</xdr:rowOff>
    </xdr:from>
    <xdr:to xmlns:xdr="http://schemas.openxmlformats.org/drawingml/2006/spreadsheetDrawing">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144145</xdr:rowOff>
    </xdr:from>
    <xdr:ext cx="736600" cy="250825"/>
    <xdr:sp macro="" textlink="">
      <xdr:nvSpPr>
        <xdr:cNvPr id="329" name="テキスト ボックス 328"/>
        <xdr:cNvSpPr txBox="1"/>
      </xdr:nvSpPr>
      <xdr:spPr>
        <a:xfrm>
          <a:off x="15798800" y="102596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1270</xdr:rowOff>
    </xdr:from>
    <xdr:to xmlns:xdr="http://schemas.openxmlformats.org/drawingml/2006/spreadsheetDrawing">
      <xdr:col>72</xdr:col>
      <xdr:colOff>203200</xdr:colOff>
      <xdr:row>66</xdr:row>
      <xdr:rowOff>61595</xdr:rowOff>
    </xdr:to>
    <xdr:cxnSp macro="">
      <xdr:nvCxnSpPr>
        <xdr:cNvPr id="330" name="直線コネクタ 329"/>
        <xdr:cNvCxnSpPr/>
      </xdr:nvCxnSpPr>
      <xdr:spPr>
        <a:xfrm flipV="1">
          <a:off x="14401800" y="1131697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11430</xdr:rowOff>
    </xdr:from>
    <xdr:to xmlns:xdr="http://schemas.openxmlformats.org/drawingml/2006/spreadsheetDrawing">
      <xdr:col>73</xdr:col>
      <xdr:colOff>44450</xdr:colOff>
      <xdr:row>61</xdr:row>
      <xdr:rowOff>113030</xdr:rowOff>
    </xdr:to>
    <xdr:sp macro="" textlink="">
      <xdr:nvSpPr>
        <xdr:cNvPr id="331" name="フローチャート: 判断 330"/>
        <xdr:cNvSpPr/>
      </xdr:nvSpPr>
      <xdr:spPr>
        <a:xfrm>
          <a:off x="152400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123190</xdr:rowOff>
    </xdr:from>
    <xdr:ext cx="762000" cy="248920"/>
    <xdr:sp macro="" textlink="">
      <xdr:nvSpPr>
        <xdr:cNvPr id="332" name="テキスト ボックス 331"/>
        <xdr:cNvSpPr txBox="1"/>
      </xdr:nvSpPr>
      <xdr:spPr>
        <a:xfrm>
          <a:off x="14909800" y="102387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155575</xdr:rowOff>
    </xdr:from>
    <xdr:to xmlns:xdr="http://schemas.openxmlformats.org/drawingml/2006/spreadsheetDrawing">
      <xdr:col>68</xdr:col>
      <xdr:colOff>152400</xdr:colOff>
      <xdr:row>66</xdr:row>
      <xdr:rowOff>61595</xdr:rowOff>
    </xdr:to>
    <xdr:cxnSp macro="">
      <xdr:nvCxnSpPr>
        <xdr:cNvPr id="333" name="直線コネクタ 332"/>
        <xdr:cNvCxnSpPr/>
      </xdr:nvCxnSpPr>
      <xdr:spPr>
        <a:xfrm>
          <a:off x="13512800" y="112998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166370</xdr:rowOff>
    </xdr:from>
    <xdr:to xmlns:xdr="http://schemas.openxmlformats.org/drawingml/2006/spreadsheetDrawing">
      <xdr:col>68</xdr:col>
      <xdr:colOff>203200</xdr:colOff>
      <xdr:row>61</xdr:row>
      <xdr:rowOff>95885</xdr:rowOff>
    </xdr:to>
    <xdr:sp macro="" textlink="">
      <xdr:nvSpPr>
        <xdr:cNvPr id="334" name="フローチャート: 判断 333"/>
        <xdr:cNvSpPr/>
      </xdr:nvSpPr>
      <xdr:spPr>
        <a:xfrm>
          <a:off x="14351000" y="10453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106045</xdr:rowOff>
    </xdr:from>
    <xdr:ext cx="762000" cy="259080"/>
    <xdr:sp macro="" textlink="">
      <xdr:nvSpPr>
        <xdr:cNvPr id="335" name="テキスト ボックス 334"/>
        <xdr:cNvSpPr txBox="1"/>
      </xdr:nvSpPr>
      <xdr:spPr>
        <a:xfrm>
          <a:off x="14020800" y="10221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64135</xdr:rowOff>
    </xdr:from>
    <xdr:to xmlns:xdr="http://schemas.openxmlformats.org/drawingml/2006/spreadsheetDrawing">
      <xdr:col>64</xdr:col>
      <xdr:colOff>152400</xdr:colOff>
      <xdr:row>62</xdr:row>
      <xdr:rowOff>166370</xdr:rowOff>
    </xdr:to>
    <xdr:sp macro="" textlink="">
      <xdr:nvSpPr>
        <xdr:cNvPr id="336" name="フローチャート: 判断 335"/>
        <xdr:cNvSpPr/>
      </xdr:nvSpPr>
      <xdr:spPr>
        <a:xfrm>
          <a:off x="13462000" y="10694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4445</xdr:rowOff>
    </xdr:from>
    <xdr:ext cx="762000" cy="259080"/>
    <xdr:sp macro="" textlink="">
      <xdr:nvSpPr>
        <xdr:cNvPr id="337" name="テキスト ボックス 336"/>
        <xdr:cNvSpPr txBox="1"/>
      </xdr:nvSpPr>
      <xdr:spPr>
        <a:xfrm>
          <a:off x="13131800" y="10462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8920"/>
    <xdr:sp macro="" textlink="">
      <xdr:nvSpPr>
        <xdr:cNvPr id="338" name="テキスト ボックス 337"/>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8920"/>
    <xdr:sp macro="" textlink="">
      <xdr:nvSpPr>
        <xdr:cNvPr id="339" name="テキスト ボックス 338"/>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8920"/>
    <xdr:sp macro="" textlink="">
      <xdr:nvSpPr>
        <xdr:cNvPr id="340" name="テキスト ボックス 339"/>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8920"/>
    <xdr:sp macro="" textlink="">
      <xdr:nvSpPr>
        <xdr:cNvPr id="342" name="テキスト ボックス 341"/>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29210</xdr:rowOff>
    </xdr:from>
    <xdr:to xmlns:xdr="http://schemas.openxmlformats.org/drawingml/2006/spreadsheetDrawing">
      <xdr:col>81</xdr:col>
      <xdr:colOff>95250</xdr:colOff>
      <xdr:row>65</xdr:row>
      <xdr:rowOff>130810</xdr:rowOff>
    </xdr:to>
    <xdr:sp macro="" textlink="">
      <xdr:nvSpPr>
        <xdr:cNvPr id="343" name="楕円 342"/>
        <xdr:cNvSpPr/>
      </xdr:nvSpPr>
      <xdr:spPr>
        <a:xfrm>
          <a:off x="16967200" y="111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1270</xdr:rowOff>
    </xdr:from>
    <xdr:ext cx="762000" cy="259080"/>
    <xdr:sp macro="" textlink="">
      <xdr:nvSpPr>
        <xdr:cNvPr id="344" name="定員管理の状況該当値テキスト"/>
        <xdr:cNvSpPr txBox="1"/>
      </xdr:nvSpPr>
      <xdr:spPr>
        <a:xfrm>
          <a:off x="17106900" y="1114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135890</xdr:rowOff>
    </xdr:from>
    <xdr:to xmlns:xdr="http://schemas.openxmlformats.org/drawingml/2006/spreadsheetDrawing">
      <xdr:col>77</xdr:col>
      <xdr:colOff>95250</xdr:colOff>
      <xdr:row>66</xdr:row>
      <xdr:rowOff>66040</xdr:rowOff>
    </xdr:to>
    <xdr:sp macro="" textlink="">
      <xdr:nvSpPr>
        <xdr:cNvPr id="345" name="楕円 344"/>
        <xdr:cNvSpPr/>
      </xdr:nvSpPr>
      <xdr:spPr>
        <a:xfrm>
          <a:off x="16129000" y="1128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50800</xdr:rowOff>
    </xdr:from>
    <xdr:ext cx="736600" cy="259080"/>
    <xdr:sp macro="" textlink="">
      <xdr:nvSpPr>
        <xdr:cNvPr id="346" name="テキスト ボックス 345"/>
        <xdr:cNvSpPr txBox="1"/>
      </xdr:nvSpPr>
      <xdr:spPr>
        <a:xfrm>
          <a:off x="15798800" y="11366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121920</xdr:rowOff>
    </xdr:from>
    <xdr:to xmlns:xdr="http://schemas.openxmlformats.org/drawingml/2006/spreadsheetDrawing">
      <xdr:col>73</xdr:col>
      <xdr:colOff>44450</xdr:colOff>
      <xdr:row>66</xdr:row>
      <xdr:rowOff>52070</xdr:rowOff>
    </xdr:to>
    <xdr:sp macro="" textlink="">
      <xdr:nvSpPr>
        <xdr:cNvPr id="347" name="楕円 346"/>
        <xdr:cNvSpPr/>
      </xdr:nvSpPr>
      <xdr:spPr>
        <a:xfrm>
          <a:off x="15240000" y="112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36830</xdr:rowOff>
    </xdr:from>
    <xdr:ext cx="762000" cy="259080"/>
    <xdr:sp macro="" textlink="">
      <xdr:nvSpPr>
        <xdr:cNvPr id="348" name="テキスト ボックス 347"/>
        <xdr:cNvSpPr txBox="1"/>
      </xdr:nvSpPr>
      <xdr:spPr>
        <a:xfrm>
          <a:off x="14909800" y="1135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10795</xdr:rowOff>
    </xdr:from>
    <xdr:to xmlns:xdr="http://schemas.openxmlformats.org/drawingml/2006/spreadsheetDrawing">
      <xdr:col>68</xdr:col>
      <xdr:colOff>203200</xdr:colOff>
      <xdr:row>66</xdr:row>
      <xdr:rowOff>112395</xdr:rowOff>
    </xdr:to>
    <xdr:sp macro="" textlink="">
      <xdr:nvSpPr>
        <xdr:cNvPr id="349" name="楕円 348"/>
        <xdr:cNvSpPr/>
      </xdr:nvSpPr>
      <xdr:spPr>
        <a:xfrm>
          <a:off x="14351000" y="11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97790</xdr:rowOff>
    </xdr:from>
    <xdr:ext cx="762000" cy="251460"/>
    <xdr:sp macro="" textlink="">
      <xdr:nvSpPr>
        <xdr:cNvPr id="350" name="テキスト ボックス 349"/>
        <xdr:cNvSpPr txBox="1"/>
      </xdr:nvSpPr>
      <xdr:spPr>
        <a:xfrm>
          <a:off x="14020800" y="114134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104775</xdr:rowOff>
    </xdr:from>
    <xdr:to xmlns:xdr="http://schemas.openxmlformats.org/drawingml/2006/spreadsheetDrawing">
      <xdr:col>64</xdr:col>
      <xdr:colOff>152400</xdr:colOff>
      <xdr:row>66</xdr:row>
      <xdr:rowOff>34925</xdr:rowOff>
    </xdr:to>
    <xdr:sp macro="" textlink="">
      <xdr:nvSpPr>
        <xdr:cNvPr id="351" name="楕円 350"/>
        <xdr:cNvSpPr/>
      </xdr:nvSpPr>
      <xdr:spPr>
        <a:xfrm>
          <a:off x="13462000" y="112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19685</xdr:rowOff>
    </xdr:from>
    <xdr:ext cx="762000" cy="249555"/>
    <xdr:sp macro="" textlink="">
      <xdr:nvSpPr>
        <xdr:cNvPr id="352" name="テキスト ボックス 351"/>
        <xdr:cNvSpPr txBox="1"/>
      </xdr:nvSpPr>
      <xdr:spPr>
        <a:xfrm>
          <a:off x="13131800" y="11335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27505" cy="358775"/>
    <xdr:sp macro="" textlink="">
      <xdr:nvSpPr>
        <xdr:cNvPr id="355" name="テキスト ボックス 354"/>
        <xdr:cNvSpPr txBox="1"/>
      </xdr:nvSpPr>
      <xdr:spPr>
        <a:xfrm>
          <a:off x="15407640" y="5353050"/>
          <a:ext cx="16275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元利償還金（準元利償還金含む）は横ばい傾向にあるものの、標準財政規模の増加により前年度より0.6％減少した。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経年で見ると改善傾向にあるものの、依然として類似団体内で最下位である。これは、喫緊の政策課題に対応するため多額の借入を行ってきたことによるものであり、今後もしばらくはこの影響が続くと見込まれる。地方債発行の要因である投資的事業の抑制・平準化に取り組むことで、将来の数値の改善を図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8285"/>
    <xdr:sp macro="" textlink="">
      <xdr:nvSpPr>
        <xdr:cNvPr id="372" name="テキスト ボックス 371"/>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4" name="テキスト ボックス 373"/>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59055</xdr:rowOff>
    </xdr:from>
    <xdr:to xmlns:xdr="http://schemas.openxmlformats.org/drawingml/2006/spreadsheetDrawing">
      <xdr:col>81</xdr:col>
      <xdr:colOff>44450</xdr:colOff>
      <xdr:row>42</xdr:row>
      <xdr:rowOff>154940</xdr:rowOff>
    </xdr:to>
    <xdr:cxnSp macro="">
      <xdr:nvCxnSpPr>
        <xdr:cNvPr id="381" name="直線コネクタ 380"/>
        <xdr:cNvCxnSpPr/>
      </xdr:nvCxnSpPr>
      <xdr:spPr>
        <a:xfrm flipV="1">
          <a:off x="17018000" y="6059805"/>
          <a:ext cx="0" cy="1296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42</xdr:row>
      <xdr:rowOff>126365</xdr:rowOff>
    </xdr:from>
    <xdr:ext cx="762000" cy="259080"/>
    <xdr:sp macro="" textlink="">
      <xdr:nvSpPr>
        <xdr:cNvPr id="382" name="公債費負担の状況最小値テキスト"/>
        <xdr:cNvSpPr txBox="1"/>
      </xdr:nvSpPr>
      <xdr:spPr>
        <a:xfrm>
          <a:off x="17106900" y="732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42</xdr:row>
      <xdr:rowOff>154940</xdr:rowOff>
    </xdr:from>
    <xdr:to xmlns:xdr="http://schemas.openxmlformats.org/drawingml/2006/spreadsheetDrawing">
      <xdr:col>81</xdr:col>
      <xdr:colOff>133350</xdr:colOff>
      <xdr:row>42</xdr:row>
      <xdr:rowOff>154940</xdr:rowOff>
    </xdr:to>
    <xdr:cxnSp macro="">
      <xdr:nvCxnSpPr>
        <xdr:cNvPr id="383" name="直線コネクタ 382"/>
        <xdr:cNvCxnSpPr/>
      </xdr:nvCxnSpPr>
      <xdr:spPr>
        <a:xfrm>
          <a:off x="16929100" y="735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62000" cy="249555"/>
    <xdr:sp macro="" textlink="">
      <xdr:nvSpPr>
        <xdr:cNvPr id="384" name="公債費負担の状況最大値テキスト"/>
        <xdr:cNvSpPr txBox="1"/>
      </xdr:nvSpPr>
      <xdr:spPr>
        <a:xfrm>
          <a:off x="17106900" y="5803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59055</xdr:rowOff>
    </xdr:from>
    <xdr:to xmlns:xdr="http://schemas.openxmlformats.org/drawingml/2006/spreadsheetDrawing">
      <xdr:col>81</xdr:col>
      <xdr:colOff>133350</xdr:colOff>
      <xdr:row>35</xdr:row>
      <xdr:rowOff>59055</xdr:rowOff>
    </xdr:to>
    <xdr:cxnSp macro="">
      <xdr:nvCxnSpPr>
        <xdr:cNvPr id="385" name="直線コネクタ 384"/>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154940</xdr:rowOff>
    </xdr:from>
    <xdr:to xmlns:xdr="http://schemas.openxmlformats.org/drawingml/2006/spreadsheetDrawing">
      <xdr:col>81</xdr:col>
      <xdr:colOff>44450</xdr:colOff>
      <xdr:row>43</xdr:row>
      <xdr:rowOff>31115</xdr:rowOff>
    </xdr:to>
    <xdr:cxnSp macro="">
      <xdr:nvCxnSpPr>
        <xdr:cNvPr id="386" name="直線コネクタ 385"/>
        <xdr:cNvCxnSpPr/>
      </xdr:nvCxnSpPr>
      <xdr:spPr>
        <a:xfrm flipV="1">
          <a:off x="16179800" y="73558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167640</xdr:rowOff>
    </xdr:from>
    <xdr:ext cx="762000" cy="250190"/>
    <xdr:sp macro="" textlink="">
      <xdr:nvSpPr>
        <xdr:cNvPr id="387" name="公債費負担の状況平均値テキスト"/>
        <xdr:cNvSpPr txBox="1"/>
      </xdr:nvSpPr>
      <xdr:spPr>
        <a:xfrm>
          <a:off x="17106900" y="668274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151130</xdr:rowOff>
    </xdr:from>
    <xdr:to xmlns:xdr="http://schemas.openxmlformats.org/drawingml/2006/spreadsheetDrawing">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31115</xdr:rowOff>
    </xdr:from>
    <xdr:to xmlns:xdr="http://schemas.openxmlformats.org/drawingml/2006/spreadsheetDrawing">
      <xdr:col>77</xdr:col>
      <xdr:colOff>44450</xdr:colOff>
      <xdr:row>43</xdr:row>
      <xdr:rowOff>86995</xdr:rowOff>
    </xdr:to>
    <xdr:cxnSp macro="">
      <xdr:nvCxnSpPr>
        <xdr:cNvPr id="389" name="直線コネクタ 388"/>
        <xdr:cNvCxnSpPr/>
      </xdr:nvCxnSpPr>
      <xdr:spPr>
        <a:xfrm flipV="1">
          <a:off x="15290800" y="74034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90" name="フローチャート: 判断 389"/>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6600" cy="249555"/>
    <xdr:sp macro="" textlink="">
      <xdr:nvSpPr>
        <xdr:cNvPr id="391" name="テキスト ボックス 390"/>
        <xdr:cNvSpPr txBox="1"/>
      </xdr:nvSpPr>
      <xdr:spPr>
        <a:xfrm>
          <a:off x="15798800" y="66147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86995</xdr:rowOff>
    </xdr:from>
    <xdr:to xmlns:xdr="http://schemas.openxmlformats.org/drawingml/2006/spreadsheetDrawing">
      <xdr:col>72</xdr:col>
      <xdr:colOff>203200</xdr:colOff>
      <xdr:row>43</xdr:row>
      <xdr:rowOff>119380</xdr:rowOff>
    </xdr:to>
    <xdr:cxnSp macro="">
      <xdr:nvCxnSpPr>
        <xdr:cNvPr id="392" name="直線コネクタ 391"/>
        <xdr:cNvCxnSpPr/>
      </xdr:nvCxnSpPr>
      <xdr:spPr>
        <a:xfrm flipV="1">
          <a:off x="14401800" y="74593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93" name="フローチャート: 判断 392"/>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49555"/>
    <xdr:sp macro="" textlink="">
      <xdr:nvSpPr>
        <xdr:cNvPr id="394" name="テキスト ボックス 393"/>
        <xdr:cNvSpPr txBox="1"/>
      </xdr:nvSpPr>
      <xdr:spPr>
        <a:xfrm>
          <a:off x="14909800" y="66147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119380</xdr:rowOff>
    </xdr:from>
    <xdr:to xmlns:xdr="http://schemas.openxmlformats.org/drawingml/2006/spreadsheetDrawing">
      <xdr:col>68</xdr:col>
      <xdr:colOff>152400</xdr:colOff>
      <xdr:row>43</xdr:row>
      <xdr:rowOff>151765</xdr:rowOff>
    </xdr:to>
    <xdr:cxnSp macro="">
      <xdr:nvCxnSpPr>
        <xdr:cNvPr id="395" name="直線コネクタ 394"/>
        <xdr:cNvCxnSpPr/>
      </xdr:nvCxnSpPr>
      <xdr:spPr>
        <a:xfrm flipV="1">
          <a:off x="13512800" y="74917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3810</xdr:rowOff>
    </xdr:from>
    <xdr:to xmlns:xdr="http://schemas.openxmlformats.org/drawingml/2006/spreadsheetDrawing">
      <xdr:col>68</xdr:col>
      <xdr:colOff>203200</xdr:colOff>
      <xdr:row>40</xdr:row>
      <xdr:rowOff>105410</xdr:rowOff>
    </xdr:to>
    <xdr:sp macro="" textlink="">
      <xdr:nvSpPr>
        <xdr:cNvPr id="396" name="フローチャート: 判断 395"/>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115570</xdr:rowOff>
    </xdr:from>
    <xdr:ext cx="762000" cy="259080"/>
    <xdr:sp macro="" textlink="">
      <xdr:nvSpPr>
        <xdr:cNvPr id="397" name="テキスト ボックス 396"/>
        <xdr:cNvSpPr txBox="1"/>
      </xdr:nvSpPr>
      <xdr:spPr>
        <a:xfrm>
          <a:off x="14020800" y="663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84455</xdr:rowOff>
    </xdr:from>
    <xdr:to xmlns:xdr="http://schemas.openxmlformats.org/drawingml/2006/spreadsheetDrawing">
      <xdr:col>64</xdr:col>
      <xdr:colOff>152400</xdr:colOff>
      <xdr:row>41</xdr:row>
      <xdr:rowOff>14605</xdr:rowOff>
    </xdr:to>
    <xdr:sp macro="" textlink="">
      <xdr:nvSpPr>
        <xdr:cNvPr id="398" name="フローチャート: 判断 397"/>
        <xdr:cNvSpPr/>
      </xdr:nvSpPr>
      <xdr:spPr>
        <a:xfrm>
          <a:off x="134620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24765</xdr:rowOff>
    </xdr:from>
    <xdr:ext cx="762000" cy="259080"/>
    <xdr:sp macro="" textlink="">
      <xdr:nvSpPr>
        <xdr:cNvPr id="399" name="テキスト ボックス 398"/>
        <xdr:cNvSpPr txBox="1"/>
      </xdr:nvSpPr>
      <xdr:spPr>
        <a:xfrm>
          <a:off x="13131800" y="671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103505</xdr:rowOff>
    </xdr:from>
    <xdr:to xmlns:xdr="http://schemas.openxmlformats.org/drawingml/2006/spreadsheetDrawing">
      <xdr:col>81</xdr:col>
      <xdr:colOff>95250</xdr:colOff>
      <xdr:row>43</xdr:row>
      <xdr:rowOff>33655</xdr:rowOff>
    </xdr:to>
    <xdr:sp macro="" textlink="">
      <xdr:nvSpPr>
        <xdr:cNvPr id="405" name="楕円 404"/>
        <xdr:cNvSpPr/>
      </xdr:nvSpPr>
      <xdr:spPr>
        <a:xfrm>
          <a:off x="16967200" y="73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170815</xdr:rowOff>
    </xdr:from>
    <xdr:ext cx="762000" cy="258445"/>
    <xdr:sp macro="" textlink="">
      <xdr:nvSpPr>
        <xdr:cNvPr id="406" name="公債費負担の状況該当値テキスト"/>
        <xdr:cNvSpPr txBox="1"/>
      </xdr:nvSpPr>
      <xdr:spPr>
        <a:xfrm>
          <a:off x="17106900" y="7200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151765</xdr:rowOff>
    </xdr:from>
    <xdr:to xmlns:xdr="http://schemas.openxmlformats.org/drawingml/2006/spreadsheetDrawing">
      <xdr:col>77</xdr:col>
      <xdr:colOff>95250</xdr:colOff>
      <xdr:row>43</xdr:row>
      <xdr:rowOff>81915</xdr:rowOff>
    </xdr:to>
    <xdr:sp macro="" textlink="">
      <xdr:nvSpPr>
        <xdr:cNvPr id="407" name="楕円 406"/>
        <xdr:cNvSpPr/>
      </xdr:nvSpPr>
      <xdr:spPr>
        <a:xfrm>
          <a:off x="16129000" y="73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66675</xdr:rowOff>
    </xdr:from>
    <xdr:ext cx="736600" cy="248285"/>
    <xdr:sp macro="" textlink="">
      <xdr:nvSpPr>
        <xdr:cNvPr id="408" name="テキスト ボックス 407"/>
        <xdr:cNvSpPr txBox="1"/>
      </xdr:nvSpPr>
      <xdr:spPr>
        <a:xfrm>
          <a:off x="15798800" y="743902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36195</xdr:rowOff>
    </xdr:from>
    <xdr:to xmlns:xdr="http://schemas.openxmlformats.org/drawingml/2006/spreadsheetDrawing">
      <xdr:col>73</xdr:col>
      <xdr:colOff>44450</xdr:colOff>
      <xdr:row>43</xdr:row>
      <xdr:rowOff>137795</xdr:rowOff>
    </xdr:to>
    <xdr:sp macro="" textlink="">
      <xdr:nvSpPr>
        <xdr:cNvPr id="409" name="楕円 408"/>
        <xdr:cNvSpPr/>
      </xdr:nvSpPr>
      <xdr:spPr>
        <a:xfrm>
          <a:off x="15240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122555</xdr:rowOff>
    </xdr:from>
    <xdr:ext cx="762000" cy="249555"/>
    <xdr:sp macro="" textlink="">
      <xdr:nvSpPr>
        <xdr:cNvPr id="410" name="テキスト ボックス 409"/>
        <xdr:cNvSpPr txBox="1"/>
      </xdr:nvSpPr>
      <xdr:spPr>
        <a:xfrm>
          <a:off x="14909800" y="74949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68580</xdr:rowOff>
    </xdr:from>
    <xdr:to xmlns:xdr="http://schemas.openxmlformats.org/drawingml/2006/spreadsheetDrawing">
      <xdr:col>68</xdr:col>
      <xdr:colOff>203200</xdr:colOff>
      <xdr:row>43</xdr:row>
      <xdr:rowOff>170180</xdr:rowOff>
    </xdr:to>
    <xdr:sp macro="" textlink="">
      <xdr:nvSpPr>
        <xdr:cNvPr id="411" name="楕円 410"/>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154940</xdr:rowOff>
    </xdr:from>
    <xdr:ext cx="762000" cy="251460"/>
    <xdr:sp macro="" textlink="">
      <xdr:nvSpPr>
        <xdr:cNvPr id="412" name="テキスト ボックス 411"/>
        <xdr:cNvSpPr txBox="1"/>
      </xdr:nvSpPr>
      <xdr:spPr>
        <a:xfrm>
          <a:off x="14020800" y="75272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100965</xdr:rowOff>
    </xdr:from>
    <xdr:to xmlns:xdr="http://schemas.openxmlformats.org/drawingml/2006/spreadsheetDrawing">
      <xdr:col>64</xdr:col>
      <xdr:colOff>152400</xdr:colOff>
      <xdr:row>44</xdr:row>
      <xdr:rowOff>31115</xdr:rowOff>
    </xdr:to>
    <xdr:sp macro="" textlink="">
      <xdr:nvSpPr>
        <xdr:cNvPr id="413" name="楕円 412"/>
        <xdr:cNvSpPr/>
      </xdr:nvSpPr>
      <xdr:spPr>
        <a:xfrm>
          <a:off x="13462000" y="7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15875</xdr:rowOff>
    </xdr:from>
    <xdr:ext cx="762000" cy="259080"/>
    <xdr:sp macro="" textlink="">
      <xdr:nvSpPr>
        <xdr:cNvPr id="414" name="テキスト ボックス 413"/>
        <xdr:cNvSpPr txBox="1"/>
      </xdr:nvSpPr>
      <xdr:spPr>
        <a:xfrm>
          <a:off x="13131800" y="7559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27505" cy="358775"/>
    <xdr:sp macro="" textlink="">
      <xdr:nvSpPr>
        <xdr:cNvPr id="417" name="テキスト ボックス 416"/>
        <xdr:cNvSpPr txBox="1"/>
      </xdr:nvSpPr>
      <xdr:spPr>
        <a:xfrm>
          <a:off x="15324455" y="1543050"/>
          <a:ext cx="162750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財政調整基金等の取崩しにより充当可能基金は減少したが、地方債現在高と公営企業債等繰入見込額が減少したため、前年度より13.8％減少</a:t>
          </a:r>
          <a:r>
            <a:rPr kumimoji="1" lang="ja-JP" altLang="en-US" sz="1300">
              <a:latin typeface="ＭＳ Ｐゴシック"/>
              <a:ea typeface="ＭＳ Ｐゴシック"/>
            </a:rPr>
            <a:t>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類似団体の平均を下回っている状況であり、引き続き投資的事業の抑制・平準化に取り組む一方、基金積立により充当可能基金残高を増加させ、将来負担の軽減を図る。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49555"/>
    <xdr:sp macro="" textlink="">
      <xdr:nvSpPr>
        <xdr:cNvPr id="432" name="テキスト ボックス 431"/>
        <xdr:cNvSpPr txBox="1"/>
      </xdr:nvSpPr>
      <xdr:spPr>
        <a:xfrm>
          <a:off x="12065000" y="389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1460"/>
    <xdr:sp macro="" textlink="">
      <xdr:nvSpPr>
        <xdr:cNvPr id="434" name="テキスト ボックス 433"/>
        <xdr:cNvSpPr txBox="1"/>
      </xdr:nvSpPr>
      <xdr:spPr>
        <a:xfrm>
          <a:off x="12065000" y="354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86995</xdr:rowOff>
    </xdr:to>
    <xdr:cxnSp macro="">
      <xdr:nvCxnSpPr>
        <xdr:cNvPr id="445" name="直線コネクタ 444"/>
        <xdr:cNvCxnSpPr/>
      </xdr:nvCxnSpPr>
      <xdr:spPr>
        <a:xfrm flipV="1">
          <a:off x="17018000" y="2313305"/>
          <a:ext cx="0" cy="1545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59055</xdr:rowOff>
    </xdr:from>
    <xdr:ext cx="762000" cy="259080"/>
    <xdr:sp macro="" textlink="">
      <xdr:nvSpPr>
        <xdr:cNvPr id="446" name="将来負担の状況最小値テキスト"/>
        <xdr:cNvSpPr txBox="1"/>
      </xdr:nvSpPr>
      <xdr:spPr>
        <a:xfrm>
          <a:off x="17106900" y="383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86995</xdr:rowOff>
    </xdr:from>
    <xdr:to xmlns:xdr="http://schemas.openxmlformats.org/drawingml/2006/spreadsheetDrawing">
      <xdr:col>81</xdr:col>
      <xdr:colOff>133350</xdr:colOff>
      <xdr:row>22</xdr:row>
      <xdr:rowOff>86995</xdr:rowOff>
    </xdr:to>
    <xdr:cxnSp macro="">
      <xdr:nvCxnSpPr>
        <xdr:cNvPr id="447" name="直線コネクタ 446"/>
        <xdr:cNvCxnSpPr/>
      </xdr:nvCxnSpPr>
      <xdr:spPr>
        <a:xfrm>
          <a:off x="16929100" y="385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18</xdr:row>
      <xdr:rowOff>77470</xdr:rowOff>
    </xdr:from>
    <xdr:to xmlns:xdr="http://schemas.openxmlformats.org/drawingml/2006/spreadsheetDrawing">
      <xdr:col>81</xdr:col>
      <xdr:colOff>44450</xdr:colOff>
      <xdr:row>19</xdr:row>
      <xdr:rowOff>64770</xdr:rowOff>
    </xdr:to>
    <xdr:cxnSp macro="">
      <xdr:nvCxnSpPr>
        <xdr:cNvPr id="450" name="直線コネクタ 449"/>
        <xdr:cNvCxnSpPr/>
      </xdr:nvCxnSpPr>
      <xdr:spPr>
        <a:xfrm flipV="1">
          <a:off x="16179800" y="3163570"/>
          <a:ext cx="8382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114935</xdr:rowOff>
    </xdr:from>
    <xdr:ext cx="762000" cy="259080"/>
    <xdr:sp macro="" textlink="">
      <xdr:nvSpPr>
        <xdr:cNvPr id="451" name="将来負担の状況平均値テキスト"/>
        <xdr:cNvSpPr txBox="1"/>
      </xdr:nvSpPr>
      <xdr:spPr>
        <a:xfrm>
          <a:off x="17106900" y="2515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98425</xdr:rowOff>
    </xdr:from>
    <xdr:to xmlns:xdr="http://schemas.openxmlformats.org/drawingml/2006/spreadsheetDrawing">
      <xdr:col>81</xdr:col>
      <xdr:colOff>95250</xdr:colOff>
      <xdr:row>16</xdr:row>
      <xdr:rowOff>29210</xdr:rowOff>
    </xdr:to>
    <xdr:sp macro="" textlink="">
      <xdr:nvSpPr>
        <xdr:cNvPr id="452" name="フローチャート: 判断 451"/>
        <xdr:cNvSpPr/>
      </xdr:nvSpPr>
      <xdr:spPr>
        <a:xfrm>
          <a:off x="16967200" y="267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64770</xdr:rowOff>
    </xdr:from>
    <xdr:to xmlns:xdr="http://schemas.openxmlformats.org/drawingml/2006/spreadsheetDrawing">
      <xdr:col>77</xdr:col>
      <xdr:colOff>44450</xdr:colOff>
      <xdr:row>19</xdr:row>
      <xdr:rowOff>135890</xdr:rowOff>
    </xdr:to>
    <xdr:cxnSp macro="">
      <xdr:nvCxnSpPr>
        <xdr:cNvPr id="453" name="直線コネクタ 452"/>
        <xdr:cNvCxnSpPr/>
      </xdr:nvCxnSpPr>
      <xdr:spPr>
        <a:xfrm flipV="1">
          <a:off x="15290800" y="332232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133350</xdr:rowOff>
    </xdr:from>
    <xdr:to xmlns:xdr="http://schemas.openxmlformats.org/drawingml/2006/spreadsheetDrawing">
      <xdr:col>77</xdr:col>
      <xdr:colOff>95250</xdr:colOff>
      <xdr:row>16</xdr:row>
      <xdr:rowOff>63500</xdr:rowOff>
    </xdr:to>
    <xdr:sp macro="" textlink="">
      <xdr:nvSpPr>
        <xdr:cNvPr id="454" name="フローチャート: 判断 453"/>
        <xdr:cNvSpPr/>
      </xdr:nvSpPr>
      <xdr:spPr>
        <a:xfrm>
          <a:off x="16129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73660</xdr:rowOff>
    </xdr:from>
    <xdr:ext cx="736600" cy="259080"/>
    <xdr:sp macro="" textlink="">
      <xdr:nvSpPr>
        <xdr:cNvPr id="455" name="テキスト ボックス 454"/>
        <xdr:cNvSpPr txBox="1"/>
      </xdr:nvSpPr>
      <xdr:spPr>
        <a:xfrm>
          <a:off x="15798800" y="2473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83820</xdr:rowOff>
    </xdr:from>
    <xdr:to xmlns:xdr="http://schemas.openxmlformats.org/drawingml/2006/spreadsheetDrawing">
      <xdr:col>72</xdr:col>
      <xdr:colOff>203200</xdr:colOff>
      <xdr:row>19</xdr:row>
      <xdr:rowOff>135890</xdr:rowOff>
    </xdr:to>
    <xdr:cxnSp macro="">
      <xdr:nvCxnSpPr>
        <xdr:cNvPr id="456" name="直線コネクタ 455"/>
        <xdr:cNvCxnSpPr/>
      </xdr:nvCxnSpPr>
      <xdr:spPr>
        <a:xfrm>
          <a:off x="14401800" y="334137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159385</xdr:rowOff>
    </xdr:from>
    <xdr:to xmlns:xdr="http://schemas.openxmlformats.org/drawingml/2006/spreadsheetDrawing">
      <xdr:col>73</xdr:col>
      <xdr:colOff>44450</xdr:colOff>
      <xdr:row>16</xdr:row>
      <xdr:rowOff>89535</xdr:rowOff>
    </xdr:to>
    <xdr:sp macro="" textlink="">
      <xdr:nvSpPr>
        <xdr:cNvPr id="457" name="フローチャート: 判断 456"/>
        <xdr:cNvSpPr/>
      </xdr:nvSpPr>
      <xdr:spPr>
        <a:xfrm>
          <a:off x="15240000" y="273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99695</xdr:rowOff>
    </xdr:from>
    <xdr:ext cx="762000" cy="249555"/>
    <xdr:sp macro="" textlink="">
      <xdr:nvSpPr>
        <xdr:cNvPr id="458" name="テキスト ボックス 457"/>
        <xdr:cNvSpPr txBox="1"/>
      </xdr:nvSpPr>
      <xdr:spPr>
        <a:xfrm>
          <a:off x="14909800" y="2499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67945</xdr:rowOff>
    </xdr:from>
    <xdr:to xmlns:xdr="http://schemas.openxmlformats.org/drawingml/2006/spreadsheetDrawing">
      <xdr:col>68</xdr:col>
      <xdr:colOff>152400</xdr:colOff>
      <xdr:row>19</xdr:row>
      <xdr:rowOff>83820</xdr:rowOff>
    </xdr:to>
    <xdr:cxnSp macro="">
      <xdr:nvCxnSpPr>
        <xdr:cNvPr id="459" name="直線コネクタ 458"/>
        <xdr:cNvCxnSpPr/>
      </xdr:nvCxnSpPr>
      <xdr:spPr>
        <a:xfrm>
          <a:off x="13512800" y="33254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34925</xdr:rowOff>
    </xdr:from>
    <xdr:to xmlns:xdr="http://schemas.openxmlformats.org/drawingml/2006/spreadsheetDrawing">
      <xdr:col>68</xdr:col>
      <xdr:colOff>203200</xdr:colOff>
      <xdr:row>16</xdr:row>
      <xdr:rowOff>136525</xdr:rowOff>
    </xdr:to>
    <xdr:sp macro="" textlink="">
      <xdr:nvSpPr>
        <xdr:cNvPr id="460" name="フローチャート: 判断 459"/>
        <xdr:cNvSpPr/>
      </xdr:nvSpPr>
      <xdr:spPr>
        <a:xfrm>
          <a:off x="14351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146685</xdr:rowOff>
    </xdr:from>
    <xdr:ext cx="762000" cy="248285"/>
    <xdr:sp macro="" textlink="">
      <xdr:nvSpPr>
        <xdr:cNvPr id="461" name="テキスト ボックス 460"/>
        <xdr:cNvSpPr txBox="1"/>
      </xdr:nvSpPr>
      <xdr:spPr>
        <a:xfrm>
          <a:off x="14020800" y="25469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118110</xdr:rowOff>
    </xdr:from>
    <xdr:to xmlns:xdr="http://schemas.openxmlformats.org/drawingml/2006/spreadsheetDrawing">
      <xdr:col>64</xdr:col>
      <xdr:colOff>152400</xdr:colOff>
      <xdr:row>16</xdr:row>
      <xdr:rowOff>48260</xdr:rowOff>
    </xdr:to>
    <xdr:sp macro="" textlink="">
      <xdr:nvSpPr>
        <xdr:cNvPr id="462" name="フローチャート: 判断 461"/>
        <xdr:cNvSpPr/>
      </xdr:nvSpPr>
      <xdr:spPr>
        <a:xfrm>
          <a:off x="1346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58420</xdr:rowOff>
    </xdr:from>
    <xdr:ext cx="762000" cy="259080"/>
    <xdr:sp macro="" textlink="">
      <xdr:nvSpPr>
        <xdr:cNvPr id="463" name="テキスト ボックス 462"/>
        <xdr:cNvSpPr txBox="1"/>
      </xdr:nvSpPr>
      <xdr:spPr>
        <a:xfrm>
          <a:off x="13131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26670</xdr:rowOff>
    </xdr:from>
    <xdr:to xmlns:xdr="http://schemas.openxmlformats.org/drawingml/2006/spreadsheetDrawing">
      <xdr:col>81</xdr:col>
      <xdr:colOff>95250</xdr:colOff>
      <xdr:row>18</xdr:row>
      <xdr:rowOff>128270</xdr:rowOff>
    </xdr:to>
    <xdr:sp macro="" textlink="">
      <xdr:nvSpPr>
        <xdr:cNvPr id="469" name="楕円 468"/>
        <xdr:cNvSpPr/>
      </xdr:nvSpPr>
      <xdr:spPr>
        <a:xfrm>
          <a:off x="16967200" y="31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170180</xdr:rowOff>
    </xdr:from>
    <xdr:ext cx="762000" cy="259080"/>
    <xdr:sp macro="" textlink="">
      <xdr:nvSpPr>
        <xdr:cNvPr id="470" name="将来負担の状況該当値テキスト"/>
        <xdr:cNvSpPr txBox="1"/>
      </xdr:nvSpPr>
      <xdr:spPr>
        <a:xfrm>
          <a:off x="17106900" y="3084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13970</xdr:rowOff>
    </xdr:from>
    <xdr:to xmlns:xdr="http://schemas.openxmlformats.org/drawingml/2006/spreadsheetDrawing">
      <xdr:col>77</xdr:col>
      <xdr:colOff>95250</xdr:colOff>
      <xdr:row>19</xdr:row>
      <xdr:rowOff>115570</xdr:rowOff>
    </xdr:to>
    <xdr:sp macro="" textlink="">
      <xdr:nvSpPr>
        <xdr:cNvPr id="471" name="楕円 470"/>
        <xdr:cNvSpPr/>
      </xdr:nvSpPr>
      <xdr:spPr>
        <a:xfrm>
          <a:off x="16129000" y="32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100330</xdr:rowOff>
    </xdr:from>
    <xdr:ext cx="736600" cy="248920"/>
    <xdr:sp macro="" textlink="">
      <xdr:nvSpPr>
        <xdr:cNvPr id="472" name="テキスト ボックス 471"/>
        <xdr:cNvSpPr txBox="1"/>
      </xdr:nvSpPr>
      <xdr:spPr>
        <a:xfrm>
          <a:off x="15798800" y="33578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85090</xdr:rowOff>
    </xdr:from>
    <xdr:to xmlns:xdr="http://schemas.openxmlformats.org/drawingml/2006/spreadsheetDrawing">
      <xdr:col>73</xdr:col>
      <xdr:colOff>44450</xdr:colOff>
      <xdr:row>20</xdr:row>
      <xdr:rowOff>15240</xdr:rowOff>
    </xdr:to>
    <xdr:sp macro="" textlink="">
      <xdr:nvSpPr>
        <xdr:cNvPr id="473" name="楕円 472"/>
        <xdr:cNvSpPr/>
      </xdr:nvSpPr>
      <xdr:spPr>
        <a:xfrm>
          <a:off x="15240000" y="33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171450</xdr:rowOff>
    </xdr:from>
    <xdr:ext cx="762000" cy="259080"/>
    <xdr:sp macro="" textlink="">
      <xdr:nvSpPr>
        <xdr:cNvPr id="474" name="テキスト ボックス 473"/>
        <xdr:cNvSpPr txBox="1"/>
      </xdr:nvSpPr>
      <xdr:spPr>
        <a:xfrm>
          <a:off x="14909800" y="342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33020</xdr:rowOff>
    </xdr:from>
    <xdr:to xmlns:xdr="http://schemas.openxmlformats.org/drawingml/2006/spreadsheetDrawing">
      <xdr:col>68</xdr:col>
      <xdr:colOff>203200</xdr:colOff>
      <xdr:row>19</xdr:row>
      <xdr:rowOff>134620</xdr:rowOff>
    </xdr:to>
    <xdr:sp macro="" textlink="">
      <xdr:nvSpPr>
        <xdr:cNvPr id="475" name="楕円 474"/>
        <xdr:cNvSpPr/>
      </xdr:nvSpPr>
      <xdr:spPr>
        <a:xfrm>
          <a:off x="14351000" y="3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119380</xdr:rowOff>
    </xdr:from>
    <xdr:ext cx="762000" cy="259080"/>
    <xdr:sp macro="" textlink="">
      <xdr:nvSpPr>
        <xdr:cNvPr id="476" name="テキスト ボックス 475"/>
        <xdr:cNvSpPr txBox="1"/>
      </xdr:nvSpPr>
      <xdr:spPr>
        <a:xfrm>
          <a:off x="14020800" y="337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17780</xdr:rowOff>
    </xdr:from>
    <xdr:to xmlns:xdr="http://schemas.openxmlformats.org/drawingml/2006/spreadsheetDrawing">
      <xdr:col>64</xdr:col>
      <xdr:colOff>152400</xdr:colOff>
      <xdr:row>19</xdr:row>
      <xdr:rowOff>118745</xdr:rowOff>
    </xdr:to>
    <xdr:sp macro="" textlink="">
      <xdr:nvSpPr>
        <xdr:cNvPr id="477" name="楕円 476"/>
        <xdr:cNvSpPr/>
      </xdr:nvSpPr>
      <xdr:spPr>
        <a:xfrm>
          <a:off x="13462000" y="327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103505</xdr:rowOff>
    </xdr:from>
    <xdr:ext cx="762000" cy="259080"/>
    <xdr:sp macro="" textlink="">
      <xdr:nvSpPr>
        <xdr:cNvPr id="478" name="テキスト ボックス 477"/>
        <xdr:cNvSpPr txBox="1"/>
      </xdr:nvSpPr>
      <xdr:spPr>
        <a:xfrm>
          <a:off x="13131800" y="3361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18,526
17,976
646.20
15,566,968
15,406,453
75,694
9,423,999
15,596,018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72855" cy="251460"/>
    <xdr:sp macro="" textlink="">
      <xdr:nvSpPr>
        <xdr:cNvPr id="30" name="テキスト ボックス 29"/>
        <xdr:cNvSpPr txBox="1"/>
      </xdr:nvSpPr>
      <xdr:spPr>
        <a:xfrm>
          <a:off x="698500" y="3492500"/>
          <a:ext cx="88728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22975" cy="248920"/>
    <xdr:sp macro="" textlink="">
      <xdr:nvSpPr>
        <xdr:cNvPr id="31" name="テキスト ボックス 30"/>
        <xdr:cNvSpPr txBox="1"/>
      </xdr:nvSpPr>
      <xdr:spPr>
        <a:xfrm>
          <a:off x="698500" y="3746500"/>
          <a:ext cx="60229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72145" cy="259080"/>
    <xdr:sp macro="" textlink="">
      <xdr:nvSpPr>
        <xdr:cNvPr id="32" name="テキスト ボックス 31"/>
        <xdr:cNvSpPr txBox="1"/>
      </xdr:nvSpPr>
      <xdr:spPr>
        <a:xfrm>
          <a:off x="698500" y="4000500"/>
          <a:ext cx="8272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61290" cy="259080"/>
    <xdr:sp macro="" textlink="">
      <xdr:nvSpPr>
        <xdr:cNvPr id="33" name="テキスト ボックス 32"/>
        <xdr:cNvSpPr txBox="1"/>
      </xdr:nvSpPr>
      <xdr:spPr>
        <a:xfrm>
          <a:off x="698500" y="4254500"/>
          <a:ext cx="161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人件費の決算額は減少傾向にあるものの、普通交付税等の経常一般財源の収入も減少傾向であるため、横ばいの状況が続いている。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常備消防を直営していることや面積が中国地方一広い町であるため支所・出張所を配置しており職員数が多いことから、類似団体平均より高くなっている。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今後も第３次北広島町行政改革大綱に基づき、定員の適正化や時間外の縮減に取り組み、人件費の削減に努める。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74955" cy="225425"/>
    <xdr:sp macro="" textlink="">
      <xdr:nvSpPr>
        <xdr:cNvPr id="45" name="テキスト ボックス 44"/>
        <xdr:cNvSpPr txBox="1"/>
      </xdr:nvSpPr>
      <xdr:spPr>
        <a:xfrm>
          <a:off x="723900" y="5080000"/>
          <a:ext cx="274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84505" cy="250190"/>
    <xdr:sp macro="" textlink="">
      <xdr:nvSpPr>
        <xdr:cNvPr id="47" name="テキスト ボックス 46"/>
        <xdr:cNvSpPr txBox="1"/>
      </xdr:nvSpPr>
      <xdr:spPr>
        <a:xfrm>
          <a:off x="254000" y="7414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484505" cy="259080"/>
    <xdr:sp macro="" textlink="">
      <xdr:nvSpPr>
        <xdr:cNvPr id="49" name="テキスト ボックス 48"/>
        <xdr:cNvSpPr txBox="1"/>
      </xdr:nvSpPr>
      <xdr:spPr>
        <a:xfrm>
          <a:off x="254000" y="708787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484505" cy="251460"/>
    <xdr:sp macro="" textlink="">
      <xdr:nvSpPr>
        <xdr:cNvPr id="51" name="テキスト ボックス 50"/>
        <xdr:cNvSpPr txBox="1"/>
      </xdr:nvSpPr>
      <xdr:spPr>
        <a:xfrm>
          <a:off x="254000" y="6761480"/>
          <a:ext cx="484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484505" cy="258445"/>
    <xdr:sp macro="" textlink="">
      <xdr:nvSpPr>
        <xdr:cNvPr id="53" name="テキスト ボックス 52"/>
        <xdr:cNvSpPr txBox="1"/>
      </xdr:nvSpPr>
      <xdr:spPr>
        <a:xfrm>
          <a:off x="254000" y="6434455"/>
          <a:ext cx="484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484505" cy="259080"/>
    <xdr:sp macro="" textlink="">
      <xdr:nvSpPr>
        <xdr:cNvPr id="55" name="テキスト ボックス 54"/>
        <xdr:cNvSpPr txBox="1"/>
      </xdr:nvSpPr>
      <xdr:spPr>
        <a:xfrm>
          <a:off x="254000" y="6108065"/>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484505" cy="248285"/>
    <xdr:sp macro="" textlink="">
      <xdr:nvSpPr>
        <xdr:cNvPr id="57" name="テキスト ボックス 56"/>
        <xdr:cNvSpPr txBox="1"/>
      </xdr:nvSpPr>
      <xdr:spPr>
        <a:xfrm>
          <a:off x="254000" y="5781675"/>
          <a:ext cx="4845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484505" cy="259080"/>
    <xdr:sp macro="" textlink="">
      <xdr:nvSpPr>
        <xdr:cNvPr id="59" name="テキスト ボックス 58"/>
        <xdr:cNvSpPr txBox="1"/>
      </xdr:nvSpPr>
      <xdr:spPr>
        <a:xfrm>
          <a:off x="254000" y="545465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84505" cy="250190"/>
    <xdr:sp macro="" textlink="">
      <xdr:nvSpPr>
        <xdr:cNvPr id="61" name="テキスト ボックス 60"/>
        <xdr:cNvSpPr txBox="1"/>
      </xdr:nvSpPr>
      <xdr:spPr>
        <a:xfrm>
          <a:off x="254000" y="5128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67310</xdr:rowOff>
    </xdr:from>
    <xdr:to xmlns:xdr="http://schemas.openxmlformats.org/drawingml/2006/spreadsheetDrawing">
      <xdr:col>24</xdr:col>
      <xdr:colOff>25400</xdr:colOff>
      <xdr:row>41</xdr:row>
      <xdr:rowOff>91440</xdr:rowOff>
    </xdr:to>
    <xdr:cxnSp macro="">
      <xdr:nvCxnSpPr>
        <xdr:cNvPr id="63" name="直線コネクタ 62"/>
        <xdr:cNvCxnSpPr/>
      </xdr:nvCxnSpPr>
      <xdr:spPr>
        <a:xfrm flipV="1">
          <a:off x="4826000" y="5553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63500</xdr:rowOff>
    </xdr:from>
    <xdr:ext cx="762000" cy="251460"/>
    <xdr:sp macro="" textlink="">
      <xdr:nvSpPr>
        <xdr:cNvPr id="64" name="人件費最小値テキスト"/>
        <xdr:cNvSpPr txBox="1"/>
      </xdr:nvSpPr>
      <xdr:spPr>
        <a:xfrm>
          <a:off x="4914900" y="7092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91440</xdr:rowOff>
    </xdr:from>
    <xdr:to xmlns:xdr="http://schemas.openxmlformats.org/drawingml/2006/spreadsheetDrawing">
      <xdr:col>24</xdr:col>
      <xdr:colOff>114300</xdr:colOff>
      <xdr:row>41</xdr:row>
      <xdr:rowOff>91440</xdr:rowOff>
    </xdr:to>
    <xdr:cxnSp macro="">
      <xdr:nvCxnSpPr>
        <xdr:cNvPr id="65" name="直線コネクタ 64"/>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153670</xdr:rowOff>
    </xdr:from>
    <xdr:ext cx="762000" cy="259080"/>
    <xdr:sp macro="" textlink="">
      <xdr:nvSpPr>
        <xdr:cNvPr id="66" name="人件費最大値テキスト"/>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67310</xdr:rowOff>
    </xdr:from>
    <xdr:to xmlns:xdr="http://schemas.openxmlformats.org/drawingml/2006/spreadsheetDrawing">
      <xdr:col>24</xdr:col>
      <xdr:colOff>114300</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165100</xdr:rowOff>
    </xdr:from>
    <xdr:to xmlns:xdr="http://schemas.openxmlformats.org/drawingml/2006/spreadsheetDrawing">
      <xdr:col>24</xdr:col>
      <xdr:colOff>25400</xdr:colOff>
      <xdr:row>37</xdr:row>
      <xdr:rowOff>37465</xdr:rowOff>
    </xdr:to>
    <xdr:cxnSp macro="">
      <xdr:nvCxnSpPr>
        <xdr:cNvPr id="68" name="直線コネクタ 67"/>
        <xdr:cNvCxnSpPr/>
      </xdr:nvCxnSpPr>
      <xdr:spPr>
        <a:xfrm flipV="1">
          <a:off x="3987800" y="633730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41275</xdr:rowOff>
    </xdr:from>
    <xdr:ext cx="762000" cy="250825"/>
    <xdr:sp macro="" textlink="">
      <xdr:nvSpPr>
        <xdr:cNvPr id="69" name="人件費平均値テキスト"/>
        <xdr:cNvSpPr txBox="1"/>
      </xdr:nvSpPr>
      <xdr:spPr>
        <a:xfrm>
          <a:off x="4914900" y="587057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24765</xdr:rowOff>
    </xdr:from>
    <xdr:to xmlns:xdr="http://schemas.openxmlformats.org/drawingml/2006/spreadsheetDrawing">
      <xdr:col>24</xdr:col>
      <xdr:colOff>76200</xdr:colOff>
      <xdr:row>35</xdr:row>
      <xdr:rowOff>126365</xdr:rowOff>
    </xdr:to>
    <xdr:sp macro="" textlink="">
      <xdr:nvSpPr>
        <xdr:cNvPr id="70" name="フローチャート: 判断 69"/>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67310</xdr:rowOff>
    </xdr:from>
    <xdr:to xmlns:xdr="http://schemas.openxmlformats.org/drawingml/2006/spreadsheetDrawing">
      <xdr:col>19</xdr:col>
      <xdr:colOff>187325</xdr:colOff>
      <xdr:row>37</xdr:row>
      <xdr:rowOff>37465</xdr:rowOff>
    </xdr:to>
    <xdr:cxnSp macro="">
      <xdr:nvCxnSpPr>
        <xdr:cNvPr id="71" name="直線コネクタ 70"/>
        <xdr:cNvCxnSpPr/>
      </xdr:nvCxnSpPr>
      <xdr:spPr>
        <a:xfrm>
          <a:off x="3098800" y="62395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24765</xdr:rowOff>
    </xdr:from>
    <xdr:to xmlns:xdr="http://schemas.openxmlformats.org/drawingml/2006/spreadsheetDrawing">
      <xdr:col>20</xdr:col>
      <xdr:colOff>38100</xdr:colOff>
      <xdr:row>35</xdr:row>
      <xdr:rowOff>126365</xdr:rowOff>
    </xdr:to>
    <xdr:sp macro="" textlink="">
      <xdr:nvSpPr>
        <xdr:cNvPr id="72" name="フローチャート: 判断 71"/>
        <xdr:cNvSpPr/>
      </xdr:nvSpPr>
      <xdr:spPr>
        <a:xfrm>
          <a:off x="3937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136525</xdr:rowOff>
    </xdr:from>
    <xdr:ext cx="713105" cy="258445"/>
    <xdr:sp macro="" textlink="">
      <xdr:nvSpPr>
        <xdr:cNvPr id="73" name="テキスト ボックス 72"/>
        <xdr:cNvSpPr txBox="1"/>
      </xdr:nvSpPr>
      <xdr:spPr>
        <a:xfrm>
          <a:off x="3606800" y="5794375"/>
          <a:ext cx="713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67310</xdr:rowOff>
    </xdr:from>
    <xdr:to xmlns:xdr="http://schemas.openxmlformats.org/drawingml/2006/spreadsheetDrawing">
      <xdr:col>15</xdr:col>
      <xdr:colOff>98425</xdr:colOff>
      <xdr:row>36</xdr:row>
      <xdr:rowOff>143510</xdr:rowOff>
    </xdr:to>
    <xdr:cxnSp macro="">
      <xdr:nvCxnSpPr>
        <xdr:cNvPr id="74" name="直線コネクタ 73"/>
        <xdr:cNvCxnSpPr/>
      </xdr:nvCxnSpPr>
      <xdr:spPr>
        <a:xfrm flipV="1">
          <a:off x="2209800" y="62395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xdr:rowOff>
    </xdr:from>
    <xdr:to xmlns:xdr="http://schemas.openxmlformats.org/drawingml/2006/spreadsheetDrawing">
      <xdr:col>15</xdr:col>
      <xdr:colOff>149225</xdr:colOff>
      <xdr:row>35</xdr:row>
      <xdr:rowOff>114935</xdr:rowOff>
    </xdr:to>
    <xdr:sp macro="" textlink="">
      <xdr:nvSpPr>
        <xdr:cNvPr id="75" name="フローチャート: 判断 74"/>
        <xdr:cNvSpPr/>
      </xdr:nvSpPr>
      <xdr:spPr>
        <a:xfrm>
          <a:off x="3048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125095</xdr:rowOff>
    </xdr:from>
    <xdr:ext cx="762000" cy="258445"/>
    <xdr:sp macro="" textlink="">
      <xdr:nvSpPr>
        <xdr:cNvPr id="76" name="テキスト ボックス 75"/>
        <xdr:cNvSpPr txBox="1"/>
      </xdr:nvSpPr>
      <xdr:spPr>
        <a:xfrm>
          <a:off x="2717800" y="578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110490</xdr:rowOff>
    </xdr:from>
    <xdr:to xmlns:xdr="http://schemas.openxmlformats.org/drawingml/2006/spreadsheetDrawing">
      <xdr:col>11</xdr:col>
      <xdr:colOff>9525</xdr:colOff>
      <xdr:row>36</xdr:row>
      <xdr:rowOff>143510</xdr:rowOff>
    </xdr:to>
    <xdr:cxnSp macro="">
      <xdr:nvCxnSpPr>
        <xdr:cNvPr id="77" name="直線コネクタ 76"/>
        <xdr:cNvCxnSpPr/>
      </xdr:nvCxnSpPr>
      <xdr:spPr>
        <a:xfrm>
          <a:off x="1320800" y="628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163195</xdr:rowOff>
    </xdr:from>
    <xdr:to xmlns:xdr="http://schemas.openxmlformats.org/drawingml/2006/spreadsheetDrawing">
      <xdr:col>11</xdr:col>
      <xdr:colOff>60325</xdr:colOff>
      <xdr:row>35</xdr:row>
      <xdr:rowOff>93345</xdr:rowOff>
    </xdr:to>
    <xdr:sp macro="" textlink="">
      <xdr:nvSpPr>
        <xdr:cNvPr id="78" name="フローチャート: 判断 77"/>
        <xdr:cNvSpPr/>
      </xdr:nvSpPr>
      <xdr:spPr>
        <a:xfrm>
          <a:off x="2159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103505</xdr:rowOff>
    </xdr:from>
    <xdr:ext cx="738505" cy="259080"/>
    <xdr:sp macro="" textlink="">
      <xdr:nvSpPr>
        <xdr:cNvPr id="79" name="テキスト ボックス 78"/>
        <xdr:cNvSpPr txBox="1"/>
      </xdr:nvSpPr>
      <xdr:spPr>
        <a:xfrm>
          <a:off x="1828800" y="5761355"/>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120650</xdr:rowOff>
    </xdr:from>
    <xdr:to xmlns:xdr="http://schemas.openxmlformats.org/drawingml/2006/spreadsheetDrawing">
      <xdr:col>6</xdr:col>
      <xdr:colOff>171450</xdr:colOff>
      <xdr:row>35</xdr:row>
      <xdr:rowOff>50165</xdr:rowOff>
    </xdr:to>
    <xdr:sp macro="" textlink="">
      <xdr:nvSpPr>
        <xdr:cNvPr id="80" name="フローチャート: 判断 79"/>
        <xdr:cNvSpPr/>
      </xdr:nvSpPr>
      <xdr:spPr>
        <a:xfrm>
          <a:off x="1270000" y="594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60325</xdr:rowOff>
    </xdr:from>
    <xdr:ext cx="738505" cy="259080"/>
    <xdr:sp macro="" textlink="">
      <xdr:nvSpPr>
        <xdr:cNvPr id="81" name="テキスト ボックス 80"/>
        <xdr:cNvSpPr txBox="1"/>
      </xdr:nvSpPr>
      <xdr:spPr>
        <a:xfrm>
          <a:off x="939800" y="5718175"/>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38505" cy="259080"/>
    <xdr:sp macro="" textlink="">
      <xdr:nvSpPr>
        <xdr:cNvPr id="84" name="テキスト ボックス 83"/>
        <xdr:cNvSpPr txBox="1"/>
      </xdr:nvSpPr>
      <xdr:spPr>
        <a:xfrm>
          <a:off x="2882900" y="7553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87" name="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86360</xdr:rowOff>
    </xdr:from>
    <xdr:ext cx="762000" cy="251460"/>
    <xdr:sp macro="" textlink="">
      <xdr:nvSpPr>
        <xdr:cNvPr id="88" name="人件費該当値テキスト"/>
        <xdr:cNvSpPr txBox="1"/>
      </xdr:nvSpPr>
      <xdr:spPr>
        <a:xfrm>
          <a:off x="4914900" y="6258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158115</xdr:rowOff>
    </xdr:from>
    <xdr:to xmlns:xdr="http://schemas.openxmlformats.org/drawingml/2006/spreadsheetDrawing">
      <xdr:col>20</xdr:col>
      <xdr:colOff>38100</xdr:colOff>
      <xdr:row>37</xdr:row>
      <xdr:rowOff>88265</xdr:rowOff>
    </xdr:to>
    <xdr:sp macro="" textlink="">
      <xdr:nvSpPr>
        <xdr:cNvPr id="89" name="楕円 88"/>
        <xdr:cNvSpPr/>
      </xdr:nvSpPr>
      <xdr:spPr>
        <a:xfrm>
          <a:off x="3937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73025</xdr:rowOff>
    </xdr:from>
    <xdr:ext cx="713105" cy="259080"/>
    <xdr:sp macro="" textlink="">
      <xdr:nvSpPr>
        <xdr:cNvPr id="90" name="テキスト ボックス 89"/>
        <xdr:cNvSpPr txBox="1"/>
      </xdr:nvSpPr>
      <xdr:spPr>
        <a:xfrm>
          <a:off x="3606800" y="6416675"/>
          <a:ext cx="713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16510</xdr:rowOff>
    </xdr:from>
    <xdr:to xmlns:xdr="http://schemas.openxmlformats.org/drawingml/2006/spreadsheetDrawing">
      <xdr:col>15</xdr:col>
      <xdr:colOff>149225</xdr:colOff>
      <xdr:row>36</xdr:row>
      <xdr:rowOff>118110</xdr:rowOff>
    </xdr:to>
    <xdr:sp macro="" textlink="">
      <xdr:nvSpPr>
        <xdr:cNvPr id="91" name="楕円 90"/>
        <xdr:cNvSpPr/>
      </xdr:nvSpPr>
      <xdr:spPr>
        <a:xfrm>
          <a:off x="3048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102870</xdr:rowOff>
    </xdr:from>
    <xdr:ext cx="762000" cy="259080"/>
    <xdr:sp macro="" textlink="">
      <xdr:nvSpPr>
        <xdr:cNvPr id="92" name="テキスト ボックス 91"/>
        <xdr:cNvSpPr txBox="1"/>
      </xdr:nvSpPr>
      <xdr:spPr>
        <a:xfrm>
          <a:off x="2717800" y="6275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92710</xdr:rowOff>
    </xdr:from>
    <xdr:to xmlns:xdr="http://schemas.openxmlformats.org/drawingml/2006/spreadsheetDrawing">
      <xdr:col>11</xdr:col>
      <xdr:colOff>60325</xdr:colOff>
      <xdr:row>37</xdr:row>
      <xdr:rowOff>22860</xdr:rowOff>
    </xdr:to>
    <xdr:sp macro="" textlink="">
      <xdr:nvSpPr>
        <xdr:cNvPr id="93" name="楕円 92"/>
        <xdr:cNvSpPr/>
      </xdr:nvSpPr>
      <xdr:spPr>
        <a:xfrm>
          <a:off x="21590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7620</xdr:rowOff>
    </xdr:from>
    <xdr:ext cx="738505" cy="250190"/>
    <xdr:sp macro="" textlink="">
      <xdr:nvSpPr>
        <xdr:cNvPr id="94" name="テキスト ボックス 93"/>
        <xdr:cNvSpPr txBox="1"/>
      </xdr:nvSpPr>
      <xdr:spPr>
        <a:xfrm>
          <a:off x="1828800" y="6351270"/>
          <a:ext cx="738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59690</xdr:rowOff>
    </xdr:from>
    <xdr:to xmlns:xdr="http://schemas.openxmlformats.org/drawingml/2006/spreadsheetDrawing">
      <xdr:col>6</xdr:col>
      <xdr:colOff>171450</xdr:colOff>
      <xdr:row>36</xdr:row>
      <xdr:rowOff>161290</xdr:rowOff>
    </xdr:to>
    <xdr:sp macro="" textlink="">
      <xdr:nvSpPr>
        <xdr:cNvPr id="95" name="楕円 94"/>
        <xdr:cNvSpPr/>
      </xdr:nvSpPr>
      <xdr:spPr>
        <a:xfrm>
          <a:off x="12700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146050</xdr:rowOff>
    </xdr:from>
    <xdr:ext cx="738505" cy="248920"/>
    <xdr:sp macro="" textlink="">
      <xdr:nvSpPr>
        <xdr:cNvPr id="96" name="テキスト ボックス 95"/>
        <xdr:cNvSpPr txBox="1"/>
      </xdr:nvSpPr>
      <xdr:spPr>
        <a:xfrm>
          <a:off x="939800" y="6318250"/>
          <a:ext cx="738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類似団体の平均よりやや低い数値で推移している。クラウド化による総務費の高止まり等の影響もあり、横ばいの状況が続いている。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全国平均、県平均より比率は低い状況ではあるが、引き続き事務費等の削減に努める。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74955" cy="225425"/>
    <xdr:sp macro="" textlink="">
      <xdr:nvSpPr>
        <xdr:cNvPr id="108" name="テキスト ボックス 107"/>
        <xdr:cNvSpPr txBox="1"/>
      </xdr:nvSpPr>
      <xdr:spPr>
        <a:xfrm>
          <a:off x="12407900" y="1651000"/>
          <a:ext cx="274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84505" cy="250190"/>
    <xdr:sp macro="" textlink="">
      <xdr:nvSpPr>
        <xdr:cNvPr id="110" name="テキスト ボックス 109"/>
        <xdr:cNvSpPr txBox="1"/>
      </xdr:nvSpPr>
      <xdr:spPr>
        <a:xfrm>
          <a:off x="11938000" y="3985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84505" cy="259080"/>
    <xdr:sp macro="" textlink="">
      <xdr:nvSpPr>
        <xdr:cNvPr id="112" name="テキスト ボックス 111"/>
        <xdr:cNvSpPr txBox="1"/>
      </xdr:nvSpPr>
      <xdr:spPr>
        <a:xfrm>
          <a:off x="11938000" y="3604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84505" cy="259080"/>
    <xdr:sp macro="" textlink="">
      <xdr:nvSpPr>
        <xdr:cNvPr id="114" name="テキスト ボックス 113"/>
        <xdr:cNvSpPr txBox="1"/>
      </xdr:nvSpPr>
      <xdr:spPr>
        <a:xfrm>
          <a:off x="11938000" y="3223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84505" cy="250190"/>
    <xdr:sp macro="" textlink="">
      <xdr:nvSpPr>
        <xdr:cNvPr id="116" name="テキスト ボックス 115"/>
        <xdr:cNvSpPr txBox="1"/>
      </xdr:nvSpPr>
      <xdr:spPr>
        <a:xfrm>
          <a:off x="11938000" y="2842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84505" cy="259080"/>
    <xdr:sp macro="" textlink="">
      <xdr:nvSpPr>
        <xdr:cNvPr id="118" name="テキスト ボックス 117"/>
        <xdr:cNvSpPr txBox="1"/>
      </xdr:nvSpPr>
      <xdr:spPr>
        <a:xfrm>
          <a:off x="11938000" y="2461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84505" cy="259080"/>
    <xdr:sp macro="" textlink="">
      <xdr:nvSpPr>
        <xdr:cNvPr id="120" name="テキスト ボックス 119"/>
        <xdr:cNvSpPr txBox="1"/>
      </xdr:nvSpPr>
      <xdr:spPr>
        <a:xfrm>
          <a:off x="11938000" y="2080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84505" cy="250190"/>
    <xdr:sp macro="" textlink="">
      <xdr:nvSpPr>
        <xdr:cNvPr id="122" name="テキスト ボックス 121"/>
        <xdr:cNvSpPr txBox="1"/>
      </xdr:nvSpPr>
      <xdr:spPr>
        <a:xfrm>
          <a:off x="11938000" y="1699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161290</xdr:rowOff>
    </xdr:from>
    <xdr:to xmlns:xdr="http://schemas.openxmlformats.org/drawingml/2006/spreadsheetDrawing">
      <xdr:col>82</xdr:col>
      <xdr:colOff>107950</xdr:colOff>
      <xdr:row>21</xdr:row>
      <xdr:rowOff>1270</xdr:rowOff>
    </xdr:to>
    <xdr:cxnSp macro="">
      <xdr:nvCxnSpPr>
        <xdr:cNvPr id="124" name="直線コネクタ 123"/>
        <xdr:cNvCxnSpPr/>
      </xdr:nvCxnSpPr>
      <xdr:spPr>
        <a:xfrm flipV="1">
          <a:off x="16510000" y="239014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190"/>
    <xdr:sp macro="" textlink="">
      <xdr:nvSpPr>
        <xdr:cNvPr id="125" name="物件費最小値テキスト"/>
        <xdr:cNvSpPr txBox="1"/>
      </xdr:nvSpPr>
      <xdr:spPr>
        <a:xfrm>
          <a:off x="16598900" y="35737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6" name="直線コネクタ 125"/>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76200</xdr:rowOff>
    </xdr:from>
    <xdr:ext cx="762000" cy="250190"/>
    <xdr:sp macro="" textlink="">
      <xdr:nvSpPr>
        <xdr:cNvPr id="127" name="物件費最大値テキスト"/>
        <xdr:cNvSpPr txBox="1"/>
      </xdr:nvSpPr>
      <xdr:spPr>
        <a:xfrm>
          <a:off x="16598900" y="21336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161290</xdr:rowOff>
    </xdr:from>
    <xdr:to xmlns:xdr="http://schemas.openxmlformats.org/drawingml/2006/spreadsheetDrawing">
      <xdr:col>82</xdr:col>
      <xdr:colOff>196850</xdr:colOff>
      <xdr:row>13</xdr:row>
      <xdr:rowOff>161290</xdr:rowOff>
    </xdr:to>
    <xdr:cxnSp macro="">
      <xdr:nvCxnSpPr>
        <xdr:cNvPr id="128" name="直線コネクタ 127"/>
        <xdr:cNvCxnSpPr/>
      </xdr:nvCxnSpPr>
      <xdr:spPr>
        <a:xfrm>
          <a:off x="16421100" y="239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119380</xdr:rowOff>
    </xdr:from>
    <xdr:to xmlns:xdr="http://schemas.openxmlformats.org/drawingml/2006/spreadsheetDrawing">
      <xdr:col>82</xdr:col>
      <xdr:colOff>107950</xdr:colOff>
      <xdr:row>16</xdr:row>
      <xdr:rowOff>142240</xdr:rowOff>
    </xdr:to>
    <xdr:cxnSp macro="">
      <xdr:nvCxnSpPr>
        <xdr:cNvPr id="129" name="直線コネクタ 128"/>
        <xdr:cNvCxnSpPr/>
      </xdr:nvCxnSpPr>
      <xdr:spPr>
        <a:xfrm flipV="1">
          <a:off x="15671800" y="28625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63500</xdr:rowOff>
    </xdr:from>
    <xdr:ext cx="762000" cy="251460"/>
    <xdr:sp macro="" textlink="">
      <xdr:nvSpPr>
        <xdr:cNvPr id="130" name="物件費平均値テキスト"/>
        <xdr:cNvSpPr txBox="1"/>
      </xdr:nvSpPr>
      <xdr:spPr>
        <a:xfrm>
          <a:off x="16598900" y="28067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91440</xdr:rowOff>
    </xdr:from>
    <xdr:to xmlns:xdr="http://schemas.openxmlformats.org/drawingml/2006/spreadsheetDrawing">
      <xdr:col>82</xdr:col>
      <xdr:colOff>158750</xdr:colOff>
      <xdr:row>17</xdr:row>
      <xdr:rowOff>21590</xdr:rowOff>
    </xdr:to>
    <xdr:sp macro="" textlink="">
      <xdr:nvSpPr>
        <xdr:cNvPr id="131" name="フローチャート: 判断 130"/>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88900</xdr:rowOff>
    </xdr:from>
    <xdr:to xmlns:xdr="http://schemas.openxmlformats.org/drawingml/2006/spreadsheetDrawing">
      <xdr:col>78</xdr:col>
      <xdr:colOff>69850</xdr:colOff>
      <xdr:row>16</xdr:row>
      <xdr:rowOff>142240</xdr:rowOff>
    </xdr:to>
    <xdr:cxnSp macro="">
      <xdr:nvCxnSpPr>
        <xdr:cNvPr id="132" name="直線コネクタ 131"/>
        <xdr:cNvCxnSpPr/>
      </xdr:nvCxnSpPr>
      <xdr:spPr>
        <a:xfrm>
          <a:off x="14782800" y="28321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33" name="フローチャート: 判断 132"/>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13970</xdr:rowOff>
    </xdr:from>
    <xdr:ext cx="736600" cy="259080"/>
    <xdr:sp macro="" textlink="">
      <xdr:nvSpPr>
        <xdr:cNvPr id="134" name="テキスト ボックス 133"/>
        <xdr:cNvSpPr txBox="1"/>
      </xdr:nvSpPr>
      <xdr:spPr>
        <a:xfrm>
          <a:off x="15290800" y="2928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50800</xdr:rowOff>
    </xdr:from>
    <xdr:to xmlns:xdr="http://schemas.openxmlformats.org/drawingml/2006/spreadsheetDrawing">
      <xdr:col>73</xdr:col>
      <xdr:colOff>180975</xdr:colOff>
      <xdr:row>16</xdr:row>
      <xdr:rowOff>88900</xdr:rowOff>
    </xdr:to>
    <xdr:cxnSp macro="">
      <xdr:nvCxnSpPr>
        <xdr:cNvPr id="135" name="直線コネクタ 134"/>
        <xdr:cNvCxnSpPr/>
      </xdr:nvCxnSpPr>
      <xdr:spPr>
        <a:xfrm>
          <a:off x="13893800" y="2794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83820</xdr:rowOff>
    </xdr:from>
    <xdr:to xmlns:xdr="http://schemas.openxmlformats.org/drawingml/2006/spreadsheetDrawing">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170180</xdr:rowOff>
    </xdr:from>
    <xdr:ext cx="762000" cy="259080"/>
    <xdr:sp macro="" textlink="">
      <xdr:nvSpPr>
        <xdr:cNvPr id="137" name="テキスト ボックス 136"/>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130810</xdr:rowOff>
    </xdr:from>
    <xdr:to xmlns:xdr="http://schemas.openxmlformats.org/drawingml/2006/spreadsheetDrawing">
      <xdr:col>69</xdr:col>
      <xdr:colOff>92075</xdr:colOff>
      <xdr:row>16</xdr:row>
      <xdr:rowOff>50800</xdr:rowOff>
    </xdr:to>
    <xdr:cxnSp macro="">
      <xdr:nvCxnSpPr>
        <xdr:cNvPr id="138" name="直線コネクタ 137"/>
        <xdr:cNvCxnSpPr/>
      </xdr:nvCxnSpPr>
      <xdr:spPr>
        <a:xfrm>
          <a:off x="13004800" y="27025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53340</xdr:rowOff>
    </xdr:from>
    <xdr:to xmlns:xdr="http://schemas.openxmlformats.org/drawingml/2006/spreadsheetDrawing">
      <xdr:col>69</xdr:col>
      <xdr:colOff>142875</xdr:colOff>
      <xdr:row>16</xdr:row>
      <xdr:rowOff>154940</xdr:rowOff>
    </xdr:to>
    <xdr:sp macro="" textlink="">
      <xdr:nvSpPr>
        <xdr:cNvPr id="139" name="フローチャート: 判断 13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139700</xdr:rowOff>
    </xdr:from>
    <xdr:ext cx="738505" cy="259080"/>
    <xdr:sp macro="" textlink="">
      <xdr:nvSpPr>
        <xdr:cNvPr id="140" name="テキスト ボックス 139"/>
        <xdr:cNvSpPr txBox="1"/>
      </xdr:nvSpPr>
      <xdr:spPr>
        <a:xfrm>
          <a:off x="13512800" y="288290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38100</xdr:rowOff>
    </xdr:from>
    <xdr:to xmlns:xdr="http://schemas.openxmlformats.org/drawingml/2006/spreadsheetDrawing">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124460</xdr:rowOff>
    </xdr:from>
    <xdr:ext cx="762000" cy="259080"/>
    <xdr:sp macro="" textlink="">
      <xdr:nvSpPr>
        <xdr:cNvPr id="142" name="テキスト ボックス 141"/>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38505" cy="259080"/>
    <xdr:sp macro="" textlink="">
      <xdr:nvSpPr>
        <xdr:cNvPr id="144" name="テキスト ボックス 143"/>
        <xdr:cNvSpPr txBox="1"/>
      </xdr:nvSpPr>
      <xdr:spPr>
        <a:xfrm>
          <a:off x="15455900" y="4124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38505" cy="259080"/>
    <xdr:sp macro="" textlink="">
      <xdr:nvSpPr>
        <xdr:cNvPr id="145" name="テキスト ボックス 144"/>
        <xdr:cNvSpPr txBox="1"/>
      </xdr:nvSpPr>
      <xdr:spPr>
        <a:xfrm>
          <a:off x="14566900" y="4124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38505" cy="259080"/>
    <xdr:sp macro="" textlink="">
      <xdr:nvSpPr>
        <xdr:cNvPr id="147" name="テキスト ボックス 146"/>
        <xdr:cNvSpPr txBox="1"/>
      </xdr:nvSpPr>
      <xdr:spPr>
        <a:xfrm>
          <a:off x="12788900" y="4124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68580</xdr:rowOff>
    </xdr:from>
    <xdr:to xmlns:xdr="http://schemas.openxmlformats.org/drawingml/2006/spreadsheetDrawing">
      <xdr:col>82</xdr:col>
      <xdr:colOff>158750</xdr:colOff>
      <xdr:row>16</xdr:row>
      <xdr:rowOff>170180</xdr:rowOff>
    </xdr:to>
    <xdr:sp macro="" textlink="">
      <xdr:nvSpPr>
        <xdr:cNvPr id="148" name="楕円 147"/>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85090</xdr:rowOff>
    </xdr:from>
    <xdr:ext cx="762000" cy="259080"/>
    <xdr:sp macro="" textlink="">
      <xdr:nvSpPr>
        <xdr:cNvPr id="149" name="物件費該当値テキスト"/>
        <xdr:cNvSpPr txBox="1"/>
      </xdr:nvSpPr>
      <xdr:spPr>
        <a:xfrm>
          <a:off x="165989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91440</xdr:rowOff>
    </xdr:from>
    <xdr:to xmlns:xdr="http://schemas.openxmlformats.org/drawingml/2006/spreadsheetDrawing">
      <xdr:col>78</xdr:col>
      <xdr:colOff>120650</xdr:colOff>
      <xdr:row>17</xdr:row>
      <xdr:rowOff>21590</xdr:rowOff>
    </xdr:to>
    <xdr:sp macro="" textlink="">
      <xdr:nvSpPr>
        <xdr:cNvPr id="150" name="楕円 149"/>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31750</xdr:rowOff>
    </xdr:from>
    <xdr:ext cx="736600" cy="248920"/>
    <xdr:sp macro="" textlink="">
      <xdr:nvSpPr>
        <xdr:cNvPr id="151" name="テキスト ボックス 150"/>
        <xdr:cNvSpPr txBox="1"/>
      </xdr:nvSpPr>
      <xdr:spPr>
        <a:xfrm>
          <a:off x="15290800" y="260350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38100</xdr:rowOff>
    </xdr:from>
    <xdr:to xmlns:xdr="http://schemas.openxmlformats.org/drawingml/2006/spreadsheetDrawing">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149860</xdr:rowOff>
    </xdr:from>
    <xdr:ext cx="762000" cy="259080"/>
    <xdr:sp macro="" textlink="">
      <xdr:nvSpPr>
        <xdr:cNvPr id="153" name="テキスト ボックス 152"/>
        <xdr:cNvSpPr txBox="1"/>
      </xdr:nvSpPr>
      <xdr:spPr>
        <a:xfrm>
          <a:off x="14401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0</xdr:rowOff>
    </xdr:from>
    <xdr:to xmlns:xdr="http://schemas.openxmlformats.org/drawingml/2006/spreadsheetDrawing">
      <xdr:col>69</xdr:col>
      <xdr:colOff>142875</xdr:colOff>
      <xdr:row>16</xdr:row>
      <xdr:rowOff>101600</xdr:rowOff>
    </xdr:to>
    <xdr:sp macro="" textlink="">
      <xdr:nvSpPr>
        <xdr:cNvPr id="154" name="楕円 153"/>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111760</xdr:rowOff>
    </xdr:from>
    <xdr:ext cx="738505" cy="248920"/>
    <xdr:sp macro="" textlink="">
      <xdr:nvSpPr>
        <xdr:cNvPr id="155" name="テキスト ボックス 154"/>
        <xdr:cNvSpPr txBox="1"/>
      </xdr:nvSpPr>
      <xdr:spPr>
        <a:xfrm>
          <a:off x="13512800" y="2512060"/>
          <a:ext cx="738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80010</xdr:rowOff>
    </xdr:from>
    <xdr:to xmlns:xdr="http://schemas.openxmlformats.org/drawingml/2006/spreadsheetDrawing">
      <xdr:col>65</xdr:col>
      <xdr:colOff>53975</xdr:colOff>
      <xdr:row>16</xdr:row>
      <xdr:rowOff>10160</xdr:rowOff>
    </xdr:to>
    <xdr:sp macro="" textlink="">
      <xdr:nvSpPr>
        <xdr:cNvPr id="156" name="楕円 155"/>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20320</xdr:rowOff>
    </xdr:from>
    <xdr:ext cx="762000" cy="248920"/>
    <xdr:sp macro="" textlink="">
      <xdr:nvSpPr>
        <xdr:cNvPr id="157" name="テキスト ボックス 156"/>
        <xdr:cNvSpPr txBox="1"/>
      </xdr:nvSpPr>
      <xdr:spPr>
        <a:xfrm>
          <a:off x="12623800" y="24206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認定こども園施設型給付費が大幅に増加するなど児童福祉費の補助事業に係る一般財源が増加している。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社会福祉費、生活保護費についても増加傾向にある。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今後も必要性を検討し、見直しを進めながら効果的な事業の推進に努める。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74955" cy="225425"/>
    <xdr:sp macro="" textlink="">
      <xdr:nvSpPr>
        <xdr:cNvPr id="169" name="テキスト ボックス 168"/>
        <xdr:cNvSpPr txBox="1"/>
      </xdr:nvSpPr>
      <xdr:spPr>
        <a:xfrm>
          <a:off x="723900" y="8509000"/>
          <a:ext cx="274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84505" cy="250190"/>
    <xdr:sp macro="" textlink="">
      <xdr:nvSpPr>
        <xdr:cNvPr id="171" name="テキスト ボックス 170"/>
        <xdr:cNvSpPr txBox="1"/>
      </xdr:nvSpPr>
      <xdr:spPr>
        <a:xfrm>
          <a:off x="254000" y="10843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84505" cy="259080"/>
    <xdr:sp macro="" textlink="">
      <xdr:nvSpPr>
        <xdr:cNvPr id="173" name="テキスト ボックス 172"/>
        <xdr:cNvSpPr txBox="1"/>
      </xdr:nvSpPr>
      <xdr:spPr>
        <a:xfrm>
          <a:off x="254000" y="10462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84505" cy="259080"/>
    <xdr:sp macro="" textlink="">
      <xdr:nvSpPr>
        <xdr:cNvPr id="175" name="テキスト ボックス 174"/>
        <xdr:cNvSpPr txBox="1"/>
      </xdr:nvSpPr>
      <xdr:spPr>
        <a:xfrm>
          <a:off x="254000" y="10081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84505" cy="250190"/>
    <xdr:sp macro="" textlink="">
      <xdr:nvSpPr>
        <xdr:cNvPr id="177" name="テキスト ボックス 176"/>
        <xdr:cNvSpPr txBox="1"/>
      </xdr:nvSpPr>
      <xdr:spPr>
        <a:xfrm>
          <a:off x="254000" y="9700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84505" cy="259080"/>
    <xdr:sp macro="" textlink="">
      <xdr:nvSpPr>
        <xdr:cNvPr id="179" name="テキスト ボックス 178"/>
        <xdr:cNvSpPr txBox="1"/>
      </xdr:nvSpPr>
      <xdr:spPr>
        <a:xfrm>
          <a:off x="254000" y="9319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84505" cy="259080"/>
    <xdr:sp macro="" textlink="">
      <xdr:nvSpPr>
        <xdr:cNvPr id="181" name="テキスト ボックス 180"/>
        <xdr:cNvSpPr txBox="1"/>
      </xdr:nvSpPr>
      <xdr:spPr>
        <a:xfrm>
          <a:off x="254000" y="8938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84505" cy="250190"/>
    <xdr:sp macro="" textlink="">
      <xdr:nvSpPr>
        <xdr:cNvPr id="183" name="テキスト ボックス 182"/>
        <xdr:cNvSpPr txBox="1"/>
      </xdr:nvSpPr>
      <xdr:spPr>
        <a:xfrm>
          <a:off x="254000" y="8557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31750</xdr:rowOff>
    </xdr:from>
    <xdr:to xmlns:xdr="http://schemas.openxmlformats.org/drawingml/2006/spreadsheetDrawing">
      <xdr:col>24</xdr:col>
      <xdr:colOff>25400</xdr:colOff>
      <xdr:row>61</xdr:row>
      <xdr:rowOff>50800</xdr:rowOff>
    </xdr:to>
    <xdr:cxnSp macro="">
      <xdr:nvCxnSpPr>
        <xdr:cNvPr id="185" name="直線コネクタ 184"/>
        <xdr:cNvCxnSpPr/>
      </xdr:nvCxnSpPr>
      <xdr:spPr>
        <a:xfrm flipV="1">
          <a:off x="4826000" y="929005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22860</xdr:rowOff>
    </xdr:from>
    <xdr:ext cx="762000" cy="259080"/>
    <xdr:sp macro="" textlink="">
      <xdr:nvSpPr>
        <xdr:cNvPr id="186" name="扶助費最小値テキスト"/>
        <xdr:cNvSpPr txBox="1"/>
      </xdr:nvSpPr>
      <xdr:spPr>
        <a:xfrm>
          <a:off x="4914900" y="1048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50800</xdr:rowOff>
    </xdr:from>
    <xdr:to xmlns:xdr="http://schemas.openxmlformats.org/drawingml/2006/spreadsheetDrawing">
      <xdr:col>24</xdr:col>
      <xdr:colOff>114300</xdr:colOff>
      <xdr:row>61</xdr:row>
      <xdr:rowOff>50800</xdr:rowOff>
    </xdr:to>
    <xdr:cxnSp macro="">
      <xdr:nvCxnSpPr>
        <xdr:cNvPr id="187" name="直線コネクタ 186"/>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118110</xdr:rowOff>
    </xdr:from>
    <xdr:ext cx="762000" cy="259080"/>
    <xdr:sp macro="" textlink="">
      <xdr:nvSpPr>
        <xdr:cNvPr id="188" name="扶助費最大値テキスト"/>
        <xdr:cNvSpPr txBox="1"/>
      </xdr:nvSpPr>
      <xdr:spPr>
        <a:xfrm>
          <a:off x="4914900" y="903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31750</xdr:rowOff>
    </xdr:from>
    <xdr:to xmlns:xdr="http://schemas.openxmlformats.org/drawingml/2006/spreadsheetDrawing">
      <xdr:col>24</xdr:col>
      <xdr:colOff>114300</xdr:colOff>
      <xdr:row>54</xdr:row>
      <xdr:rowOff>31750</xdr:rowOff>
    </xdr:to>
    <xdr:cxnSp macro="">
      <xdr:nvCxnSpPr>
        <xdr:cNvPr id="189" name="直線コネクタ 188"/>
        <xdr:cNvCxnSpPr/>
      </xdr:nvCxnSpPr>
      <xdr:spPr>
        <a:xfrm>
          <a:off x="4737100" y="929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31750</xdr:rowOff>
    </xdr:from>
    <xdr:to xmlns:xdr="http://schemas.openxmlformats.org/drawingml/2006/spreadsheetDrawing">
      <xdr:col>24</xdr:col>
      <xdr:colOff>25400</xdr:colOff>
      <xdr:row>58</xdr:row>
      <xdr:rowOff>165100</xdr:rowOff>
    </xdr:to>
    <xdr:cxnSp macro="">
      <xdr:nvCxnSpPr>
        <xdr:cNvPr id="190" name="直線コネクタ 189"/>
        <xdr:cNvCxnSpPr/>
      </xdr:nvCxnSpPr>
      <xdr:spPr>
        <a:xfrm>
          <a:off x="3987800" y="99758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54610</xdr:rowOff>
    </xdr:from>
    <xdr:ext cx="762000" cy="248920"/>
    <xdr:sp macro="" textlink="">
      <xdr:nvSpPr>
        <xdr:cNvPr id="191" name="扶助費平均値テキスト"/>
        <xdr:cNvSpPr txBox="1"/>
      </xdr:nvSpPr>
      <xdr:spPr>
        <a:xfrm>
          <a:off x="4914900" y="965581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38100</xdr:rowOff>
    </xdr:from>
    <xdr:to xmlns:xdr="http://schemas.openxmlformats.org/drawingml/2006/spreadsheetDrawing">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146050</xdr:rowOff>
    </xdr:from>
    <xdr:to xmlns:xdr="http://schemas.openxmlformats.org/drawingml/2006/spreadsheetDrawing">
      <xdr:col>19</xdr:col>
      <xdr:colOff>187325</xdr:colOff>
      <xdr:row>58</xdr:row>
      <xdr:rowOff>31750</xdr:rowOff>
    </xdr:to>
    <xdr:cxnSp macro="">
      <xdr:nvCxnSpPr>
        <xdr:cNvPr id="193" name="直線コネクタ 192"/>
        <xdr:cNvCxnSpPr/>
      </xdr:nvCxnSpPr>
      <xdr:spPr>
        <a:xfrm>
          <a:off x="3098800" y="99187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13105" cy="259080"/>
    <xdr:sp macro="" textlink="">
      <xdr:nvSpPr>
        <xdr:cNvPr id="195" name="テキスト ボックス 194"/>
        <xdr:cNvSpPr txBox="1"/>
      </xdr:nvSpPr>
      <xdr:spPr>
        <a:xfrm>
          <a:off x="3606800" y="9560560"/>
          <a:ext cx="713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146050</xdr:rowOff>
    </xdr:from>
    <xdr:to xmlns:xdr="http://schemas.openxmlformats.org/drawingml/2006/spreadsheetDrawing">
      <xdr:col>15</xdr:col>
      <xdr:colOff>98425</xdr:colOff>
      <xdr:row>58</xdr:row>
      <xdr:rowOff>88900</xdr:rowOff>
    </xdr:to>
    <xdr:cxnSp macro="">
      <xdr:nvCxnSpPr>
        <xdr:cNvPr id="196" name="直線コネクタ 195"/>
        <xdr:cNvCxnSpPr/>
      </xdr:nvCxnSpPr>
      <xdr:spPr>
        <a:xfrm flipV="1">
          <a:off x="2209800" y="99187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0</xdr:rowOff>
    </xdr:from>
    <xdr:to xmlns:xdr="http://schemas.openxmlformats.org/drawingml/2006/spreadsheetDrawing">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111760</xdr:rowOff>
    </xdr:from>
    <xdr:ext cx="762000" cy="248920"/>
    <xdr:sp macro="" textlink="">
      <xdr:nvSpPr>
        <xdr:cNvPr id="198" name="テキスト ボックス 197"/>
        <xdr:cNvSpPr txBox="1"/>
      </xdr:nvSpPr>
      <xdr:spPr>
        <a:xfrm>
          <a:off x="2717800" y="95415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165100</xdr:rowOff>
    </xdr:from>
    <xdr:to xmlns:xdr="http://schemas.openxmlformats.org/drawingml/2006/spreadsheetDrawing">
      <xdr:col>11</xdr:col>
      <xdr:colOff>9525</xdr:colOff>
      <xdr:row>58</xdr:row>
      <xdr:rowOff>88900</xdr:rowOff>
    </xdr:to>
    <xdr:cxnSp macro="">
      <xdr:nvCxnSpPr>
        <xdr:cNvPr id="199" name="直線コネクタ 198"/>
        <xdr:cNvCxnSpPr/>
      </xdr:nvCxnSpPr>
      <xdr:spPr>
        <a:xfrm>
          <a:off x="1320800" y="9937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133350</xdr:rowOff>
    </xdr:from>
    <xdr:to xmlns:xdr="http://schemas.openxmlformats.org/drawingml/2006/spreadsheetDrawing">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73660</xdr:rowOff>
    </xdr:from>
    <xdr:ext cx="738505" cy="259080"/>
    <xdr:sp macro="" textlink="">
      <xdr:nvSpPr>
        <xdr:cNvPr id="201" name="テキスト ボックス 200"/>
        <xdr:cNvSpPr txBox="1"/>
      </xdr:nvSpPr>
      <xdr:spPr>
        <a:xfrm>
          <a:off x="1828800" y="950341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54610</xdr:rowOff>
    </xdr:from>
    <xdr:ext cx="738505" cy="248920"/>
    <xdr:sp macro="" textlink="">
      <xdr:nvSpPr>
        <xdr:cNvPr id="203" name="テキスト ボックス 202"/>
        <xdr:cNvSpPr txBox="1"/>
      </xdr:nvSpPr>
      <xdr:spPr>
        <a:xfrm>
          <a:off x="939800" y="9484360"/>
          <a:ext cx="738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38505" cy="259080"/>
    <xdr:sp macro="" textlink="">
      <xdr:nvSpPr>
        <xdr:cNvPr id="206" name="テキスト ボックス 205"/>
        <xdr:cNvSpPr txBox="1"/>
      </xdr:nvSpPr>
      <xdr:spPr>
        <a:xfrm>
          <a:off x="2882900" y="10982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114300</xdr:rowOff>
    </xdr:from>
    <xdr:to xmlns:xdr="http://schemas.openxmlformats.org/drawingml/2006/spreadsheetDrawing">
      <xdr:col>24</xdr:col>
      <xdr:colOff>76200</xdr:colOff>
      <xdr:row>59</xdr:row>
      <xdr:rowOff>44450</xdr:rowOff>
    </xdr:to>
    <xdr:sp macro="" textlink="">
      <xdr:nvSpPr>
        <xdr:cNvPr id="209" name="楕円 208"/>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86360</xdr:rowOff>
    </xdr:from>
    <xdr:ext cx="762000" cy="251460"/>
    <xdr:sp macro="" textlink="">
      <xdr:nvSpPr>
        <xdr:cNvPr id="210" name="扶助費該当値テキスト"/>
        <xdr:cNvSpPr txBox="1"/>
      </xdr:nvSpPr>
      <xdr:spPr>
        <a:xfrm>
          <a:off x="49149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152400</xdr:rowOff>
    </xdr:from>
    <xdr:to xmlns:xdr="http://schemas.openxmlformats.org/drawingml/2006/spreadsheetDrawing">
      <xdr:col>20</xdr:col>
      <xdr:colOff>38100</xdr:colOff>
      <xdr:row>58</xdr:row>
      <xdr:rowOff>82550</xdr:rowOff>
    </xdr:to>
    <xdr:sp macro="" textlink="">
      <xdr:nvSpPr>
        <xdr:cNvPr id="211" name="楕円 210"/>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67310</xdr:rowOff>
    </xdr:from>
    <xdr:ext cx="713105" cy="259080"/>
    <xdr:sp macro="" textlink="">
      <xdr:nvSpPr>
        <xdr:cNvPr id="212" name="テキスト ボックス 211"/>
        <xdr:cNvSpPr txBox="1"/>
      </xdr:nvSpPr>
      <xdr:spPr>
        <a:xfrm>
          <a:off x="3606800" y="10011410"/>
          <a:ext cx="713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213" name="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10160</xdr:rowOff>
    </xdr:from>
    <xdr:ext cx="762000" cy="259080"/>
    <xdr:sp macro="" textlink="">
      <xdr:nvSpPr>
        <xdr:cNvPr id="214" name="テキスト ボックス 213"/>
        <xdr:cNvSpPr txBox="1"/>
      </xdr:nvSpPr>
      <xdr:spPr>
        <a:xfrm>
          <a:off x="27178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38100</xdr:rowOff>
    </xdr:from>
    <xdr:to xmlns:xdr="http://schemas.openxmlformats.org/drawingml/2006/spreadsheetDrawing">
      <xdr:col>11</xdr:col>
      <xdr:colOff>60325</xdr:colOff>
      <xdr:row>58</xdr:row>
      <xdr:rowOff>139700</xdr:rowOff>
    </xdr:to>
    <xdr:sp macro="" textlink="">
      <xdr:nvSpPr>
        <xdr:cNvPr id="215" name="楕円 214"/>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124460</xdr:rowOff>
    </xdr:from>
    <xdr:ext cx="738505" cy="259080"/>
    <xdr:sp macro="" textlink="">
      <xdr:nvSpPr>
        <xdr:cNvPr id="216" name="テキスト ボックス 215"/>
        <xdr:cNvSpPr txBox="1"/>
      </xdr:nvSpPr>
      <xdr:spPr>
        <a:xfrm>
          <a:off x="1828800" y="100685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114300</xdr:rowOff>
    </xdr:from>
    <xdr:to xmlns:xdr="http://schemas.openxmlformats.org/drawingml/2006/spreadsheetDrawing">
      <xdr:col>6</xdr:col>
      <xdr:colOff>171450</xdr:colOff>
      <xdr:row>58</xdr:row>
      <xdr:rowOff>44450</xdr:rowOff>
    </xdr:to>
    <xdr:sp macro="" textlink="">
      <xdr:nvSpPr>
        <xdr:cNvPr id="217" name="楕円 216"/>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29210</xdr:rowOff>
    </xdr:from>
    <xdr:ext cx="738505" cy="251460"/>
    <xdr:sp macro="" textlink="">
      <xdr:nvSpPr>
        <xdr:cNvPr id="218" name="テキスト ボックス 217"/>
        <xdr:cNvSpPr txBox="1"/>
      </xdr:nvSpPr>
      <xdr:spPr>
        <a:xfrm>
          <a:off x="939800" y="9973310"/>
          <a:ext cx="738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類似団体の平均よりやや低い状況である。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数値は前年度から0.1％の増加と変動は少ない。</a:t>
          </a:r>
          <a:r>
            <a:rPr kumimoji="1" lang="ja-JP" altLang="en-US" sz="1300">
              <a:latin typeface="ＭＳ Ｐゴシック"/>
              <a:ea typeface="ＭＳ Ｐゴシック"/>
            </a:rPr>
            <a:t>これは、降雪の多かったＨ28年度・H29年度に比べ、H30年度・R1年度は除雪費（維持補修費）が減少していることが要因である。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74955" cy="225425"/>
    <xdr:sp macro="" textlink="">
      <xdr:nvSpPr>
        <xdr:cNvPr id="230" name="テキスト ボックス 229"/>
        <xdr:cNvSpPr txBox="1"/>
      </xdr:nvSpPr>
      <xdr:spPr>
        <a:xfrm>
          <a:off x="12407900" y="8509000"/>
          <a:ext cx="274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84505" cy="250190"/>
    <xdr:sp macro="" textlink="">
      <xdr:nvSpPr>
        <xdr:cNvPr id="232" name="テキスト ボックス 231"/>
        <xdr:cNvSpPr txBox="1"/>
      </xdr:nvSpPr>
      <xdr:spPr>
        <a:xfrm>
          <a:off x="11938000" y="10843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84505" cy="259080"/>
    <xdr:sp macro="" textlink="">
      <xdr:nvSpPr>
        <xdr:cNvPr id="234" name="テキスト ボックス 233"/>
        <xdr:cNvSpPr txBox="1"/>
      </xdr:nvSpPr>
      <xdr:spPr>
        <a:xfrm>
          <a:off x="11938000" y="1051687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84505" cy="251460"/>
    <xdr:sp macro="" textlink="">
      <xdr:nvSpPr>
        <xdr:cNvPr id="236" name="テキスト ボックス 235"/>
        <xdr:cNvSpPr txBox="1"/>
      </xdr:nvSpPr>
      <xdr:spPr>
        <a:xfrm>
          <a:off x="11938000" y="10190480"/>
          <a:ext cx="484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84505" cy="258445"/>
    <xdr:sp macro="" textlink="">
      <xdr:nvSpPr>
        <xdr:cNvPr id="238" name="テキスト ボックス 237"/>
        <xdr:cNvSpPr txBox="1"/>
      </xdr:nvSpPr>
      <xdr:spPr>
        <a:xfrm>
          <a:off x="11938000" y="9863455"/>
          <a:ext cx="484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84505" cy="259080"/>
    <xdr:sp macro="" textlink="">
      <xdr:nvSpPr>
        <xdr:cNvPr id="240" name="テキスト ボックス 239"/>
        <xdr:cNvSpPr txBox="1"/>
      </xdr:nvSpPr>
      <xdr:spPr>
        <a:xfrm>
          <a:off x="11938000" y="9537065"/>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84505" cy="248285"/>
    <xdr:sp macro="" textlink="">
      <xdr:nvSpPr>
        <xdr:cNvPr id="242" name="テキスト ボックス 241"/>
        <xdr:cNvSpPr txBox="1"/>
      </xdr:nvSpPr>
      <xdr:spPr>
        <a:xfrm>
          <a:off x="11938000" y="9210675"/>
          <a:ext cx="4845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84505" cy="259080"/>
    <xdr:sp macro="" textlink="">
      <xdr:nvSpPr>
        <xdr:cNvPr id="244" name="テキスト ボックス 243"/>
        <xdr:cNvSpPr txBox="1"/>
      </xdr:nvSpPr>
      <xdr:spPr>
        <a:xfrm>
          <a:off x="11938000" y="888365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84505" cy="250190"/>
    <xdr:sp macro="" textlink="">
      <xdr:nvSpPr>
        <xdr:cNvPr id="246" name="テキスト ボックス 245"/>
        <xdr:cNvSpPr txBox="1"/>
      </xdr:nvSpPr>
      <xdr:spPr>
        <a:xfrm>
          <a:off x="11938000" y="8557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78105</xdr:rowOff>
    </xdr:from>
    <xdr:to xmlns:xdr="http://schemas.openxmlformats.org/drawingml/2006/spreadsheetDrawing">
      <xdr:col>82</xdr:col>
      <xdr:colOff>107950</xdr:colOff>
      <xdr:row>61</xdr:row>
      <xdr:rowOff>124460</xdr:rowOff>
    </xdr:to>
    <xdr:cxnSp macro="">
      <xdr:nvCxnSpPr>
        <xdr:cNvPr id="248" name="直線コネクタ 247"/>
        <xdr:cNvCxnSpPr/>
      </xdr:nvCxnSpPr>
      <xdr:spPr>
        <a:xfrm flipV="1">
          <a:off x="16510000" y="899350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96520</xdr:rowOff>
    </xdr:from>
    <xdr:ext cx="762000" cy="259080"/>
    <xdr:sp macro="" textlink="">
      <xdr:nvSpPr>
        <xdr:cNvPr id="249" name="その他最小値テキスト"/>
        <xdr:cNvSpPr txBox="1"/>
      </xdr:nvSpPr>
      <xdr:spPr>
        <a:xfrm>
          <a:off x="16598900" y="1055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124460</xdr:rowOff>
    </xdr:from>
    <xdr:to xmlns:xdr="http://schemas.openxmlformats.org/drawingml/2006/spreadsheetDrawing">
      <xdr:col>82</xdr:col>
      <xdr:colOff>196850</xdr:colOff>
      <xdr:row>61</xdr:row>
      <xdr:rowOff>124460</xdr:rowOff>
    </xdr:to>
    <xdr:cxnSp macro="">
      <xdr:nvCxnSpPr>
        <xdr:cNvPr id="250" name="直線コネクタ 249"/>
        <xdr:cNvCxnSpPr/>
      </xdr:nvCxnSpPr>
      <xdr:spPr>
        <a:xfrm>
          <a:off x="16421100" y="10582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164465</xdr:rowOff>
    </xdr:from>
    <xdr:ext cx="762000" cy="259080"/>
    <xdr:sp macro="" textlink="">
      <xdr:nvSpPr>
        <xdr:cNvPr id="251" name="その他最大値テキスト"/>
        <xdr:cNvSpPr txBox="1"/>
      </xdr:nvSpPr>
      <xdr:spPr>
        <a:xfrm>
          <a:off x="16598900" y="873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78105</xdr:rowOff>
    </xdr:from>
    <xdr:to xmlns:xdr="http://schemas.openxmlformats.org/drawingml/2006/spreadsheetDrawing">
      <xdr:col>82</xdr:col>
      <xdr:colOff>196850</xdr:colOff>
      <xdr:row>52</xdr:row>
      <xdr:rowOff>78105</xdr:rowOff>
    </xdr:to>
    <xdr:cxnSp macro="">
      <xdr:nvCxnSpPr>
        <xdr:cNvPr id="252" name="直線コネクタ 251"/>
        <xdr:cNvCxnSpPr/>
      </xdr:nvCxnSpPr>
      <xdr:spPr>
        <a:xfrm>
          <a:off x="16421100" y="899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75565</xdr:rowOff>
    </xdr:from>
    <xdr:to xmlns:xdr="http://schemas.openxmlformats.org/drawingml/2006/spreadsheetDrawing">
      <xdr:col>82</xdr:col>
      <xdr:colOff>107950</xdr:colOff>
      <xdr:row>55</xdr:row>
      <xdr:rowOff>86360</xdr:rowOff>
    </xdr:to>
    <xdr:cxnSp macro="">
      <xdr:nvCxnSpPr>
        <xdr:cNvPr id="253" name="直線コネクタ 252"/>
        <xdr:cNvCxnSpPr/>
      </xdr:nvCxnSpPr>
      <xdr:spPr>
        <a:xfrm>
          <a:off x="15671800" y="950531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127000</xdr:rowOff>
    </xdr:from>
    <xdr:ext cx="762000" cy="259080"/>
    <xdr:sp macro="" textlink="">
      <xdr:nvSpPr>
        <xdr:cNvPr id="254" name="その他平均値テキスト"/>
        <xdr:cNvSpPr txBox="1"/>
      </xdr:nvSpPr>
      <xdr:spPr>
        <a:xfrm>
          <a:off x="16598900" y="9556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154940</xdr:rowOff>
    </xdr:from>
    <xdr:to xmlns:xdr="http://schemas.openxmlformats.org/drawingml/2006/spreadsheetDrawing">
      <xdr:col>82</xdr:col>
      <xdr:colOff>158750</xdr:colOff>
      <xdr:row>56</xdr:row>
      <xdr:rowOff>85090</xdr:rowOff>
    </xdr:to>
    <xdr:sp macro="" textlink="">
      <xdr:nvSpPr>
        <xdr:cNvPr id="255" name="フローチャート: 判断 254"/>
        <xdr:cNvSpPr/>
      </xdr:nvSpPr>
      <xdr:spPr>
        <a:xfrm>
          <a:off x="164592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75565</xdr:rowOff>
    </xdr:from>
    <xdr:to xmlns:xdr="http://schemas.openxmlformats.org/drawingml/2006/spreadsheetDrawing">
      <xdr:col>78</xdr:col>
      <xdr:colOff>69850</xdr:colOff>
      <xdr:row>56</xdr:row>
      <xdr:rowOff>1905</xdr:rowOff>
    </xdr:to>
    <xdr:cxnSp macro="">
      <xdr:nvCxnSpPr>
        <xdr:cNvPr id="256" name="直線コネクタ 255"/>
        <xdr:cNvCxnSpPr/>
      </xdr:nvCxnSpPr>
      <xdr:spPr>
        <a:xfrm flipV="1">
          <a:off x="14782800" y="95053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38100</xdr:rowOff>
    </xdr:from>
    <xdr:to xmlns:xdr="http://schemas.openxmlformats.org/drawingml/2006/spreadsheetDrawing">
      <xdr:col>78</xdr:col>
      <xdr:colOff>120650</xdr:colOff>
      <xdr:row>56</xdr:row>
      <xdr:rowOff>139700</xdr:rowOff>
    </xdr:to>
    <xdr:sp macro="" textlink="">
      <xdr:nvSpPr>
        <xdr:cNvPr id="257" name="フローチャート: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124460</xdr:rowOff>
    </xdr:from>
    <xdr:ext cx="736600" cy="259080"/>
    <xdr:sp macro="" textlink="">
      <xdr:nvSpPr>
        <xdr:cNvPr id="258" name="テキスト ボックス 257"/>
        <xdr:cNvSpPr txBox="1"/>
      </xdr:nvSpPr>
      <xdr:spPr>
        <a:xfrm>
          <a:off x="15290800" y="972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1905</xdr:rowOff>
    </xdr:from>
    <xdr:to xmlns:xdr="http://schemas.openxmlformats.org/drawingml/2006/spreadsheetDrawing">
      <xdr:col>73</xdr:col>
      <xdr:colOff>180975</xdr:colOff>
      <xdr:row>56</xdr:row>
      <xdr:rowOff>121285</xdr:rowOff>
    </xdr:to>
    <xdr:cxnSp macro="">
      <xdr:nvCxnSpPr>
        <xdr:cNvPr id="259" name="直線コネクタ 258"/>
        <xdr:cNvCxnSpPr/>
      </xdr:nvCxnSpPr>
      <xdr:spPr>
        <a:xfrm flipV="1">
          <a:off x="13893800" y="960310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59690</xdr:rowOff>
    </xdr:from>
    <xdr:to xmlns:xdr="http://schemas.openxmlformats.org/drawingml/2006/spreadsheetDrawing">
      <xdr:col>74</xdr:col>
      <xdr:colOff>31750</xdr:colOff>
      <xdr:row>56</xdr:row>
      <xdr:rowOff>161290</xdr:rowOff>
    </xdr:to>
    <xdr:sp macro="" textlink="">
      <xdr:nvSpPr>
        <xdr:cNvPr id="260" name="フローチャート: 判断 259"/>
        <xdr:cNvSpPr/>
      </xdr:nvSpPr>
      <xdr:spPr>
        <a:xfrm>
          <a:off x="14732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146050</xdr:rowOff>
    </xdr:from>
    <xdr:ext cx="762000" cy="248920"/>
    <xdr:sp macro="" textlink="">
      <xdr:nvSpPr>
        <xdr:cNvPr id="261" name="テキスト ボックス 260"/>
        <xdr:cNvSpPr txBox="1"/>
      </xdr:nvSpPr>
      <xdr:spPr>
        <a:xfrm>
          <a:off x="14401800" y="97472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86360</xdr:rowOff>
    </xdr:from>
    <xdr:to xmlns:xdr="http://schemas.openxmlformats.org/drawingml/2006/spreadsheetDrawing">
      <xdr:col>69</xdr:col>
      <xdr:colOff>92075</xdr:colOff>
      <xdr:row>56</xdr:row>
      <xdr:rowOff>121285</xdr:rowOff>
    </xdr:to>
    <xdr:cxnSp macro="">
      <xdr:nvCxnSpPr>
        <xdr:cNvPr id="262" name="直線コネクタ 261"/>
        <xdr:cNvCxnSpPr/>
      </xdr:nvCxnSpPr>
      <xdr:spPr>
        <a:xfrm>
          <a:off x="13004800" y="951611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92710</xdr:rowOff>
    </xdr:from>
    <xdr:to xmlns:xdr="http://schemas.openxmlformats.org/drawingml/2006/spreadsheetDrawing">
      <xdr:col>69</xdr:col>
      <xdr:colOff>142875</xdr:colOff>
      <xdr:row>57</xdr:row>
      <xdr:rowOff>22860</xdr:rowOff>
    </xdr:to>
    <xdr:sp macro="" textlink="">
      <xdr:nvSpPr>
        <xdr:cNvPr id="263" name="フローチャート: 判断 262"/>
        <xdr:cNvSpPr/>
      </xdr:nvSpPr>
      <xdr:spPr>
        <a:xfrm>
          <a:off x="138430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7620</xdr:rowOff>
    </xdr:from>
    <xdr:ext cx="738505" cy="250190"/>
    <xdr:sp macro="" textlink="">
      <xdr:nvSpPr>
        <xdr:cNvPr id="264" name="テキスト ボックス 263"/>
        <xdr:cNvSpPr txBox="1"/>
      </xdr:nvSpPr>
      <xdr:spPr>
        <a:xfrm>
          <a:off x="13512800" y="9780270"/>
          <a:ext cx="738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78740</xdr:rowOff>
    </xdr:from>
    <xdr:to xmlns:xdr="http://schemas.openxmlformats.org/drawingml/2006/spreadsheetDrawing">
      <xdr:col>65</xdr:col>
      <xdr:colOff>53975</xdr:colOff>
      <xdr:row>56</xdr:row>
      <xdr:rowOff>8890</xdr:rowOff>
    </xdr:to>
    <xdr:sp macro="" textlink="">
      <xdr:nvSpPr>
        <xdr:cNvPr id="265" name="フローチャート: 判断 264"/>
        <xdr:cNvSpPr/>
      </xdr:nvSpPr>
      <xdr:spPr>
        <a:xfrm>
          <a:off x="12954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165100</xdr:rowOff>
    </xdr:from>
    <xdr:ext cx="762000" cy="259080"/>
    <xdr:sp macro="" textlink="">
      <xdr:nvSpPr>
        <xdr:cNvPr id="266" name="テキスト ボックス 265"/>
        <xdr:cNvSpPr txBox="1"/>
      </xdr:nvSpPr>
      <xdr:spPr>
        <a:xfrm>
          <a:off x="12623800" y="959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38505" cy="259080"/>
    <xdr:sp macro="" textlink="">
      <xdr:nvSpPr>
        <xdr:cNvPr id="268" name="テキスト ボックス 267"/>
        <xdr:cNvSpPr txBox="1"/>
      </xdr:nvSpPr>
      <xdr:spPr>
        <a:xfrm>
          <a:off x="15455900" y="10982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38505" cy="259080"/>
    <xdr:sp macro="" textlink="">
      <xdr:nvSpPr>
        <xdr:cNvPr id="269" name="テキスト ボックス 268"/>
        <xdr:cNvSpPr txBox="1"/>
      </xdr:nvSpPr>
      <xdr:spPr>
        <a:xfrm>
          <a:off x="14566900" y="10982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38505" cy="259080"/>
    <xdr:sp macro="" textlink="">
      <xdr:nvSpPr>
        <xdr:cNvPr id="271" name="テキスト ボックス 270"/>
        <xdr:cNvSpPr txBox="1"/>
      </xdr:nvSpPr>
      <xdr:spPr>
        <a:xfrm>
          <a:off x="12788900" y="10982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35560</xdr:rowOff>
    </xdr:from>
    <xdr:to xmlns:xdr="http://schemas.openxmlformats.org/drawingml/2006/spreadsheetDrawing">
      <xdr:col>82</xdr:col>
      <xdr:colOff>158750</xdr:colOff>
      <xdr:row>55</xdr:row>
      <xdr:rowOff>137160</xdr:rowOff>
    </xdr:to>
    <xdr:sp macro="" textlink="">
      <xdr:nvSpPr>
        <xdr:cNvPr id="272" name="楕円 271"/>
        <xdr:cNvSpPr/>
      </xdr:nvSpPr>
      <xdr:spPr>
        <a:xfrm>
          <a:off x="16459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52070</xdr:rowOff>
    </xdr:from>
    <xdr:ext cx="762000" cy="251460"/>
    <xdr:sp macro="" textlink="">
      <xdr:nvSpPr>
        <xdr:cNvPr id="273" name="その他該当値テキスト"/>
        <xdr:cNvSpPr txBox="1"/>
      </xdr:nvSpPr>
      <xdr:spPr>
        <a:xfrm>
          <a:off x="16598900" y="9310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24765</xdr:rowOff>
    </xdr:from>
    <xdr:to xmlns:xdr="http://schemas.openxmlformats.org/drawingml/2006/spreadsheetDrawing">
      <xdr:col>78</xdr:col>
      <xdr:colOff>120650</xdr:colOff>
      <xdr:row>55</xdr:row>
      <xdr:rowOff>126365</xdr:rowOff>
    </xdr:to>
    <xdr:sp macro="" textlink="">
      <xdr:nvSpPr>
        <xdr:cNvPr id="274" name="楕円 273"/>
        <xdr:cNvSpPr/>
      </xdr:nvSpPr>
      <xdr:spPr>
        <a:xfrm>
          <a:off x="15621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136525</xdr:rowOff>
    </xdr:from>
    <xdr:ext cx="736600" cy="258445"/>
    <xdr:sp macro="" textlink="">
      <xdr:nvSpPr>
        <xdr:cNvPr id="275" name="テキスト ボックス 274"/>
        <xdr:cNvSpPr txBox="1"/>
      </xdr:nvSpPr>
      <xdr:spPr>
        <a:xfrm>
          <a:off x="15290800" y="92233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122555</xdr:rowOff>
    </xdr:from>
    <xdr:to xmlns:xdr="http://schemas.openxmlformats.org/drawingml/2006/spreadsheetDrawing">
      <xdr:col>74</xdr:col>
      <xdr:colOff>31750</xdr:colOff>
      <xdr:row>56</xdr:row>
      <xdr:rowOff>52705</xdr:rowOff>
    </xdr:to>
    <xdr:sp macro="" textlink="">
      <xdr:nvSpPr>
        <xdr:cNvPr id="276" name="楕円 275"/>
        <xdr:cNvSpPr/>
      </xdr:nvSpPr>
      <xdr:spPr>
        <a:xfrm>
          <a:off x="147320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63500</xdr:rowOff>
    </xdr:from>
    <xdr:ext cx="762000" cy="251460"/>
    <xdr:sp macro="" textlink="">
      <xdr:nvSpPr>
        <xdr:cNvPr id="277" name="テキスト ボックス 276"/>
        <xdr:cNvSpPr txBox="1"/>
      </xdr:nvSpPr>
      <xdr:spPr>
        <a:xfrm>
          <a:off x="14401800" y="9321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70485</xdr:rowOff>
    </xdr:from>
    <xdr:to xmlns:xdr="http://schemas.openxmlformats.org/drawingml/2006/spreadsheetDrawing">
      <xdr:col>69</xdr:col>
      <xdr:colOff>142875</xdr:colOff>
      <xdr:row>57</xdr:row>
      <xdr:rowOff>635</xdr:rowOff>
    </xdr:to>
    <xdr:sp macro="" textlink="">
      <xdr:nvSpPr>
        <xdr:cNvPr id="278" name="楕円 277"/>
        <xdr:cNvSpPr/>
      </xdr:nvSpPr>
      <xdr:spPr>
        <a:xfrm>
          <a:off x="13843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xdr:rowOff>
    </xdr:from>
    <xdr:ext cx="738505" cy="258445"/>
    <xdr:sp macro="" textlink="">
      <xdr:nvSpPr>
        <xdr:cNvPr id="279" name="テキスト ボックス 278"/>
        <xdr:cNvSpPr txBox="1"/>
      </xdr:nvSpPr>
      <xdr:spPr>
        <a:xfrm>
          <a:off x="13512800" y="9440545"/>
          <a:ext cx="738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35560</xdr:rowOff>
    </xdr:from>
    <xdr:to xmlns:xdr="http://schemas.openxmlformats.org/drawingml/2006/spreadsheetDrawing">
      <xdr:col>65</xdr:col>
      <xdr:colOff>53975</xdr:colOff>
      <xdr:row>55</xdr:row>
      <xdr:rowOff>137160</xdr:rowOff>
    </xdr:to>
    <xdr:sp macro="" textlink="">
      <xdr:nvSpPr>
        <xdr:cNvPr id="280" name="楕円 279"/>
        <xdr:cNvSpPr/>
      </xdr:nvSpPr>
      <xdr:spPr>
        <a:xfrm>
          <a:off x="12954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147320</xdr:rowOff>
    </xdr:from>
    <xdr:ext cx="762000" cy="259080"/>
    <xdr:sp macro="" textlink="">
      <xdr:nvSpPr>
        <xdr:cNvPr id="281" name="テキスト ボックス 280"/>
        <xdr:cNvSpPr txBox="1"/>
      </xdr:nvSpPr>
      <xdr:spPr>
        <a:xfrm>
          <a:off x="12623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衛生費の一部事務組合への負担金が増加したこと等により、前年度から0.3％の増加となった。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類似団体平均、また全国平均、県平均と比較しても経常的に低い比率となっている。これは常備消防を直営していることが要因である。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74955" cy="225425"/>
    <xdr:sp macro="" textlink="">
      <xdr:nvSpPr>
        <xdr:cNvPr id="293" name="テキスト ボックス 292"/>
        <xdr:cNvSpPr txBox="1"/>
      </xdr:nvSpPr>
      <xdr:spPr>
        <a:xfrm>
          <a:off x="12407900" y="5080000"/>
          <a:ext cx="274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84505" cy="250190"/>
    <xdr:sp macro="" textlink="">
      <xdr:nvSpPr>
        <xdr:cNvPr id="295" name="テキスト ボックス 294"/>
        <xdr:cNvSpPr txBox="1"/>
      </xdr:nvSpPr>
      <xdr:spPr>
        <a:xfrm>
          <a:off x="11938000" y="7414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84505" cy="250190"/>
    <xdr:sp macro="" textlink="">
      <xdr:nvSpPr>
        <xdr:cNvPr id="297" name="テキスト ボックス 296"/>
        <xdr:cNvSpPr txBox="1"/>
      </xdr:nvSpPr>
      <xdr:spPr>
        <a:xfrm>
          <a:off x="11938000" y="69570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84505" cy="250190"/>
    <xdr:sp macro="" textlink="">
      <xdr:nvSpPr>
        <xdr:cNvPr id="299" name="テキスト ボックス 298"/>
        <xdr:cNvSpPr txBox="1"/>
      </xdr:nvSpPr>
      <xdr:spPr>
        <a:xfrm>
          <a:off x="11938000" y="64998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84505" cy="250190"/>
    <xdr:sp macro="" textlink="">
      <xdr:nvSpPr>
        <xdr:cNvPr id="301" name="テキスト ボックス 300"/>
        <xdr:cNvSpPr txBox="1"/>
      </xdr:nvSpPr>
      <xdr:spPr>
        <a:xfrm>
          <a:off x="11938000" y="60426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84505" cy="250190"/>
    <xdr:sp macro="" textlink="">
      <xdr:nvSpPr>
        <xdr:cNvPr id="303" name="テキスト ボックス 302"/>
        <xdr:cNvSpPr txBox="1"/>
      </xdr:nvSpPr>
      <xdr:spPr>
        <a:xfrm>
          <a:off x="11938000" y="55854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109220</xdr:rowOff>
    </xdr:from>
    <xdr:to xmlns:xdr="http://schemas.openxmlformats.org/drawingml/2006/spreadsheetDrawing">
      <xdr:col>82</xdr:col>
      <xdr:colOff>107950</xdr:colOff>
      <xdr:row>40</xdr:row>
      <xdr:rowOff>17780</xdr:rowOff>
    </xdr:to>
    <xdr:cxnSp macro="">
      <xdr:nvCxnSpPr>
        <xdr:cNvPr id="306" name="直線コネクタ 305"/>
        <xdr:cNvCxnSpPr/>
      </xdr:nvCxnSpPr>
      <xdr:spPr>
        <a:xfrm flipV="1">
          <a:off x="16510000" y="593852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160655</xdr:rowOff>
    </xdr:from>
    <xdr:ext cx="762000" cy="259080"/>
    <xdr:sp macro="" textlink="">
      <xdr:nvSpPr>
        <xdr:cNvPr id="307" name="補助費等最小値テキスト"/>
        <xdr:cNvSpPr txBox="1"/>
      </xdr:nvSpPr>
      <xdr:spPr>
        <a:xfrm>
          <a:off x="16598900" y="6847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17780</xdr:rowOff>
    </xdr:from>
    <xdr:to xmlns:xdr="http://schemas.openxmlformats.org/drawingml/2006/spreadsheetDrawing">
      <xdr:col>82</xdr:col>
      <xdr:colOff>196850</xdr:colOff>
      <xdr:row>40</xdr:row>
      <xdr:rowOff>17780</xdr:rowOff>
    </xdr:to>
    <xdr:cxnSp macro="">
      <xdr:nvCxnSpPr>
        <xdr:cNvPr id="308" name="直線コネクタ 307"/>
        <xdr:cNvCxnSpPr/>
      </xdr:nvCxnSpPr>
      <xdr:spPr>
        <a:xfrm>
          <a:off x="16421100" y="6875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23495</xdr:rowOff>
    </xdr:from>
    <xdr:ext cx="762000" cy="259080"/>
    <xdr:sp macro="" textlink="">
      <xdr:nvSpPr>
        <xdr:cNvPr id="309" name="補助費等最大値テキスト"/>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109220</xdr:rowOff>
    </xdr:from>
    <xdr:to xmlns:xdr="http://schemas.openxmlformats.org/drawingml/2006/spreadsheetDrawing">
      <xdr:col>82</xdr:col>
      <xdr:colOff>196850</xdr:colOff>
      <xdr:row>34</xdr:row>
      <xdr:rowOff>109220</xdr:rowOff>
    </xdr:to>
    <xdr:cxnSp macro="">
      <xdr:nvCxnSpPr>
        <xdr:cNvPr id="310" name="直線コネクタ 309"/>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15240</xdr:rowOff>
    </xdr:from>
    <xdr:to xmlns:xdr="http://schemas.openxmlformats.org/drawingml/2006/spreadsheetDrawing">
      <xdr:col>82</xdr:col>
      <xdr:colOff>107950</xdr:colOff>
      <xdr:row>35</xdr:row>
      <xdr:rowOff>29210</xdr:rowOff>
    </xdr:to>
    <xdr:cxnSp macro="">
      <xdr:nvCxnSpPr>
        <xdr:cNvPr id="311" name="直線コネクタ 310"/>
        <xdr:cNvCxnSpPr/>
      </xdr:nvCxnSpPr>
      <xdr:spPr>
        <a:xfrm>
          <a:off x="15671800" y="60159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144145</xdr:rowOff>
    </xdr:from>
    <xdr:ext cx="762000" cy="250825"/>
    <xdr:sp macro="" textlink="">
      <xdr:nvSpPr>
        <xdr:cNvPr id="312" name="補助費等平均値テキスト"/>
        <xdr:cNvSpPr txBox="1"/>
      </xdr:nvSpPr>
      <xdr:spPr>
        <a:xfrm>
          <a:off x="16598900" y="6316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13" name="フローチャート: 判断 312"/>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15240</xdr:rowOff>
    </xdr:from>
    <xdr:to xmlns:xdr="http://schemas.openxmlformats.org/drawingml/2006/spreadsheetDrawing">
      <xdr:col>78</xdr:col>
      <xdr:colOff>69850</xdr:colOff>
      <xdr:row>35</xdr:row>
      <xdr:rowOff>46990</xdr:rowOff>
    </xdr:to>
    <xdr:cxnSp macro="">
      <xdr:nvCxnSpPr>
        <xdr:cNvPr id="314" name="直線コネクタ 313"/>
        <xdr:cNvCxnSpPr/>
      </xdr:nvCxnSpPr>
      <xdr:spPr>
        <a:xfrm flipV="1">
          <a:off x="14782800" y="601599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6" name="テキスト ボックス 315"/>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19685</xdr:rowOff>
    </xdr:from>
    <xdr:to xmlns:xdr="http://schemas.openxmlformats.org/drawingml/2006/spreadsheetDrawing">
      <xdr:col>73</xdr:col>
      <xdr:colOff>180975</xdr:colOff>
      <xdr:row>35</xdr:row>
      <xdr:rowOff>46990</xdr:rowOff>
    </xdr:to>
    <xdr:cxnSp macro="">
      <xdr:nvCxnSpPr>
        <xdr:cNvPr id="317" name="直線コネクタ 316"/>
        <xdr:cNvCxnSpPr/>
      </xdr:nvCxnSpPr>
      <xdr:spPr>
        <a:xfrm>
          <a:off x="13893800" y="60204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8" name="フローチャート: 判断 317"/>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48285"/>
    <xdr:sp macro="" textlink="">
      <xdr:nvSpPr>
        <xdr:cNvPr id="319" name="テキスト ボックス 318"/>
        <xdr:cNvSpPr txBox="1"/>
      </xdr:nvSpPr>
      <xdr:spPr>
        <a:xfrm>
          <a:off x="14401800" y="63988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19685</xdr:rowOff>
    </xdr:from>
    <xdr:to xmlns:xdr="http://schemas.openxmlformats.org/drawingml/2006/spreadsheetDrawing">
      <xdr:col>69</xdr:col>
      <xdr:colOff>92075</xdr:colOff>
      <xdr:row>35</xdr:row>
      <xdr:rowOff>88265</xdr:rowOff>
    </xdr:to>
    <xdr:cxnSp macro="">
      <xdr:nvCxnSpPr>
        <xdr:cNvPr id="320" name="直線コネクタ 319"/>
        <xdr:cNvCxnSpPr/>
      </xdr:nvCxnSpPr>
      <xdr:spPr>
        <a:xfrm flipV="1">
          <a:off x="13004800" y="60204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126365</xdr:rowOff>
    </xdr:from>
    <xdr:to xmlns:xdr="http://schemas.openxmlformats.org/drawingml/2006/spreadsheetDrawing">
      <xdr:col>69</xdr:col>
      <xdr:colOff>142875</xdr:colOff>
      <xdr:row>37</xdr:row>
      <xdr:rowOff>56515</xdr:rowOff>
    </xdr:to>
    <xdr:sp macro="" textlink="">
      <xdr:nvSpPr>
        <xdr:cNvPr id="321" name="フローチャート: 判断 320"/>
        <xdr:cNvSpPr/>
      </xdr:nvSpPr>
      <xdr:spPr>
        <a:xfrm>
          <a:off x="13843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41275</xdr:rowOff>
    </xdr:from>
    <xdr:ext cx="738505" cy="250825"/>
    <xdr:sp macro="" textlink="">
      <xdr:nvSpPr>
        <xdr:cNvPr id="322" name="テキスト ボックス 321"/>
        <xdr:cNvSpPr txBox="1"/>
      </xdr:nvSpPr>
      <xdr:spPr>
        <a:xfrm>
          <a:off x="13512800" y="6384925"/>
          <a:ext cx="7385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94615</xdr:rowOff>
    </xdr:from>
    <xdr:to xmlns:xdr="http://schemas.openxmlformats.org/drawingml/2006/spreadsheetDrawing">
      <xdr:col>65</xdr:col>
      <xdr:colOff>53975</xdr:colOff>
      <xdr:row>37</xdr:row>
      <xdr:rowOff>24765</xdr:rowOff>
    </xdr:to>
    <xdr:sp macro="" textlink="">
      <xdr:nvSpPr>
        <xdr:cNvPr id="323" name="フローチャート: 判断 322"/>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9525</xdr:rowOff>
    </xdr:from>
    <xdr:ext cx="762000" cy="248285"/>
    <xdr:sp macro="" textlink="">
      <xdr:nvSpPr>
        <xdr:cNvPr id="324" name="テキスト ボックス 323"/>
        <xdr:cNvSpPr txBox="1"/>
      </xdr:nvSpPr>
      <xdr:spPr>
        <a:xfrm>
          <a:off x="12623800" y="635317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38505" cy="259080"/>
    <xdr:sp macro="" textlink="">
      <xdr:nvSpPr>
        <xdr:cNvPr id="326" name="テキスト ボックス 325"/>
        <xdr:cNvSpPr txBox="1"/>
      </xdr:nvSpPr>
      <xdr:spPr>
        <a:xfrm>
          <a:off x="15455900" y="7553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38505" cy="259080"/>
    <xdr:sp macro="" textlink="">
      <xdr:nvSpPr>
        <xdr:cNvPr id="327" name="テキスト ボックス 326"/>
        <xdr:cNvSpPr txBox="1"/>
      </xdr:nvSpPr>
      <xdr:spPr>
        <a:xfrm>
          <a:off x="14566900" y="7553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38505" cy="259080"/>
    <xdr:sp macro="" textlink="">
      <xdr:nvSpPr>
        <xdr:cNvPr id="329" name="テキスト ボックス 328"/>
        <xdr:cNvSpPr txBox="1"/>
      </xdr:nvSpPr>
      <xdr:spPr>
        <a:xfrm>
          <a:off x="12788900" y="7553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149225</xdr:rowOff>
    </xdr:from>
    <xdr:to xmlns:xdr="http://schemas.openxmlformats.org/drawingml/2006/spreadsheetDrawing">
      <xdr:col>82</xdr:col>
      <xdr:colOff>158750</xdr:colOff>
      <xdr:row>35</xdr:row>
      <xdr:rowOff>79375</xdr:rowOff>
    </xdr:to>
    <xdr:sp macro="" textlink="">
      <xdr:nvSpPr>
        <xdr:cNvPr id="330" name="楕円 329"/>
        <xdr:cNvSpPr/>
      </xdr:nvSpPr>
      <xdr:spPr>
        <a:xfrm>
          <a:off x="164592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57785</xdr:rowOff>
    </xdr:from>
    <xdr:ext cx="762000" cy="259080"/>
    <xdr:sp macro="" textlink="">
      <xdr:nvSpPr>
        <xdr:cNvPr id="331" name="補助費等該当値テキスト"/>
        <xdr:cNvSpPr txBox="1"/>
      </xdr:nvSpPr>
      <xdr:spPr>
        <a:xfrm>
          <a:off x="16598900" y="588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135890</xdr:rowOff>
    </xdr:from>
    <xdr:to xmlns:xdr="http://schemas.openxmlformats.org/drawingml/2006/spreadsheetDrawing">
      <xdr:col>78</xdr:col>
      <xdr:colOff>120650</xdr:colOff>
      <xdr:row>35</xdr:row>
      <xdr:rowOff>66040</xdr:rowOff>
    </xdr:to>
    <xdr:sp macro="" textlink="">
      <xdr:nvSpPr>
        <xdr:cNvPr id="332" name="楕円 331"/>
        <xdr:cNvSpPr/>
      </xdr:nvSpPr>
      <xdr:spPr>
        <a:xfrm>
          <a:off x="156210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76200</xdr:rowOff>
    </xdr:from>
    <xdr:ext cx="736600" cy="250190"/>
    <xdr:sp macro="" textlink="">
      <xdr:nvSpPr>
        <xdr:cNvPr id="333" name="テキスト ボックス 332"/>
        <xdr:cNvSpPr txBox="1"/>
      </xdr:nvSpPr>
      <xdr:spPr>
        <a:xfrm>
          <a:off x="15290800" y="57340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167640</xdr:rowOff>
    </xdr:from>
    <xdr:to xmlns:xdr="http://schemas.openxmlformats.org/drawingml/2006/spreadsheetDrawing">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107950</xdr:rowOff>
    </xdr:from>
    <xdr:ext cx="762000" cy="259080"/>
    <xdr:sp macro="" textlink="">
      <xdr:nvSpPr>
        <xdr:cNvPr id="335" name="テキスト ボックス 334"/>
        <xdr:cNvSpPr txBox="1"/>
      </xdr:nvSpPr>
      <xdr:spPr>
        <a:xfrm>
          <a:off x="14401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140335</xdr:rowOff>
    </xdr:from>
    <xdr:to xmlns:xdr="http://schemas.openxmlformats.org/drawingml/2006/spreadsheetDrawing">
      <xdr:col>69</xdr:col>
      <xdr:colOff>142875</xdr:colOff>
      <xdr:row>35</xdr:row>
      <xdr:rowOff>70485</xdr:rowOff>
    </xdr:to>
    <xdr:sp macro="" textlink="">
      <xdr:nvSpPr>
        <xdr:cNvPr id="336" name="楕円 335"/>
        <xdr:cNvSpPr/>
      </xdr:nvSpPr>
      <xdr:spPr>
        <a:xfrm>
          <a:off x="13843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80645</xdr:rowOff>
    </xdr:from>
    <xdr:ext cx="738505" cy="259080"/>
    <xdr:sp macro="" textlink="">
      <xdr:nvSpPr>
        <xdr:cNvPr id="337" name="テキスト ボックス 336"/>
        <xdr:cNvSpPr txBox="1"/>
      </xdr:nvSpPr>
      <xdr:spPr>
        <a:xfrm>
          <a:off x="13512800" y="5738495"/>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37465</xdr:rowOff>
    </xdr:from>
    <xdr:to xmlns:xdr="http://schemas.openxmlformats.org/drawingml/2006/spreadsheetDrawing">
      <xdr:col>65</xdr:col>
      <xdr:colOff>53975</xdr:colOff>
      <xdr:row>35</xdr:row>
      <xdr:rowOff>139065</xdr:rowOff>
    </xdr:to>
    <xdr:sp macro="" textlink="">
      <xdr:nvSpPr>
        <xdr:cNvPr id="338" name="楕円 337"/>
        <xdr:cNvSpPr/>
      </xdr:nvSpPr>
      <xdr:spPr>
        <a:xfrm>
          <a:off x="129540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149225</xdr:rowOff>
    </xdr:from>
    <xdr:ext cx="762000" cy="259080"/>
    <xdr:sp macro="" textlink="">
      <xdr:nvSpPr>
        <xdr:cNvPr id="339" name="テキスト ボックス 338"/>
        <xdr:cNvSpPr txBox="1"/>
      </xdr:nvSpPr>
      <xdr:spPr>
        <a:xfrm>
          <a:off x="12623800" y="580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大型の投資的事業を行ってきた影響等により地方債償還額が高額で推移しており、類似団体内でも最下位という状況である。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引き続き投資的事業の抑制・平準化により公債費の縮減に努める。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74955" cy="225425"/>
    <xdr:sp macro="" textlink="">
      <xdr:nvSpPr>
        <xdr:cNvPr id="351" name="テキスト ボックス 350"/>
        <xdr:cNvSpPr txBox="1"/>
      </xdr:nvSpPr>
      <xdr:spPr>
        <a:xfrm>
          <a:off x="723900" y="11938000"/>
          <a:ext cx="274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84505" cy="250190"/>
    <xdr:sp macro="" textlink="">
      <xdr:nvSpPr>
        <xdr:cNvPr id="353" name="テキスト ボックス 352"/>
        <xdr:cNvSpPr txBox="1"/>
      </xdr:nvSpPr>
      <xdr:spPr>
        <a:xfrm>
          <a:off x="254000" y="14272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84505" cy="259080"/>
    <xdr:sp macro="" textlink="">
      <xdr:nvSpPr>
        <xdr:cNvPr id="355" name="テキスト ボックス 354"/>
        <xdr:cNvSpPr txBox="1"/>
      </xdr:nvSpPr>
      <xdr:spPr>
        <a:xfrm>
          <a:off x="254000" y="13891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84505" cy="259080"/>
    <xdr:sp macro="" textlink="">
      <xdr:nvSpPr>
        <xdr:cNvPr id="357" name="テキスト ボックス 356"/>
        <xdr:cNvSpPr txBox="1"/>
      </xdr:nvSpPr>
      <xdr:spPr>
        <a:xfrm>
          <a:off x="254000" y="13510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84505" cy="250190"/>
    <xdr:sp macro="" textlink="">
      <xdr:nvSpPr>
        <xdr:cNvPr id="359" name="テキスト ボックス 358"/>
        <xdr:cNvSpPr txBox="1"/>
      </xdr:nvSpPr>
      <xdr:spPr>
        <a:xfrm>
          <a:off x="254000" y="13129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84505" cy="259080"/>
    <xdr:sp macro="" textlink="">
      <xdr:nvSpPr>
        <xdr:cNvPr id="361" name="テキスト ボックス 360"/>
        <xdr:cNvSpPr txBox="1"/>
      </xdr:nvSpPr>
      <xdr:spPr>
        <a:xfrm>
          <a:off x="254000" y="12748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84505" cy="259080"/>
    <xdr:sp macro="" textlink="">
      <xdr:nvSpPr>
        <xdr:cNvPr id="363" name="テキスト ボックス 362"/>
        <xdr:cNvSpPr txBox="1"/>
      </xdr:nvSpPr>
      <xdr:spPr>
        <a:xfrm>
          <a:off x="254000" y="12367260"/>
          <a:ext cx="484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84505" cy="250190"/>
    <xdr:sp macro="" textlink="">
      <xdr:nvSpPr>
        <xdr:cNvPr id="365" name="テキスト ボックス 364"/>
        <xdr:cNvSpPr txBox="1"/>
      </xdr:nvSpPr>
      <xdr:spPr>
        <a:xfrm>
          <a:off x="254000" y="11986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138430</xdr:rowOff>
    </xdr:from>
    <xdr:to xmlns:xdr="http://schemas.openxmlformats.org/drawingml/2006/spreadsheetDrawing">
      <xdr:col>24</xdr:col>
      <xdr:colOff>25400</xdr:colOff>
      <xdr:row>81</xdr:row>
      <xdr:rowOff>161290</xdr:rowOff>
    </xdr:to>
    <xdr:cxnSp macro="">
      <xdr:nvCxnSpPr>
        <xdr:cNvPr id="367" name="直線コネクタ 366"/>
        <xdr:cNvCxnSpPr/>
      </xdr:nvCxnSpPr>
      <xdr:spPr>
        <a:xfrm flipV="1">
          <a:off x="4826000" y="126542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133350</xdr:rowOff>
    </xdr:from>
    <xdr:ext cx="762000" cy="250190"/>
    <xdr:sp macro="" textlink="">
      <xdr:nvSpPr>
        <xdr:cNvPr id="368" name="公債費最小値テキスト"/>
        <xdr:cNvSpPr txBox="1"/>
      </xdr:nvSpPr>
      <xdr:spPr>
        <a:xfrm>
          <a:off x="4914900" y="140208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161290</xdr:rowOff>
    </xdr:from>
    <xdr:to xmlns:xdr="http://schemas.openxmlformats.org/drawingml/2006/spreadsheetDrawing">
      <xdr:col>24</xdr:col>
      <xdr:colOff>114300</xdr:colOff>
      <xdr:row>81</xdr:row>
      <xdr:rowOff>161290</xdr:rowOff>
    </xdr:to>
    <xdr:cxnSp macro="">
      <xdr:nvCxnSpPr>
        <xdr:cNvPr id="369" name="直線コネクタ 368"/>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53340</xdr:rowOff>
    </xdr:from>
    <xdr:ext cx="762000" cy="250190"/>
    <xdr:sp macro="" textlink="">
      <xdr:nvSpPr>
        <xdr:cNvPr id="370" name="公債費最大値テキスト"/>
        <xdr:cNvSpPr txBox="1"/>
      </xdr:nvSpPr>
      <xdr:spPr>
        <a:xfrm>
          <a:off x="4914900" y="123977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138430</xdr:rowOff>
    </xdr:from>
    <xdr:to xmlns:xdr="http://schemas.openxmlformats.org/drawingml/2006/spreadsheetDrawing">
      <xdr:col>24</xdr:col>
      <xdr:colOff>114300</xdr:colOff>
      <xdr:row>73</xdr:row>
      <xdr:rowOff>138430</xdr:rowOff>
    </xdr:to>
    <xdr:cxnSp macro="">
      <xdr:nvCxnSpPr>
        <xdr:cNvPr id="371" name="直線コネクタ 370"/>
        <xdr:cNvCxnSpPr/>
      </xdr:nvCxnSpPr>
      <xdr:spPr>
        <a:xfrm>
          <a:off x="4737100" y="1265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81</xdr:row>
      <xdr:rowOff>92710</xdr:rowOff>
    </xdr:from>
    <xdr:to xmlns:xdr="http://schemas.openxmlformats.org/drawingml/2006/spreadsheetDrawing">
      <xdr:col>24</xdr:col>
      <xdr:colOff>25400</xdr:colOff>
      <xdr:row>81</xdr:row>
      <xdr:rowOff>161290</xdr:rowOff>
    </xdr:to>
    <xdr:cxnSp macro="">
      <xdr:nvCxnSpPr>
        <xdr:cNvPr id="372" name="直線コネクタ 371"/>
        <xdr:cNvCxnSpPr/>
      </xdr:nvCxnSpPr>
      <xdr:spPr>
        <a:xfrm>
          <a:off x="3987800" y="139801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142240</xdr:rowOff>
    </xdr:from>
    <xdr:ext cx="762000" cy="259080"/>
    <xdr:sp macro="" textlink="">
      <xdr:nvSpPr>
        <xdr:cNvPr id="373" name="公債費平均値テキスト"/>
        <xdr:cNvSpPr txBox="1"/>
      </xdr:nvSpPr>
      <xdr:spPr>
        <a:xfrm>
          <a:off x="4914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125730</xdr:rowOff>
    </xdr:from>
    <xdr:to xmlns:xdr="http://schemas.openxmlformats.org/drawingml/2006/spreadsheetDrawing">
      <xdr:col>24</xdr:col>
      <xdr:colOff>76200</xdr:colOff>
      <xdr:row>78</xdr:row>
      <xdr:rowOff>55880</xdr:rowOff>
    </xdr:to>
    <xdr:sp macro="" textlink="">
      <xdr:nvSpPr>
        <xdr:cNvPr id="374" name="フローチャート: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81</xdr:row>
      <xdr:rowOff>92710</xdr:rowOff>
    </xdr:from>
    <xdr:to xmlns:xdr="http://schemas.openxmlformats.org/drawingml/2006/spreadsheetDrawing">
      <xdr:col>19</xdr:col>
      <xdr:colOff>187325</xdr:colOff>
      <xdr:row>81</xdr:row>
      <xdr:rowOff>92710</xdr:rowOff>
    </xdr:to>
    <xdr:cxnSp macro="">
      <xdr:nvCxnSpPr>
        <xdr:cNvPr id="375" name="直線コネクタ 374"/>
        <xdr:cNvCxnSpPr/>
      </xdr:nvCxnSpPr>
      <xdr:spPr>
        <a:xfrm>
          <a:off x="3098800" y="13980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76" name="フローチャート: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66040</xdr:rowOff>
    </xdr:from>
    <xdr:ext cx="713105" cy="248920"/>
    <xdr:sp macro="" textlink="">
      <xdr:nvSpPr>
        <xdr:cNvPr id="377" name="テキスト ボックス 376"/>
        <xdr:cNvSpPr txBox="1"/>
      </xdr:nvSpPr>
      <xdr:spPr>
        <a:xfrm>
          <a:off x="3606800" y="13096240"/>
          <a:ext cx="713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81</xdr:row>
      <xdr:rowOff>92710</xdr:rowOff>
    </xdr:from>
    <xdr:to xmlns:xdr="http://schemas.openxmlformats.org/drawingml/2006/spreadsheetDrawing">
      <xdr:col>15</xdr:col>
      <xdr:colOff>98425</xdr:colOff>
      <xdr:row>81</xdr:row>
      <xdr:rowOff>146050</xdr:rowOff>
    </xdr:to>
    <xdr:cxnSp macro="">
      <xdr:nvCxnSpPr>
        <xdr:cNvPr id="378" name="直線コネクタ 377"/>
        <xdr:cNvCxnSpPr/>
      </xdr:nvCxnSpPr>
      <xdr:spPr>
        <a:xfrm flipV="1">
          <a:off x="2209800" y="13980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118110</xdr:rowOff>
    </xdr:from>
    <xdr:to xmlns:xdr="http://schemas.openxmlformats.org/drawingml/2006/spreadsheetDrawing">
      <xdr:col>15</xdr:col>
      <xdr:colOff>149225</xdr:colOff>
      <xdr:row>78</xdr:row>
      <xdr:rowOff>48260</xdr:rowOff>
    </xdr:to>
    <xdr:sp macro="" textlink="">
      <xdr:nvSpPr>
        <xdr:cNvPr id="379" name="フローチャート: 判断 378"/>
        <xdr:cNvSpPr/>
      </xdr:nvSpPr>
      <xdr:spPr>
        <a:xfrm>
          <a:off x="30480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58420</xdr:rowOff>
    </xdr:from>
    <xdr:ext cx="762000" cy="259080"/>
    <xdr:sp macro="" textlink="">
      <xdr:nvSpPr>
        <xdr:cNvPr id="380" name="テキスト ボックス 379"/>
        <xdr:cNvSpPr txBox="1"/>
      </xdr:nvSpPr>
      <xdr:spPr>
        <a:xfrm>
          <a:off x="27178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81</xdr:row>
      <xdr:rowOff>146050</xdr:rowOff>
    </xdr:from>
    <xdr:to xmlns:xdr="http://schemas.openxmlformats.org/drawingml/2006/spreadsheetDrawing">
      <xdr:col>11</xdr:col>
      <xdr:colOff>9525</xdr:colOff>
      <xdr:row>82</xdr:row>
      <xdr:rowOff>35560</xdr:rowOff>
    </xdr:to>
    <xdr:cxnSp macro="">
      <xdr:nvCxnSpPr>
        <xdr:cNvPr id="381" name="直線コネクタ 380"/>
        <xdr:cNvCxnSpPr/>
      </xdr:nvCxnSpPr>
      <xdr:spPr>
        <a:xfrm flipV="1">
          <a:off x="1320800" y="14033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110490</xdr:rowOff>
    </xdr:from>
    <xdr:to xmlns:xdr="http://schemas.openxmlformats.org/drawingml/2006/spreadsheetDrawing">
      <xdr:col>11</xdr:col>
      <xdr:colOff>60325</xdr:colOff>
      <xdr:row>78</xdr:row>
      <xdr:rowOff>40640</xdr:rowOff>
    </xdr:to>
    <xdr:sp macro="" textlink="">
      <xdr:nvSpPr>
        <xdr:cNvPr id="382" name="フローチャート: 判断 381"/>
        <xdr:cNvSpPr/>
      </xdr:nvSpPr>
      <xdr:spPr>
        <a:xfrm>
          <a:off x="2159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50800</xdr:rowOff>
    </xdr:from>
    <xdr:ext cx="738505" cy="259080"/>
    <xdr:sp macro="" textlink="">
      <xdr:nvSpPr>
        <xdr:cNvPr id="383" name="テキスト ボックス 382"/>
        <xdr:cNvSpPr txBox="1"/>
      </xdr:nvSpPr>
      <xdr:spPr>
        <a:xfrm>
          <a:off x="1828800" y="1308100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99060</xdr:rowOff>
    </xdr:from>
    <xdr:to xmlns:xdr="http://schemas.openxmlformats.org/drawingml/2006/spreadsheetDrawing">
      <xdr:col>6</xdr:col>
      <xdr:colOff>171450</xdr:colOff>
      <xdr:row>79</xdr:row>
      <xdr:rowOff>29210</xdr:rowOff>
    </xdr:to>
    <xdr:sp macro="" textlink="">
      <xdr:nvSpPr>
        <xdr:cNvPr id="384" name="フローチャート: 判断 383"/>
        <xdr:cNvSpPr/>
      </xdr:nvSpPr>
      <xdr:spPr>
        <a:xfrm>
          <a:off x="1270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39370</xdr:rowOff>
    </xdr:from>
    <xdr:ext cx="738505" cy="259080"/>
    <xdr:sp macro="" textlink="">
      <xdr:nvSpPr>
        <xdr:cNvPr id="385" name="テキスト ボックス 384"/>
        <xdr:cNvSpPr txBox="1"/>
      </xdr:nvSpPr>
      <xdr:spPr>
        <a:xfrm>
          <a:off x="939800" y="1324102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38505" cy="259080"/>
    <xdr:sp macro="" textlink="">
      <xdr:nvSpPr>
        <xdr:cNvPr id="388" name="テキスト ボックス 387"/>
        <xdr:cNvSpPr txBox="1"/>
      </xdr:nvSpPr>
      <xdr:spPr>
        <a:xfrm>
          <a:off x="2882900" y="14411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81</xdr:row>
      <xdr:rowOff>110490</xdr:rowOff>
    </xdr:from>
    <xdr:to xmlns:xdr="http://schemas.openxmlformats.org/drawingml/2006/spreadsheetDrawing">
      <xdr:col>24</xdr:col>
      <xdr:colOff>76200</xdr:colOff>
      <xdr:row>82</xdr:row>
      <xdr:rowOff>40640</xdr:rowOff>
    </xdr:to>
    <xdr:sp macro="" textlink="">
      <xdr:nvSpPr>
        <xdr:cNvPr id="391" name="楕円 390"/>
        <xdr:cNvSpPr/>
      </xdr:nvSpPr>
      <xdr:spPr>
        <a:xfrm>
          <a:off x="4775200" y="13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81</xdr:row>
      <xdr:rowOff>19050</xdr:rowOff>
    </xdr:from>
    <xdr:ext cx="762000" cy="250190"/>
    <xdr:sp macro="" textlink="">
      <xdr:nvSpPr>
        <xdr:cNvPr id="392" name="公債費該当値テキスト"/>
        <xdr:cNvSpPr txBox="1"/>
      </xdr:nvSpPr>
      <xdr:spPr>
        <a:xfrm>
          <a:off x="4914900" y="139065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81</xdr:row>
      <xdr:rowOff>41910</xdr:rowOff>
    </xdr:from>
    <xdr:to xmlns:xdr="http://schemas.openxmlformats.org/drawingml/2006/spreadsheetDrawing">
      <xdr:col>20</xdr:col>
      <xdr:colOff>38100</xdr:colOff>
      <xdr:row>81</xdr:row>
      <xdr:rowOff>143510</xdr:rowOff>
    </xdr:to>
    <xdr:sp macro="" textlink="">
      <xdr:nvSpPr>
        <xdr:cNvPr id="393" name="楕円 392"/>
        <xdr:cNvSpPr/>
      </xdr:nvSpPr>
      <xdr:spPr>
        <a:xfrm>
          <a:off x="3937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128270</xdr:rowOff>
    </xdr:from>
    <xdr:ext cx="713105" cy="259080"/>
    <xdr:sp macro="" textlink="">
      <xdr:nvSpPr>
        <xdr:cNvPr id="394" name="テキスト ボックス 393"/>
        <xdr:cNvSpPr txBox="1"/>
      </xdr:nvSpPr>
      <xdr:spPr>
        <a:xfrm>
          <a:off x="3606800" y="14015720"/>
          <a:ext cx="713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81</xdr:row>
      <xdr:rowOff>41910</xdr:rowOff>
    </xdr:from>
    <xdr:to xmlns:xdr="http://schemas.openxmlformats.org/drawingml/2006/spreadsheetDrawing">
      <xdr:col>15</xdr:col>
      <xdr:colOff>149225</xdr:colOff>
      <xdr:row>81</xdr:row>
      <xdr:rowOff>143510</xdr:rowOff>
    </xdr:to>
    <xdr:sp macro="" textlink="">
      <xdr:nvSpPr>
        <xdr:cNvPr id="395" name="楕円 394"/>
        <xdr:cNvSpPr/>
      </xdr:nvSpPr>
      <xdr:spPr>
        <a:xfrm>
          <a:off x="3048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81</xdr:row>
      <xdr:rowOff>128270</xdr:rowOff>
    </xdr:from>
    <xdr:ext cx="762000" cy="259080"/>
    <xdr:sp macro="" textlink="">
      <xdr:nvSpPr>
        <xdr:cNvPr id="396" name="テキスト ボックス 395"/>
        <xdr:cNvSpPr txBox="1"/>
      </xdr:nvSpPr>
      <xdr:spPr>
        <a:xfrm>
          <a:off x="2717800" y="1401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81</xdr:row>
      <xdr:rowOff>95250</xdr:rowOff>
    </xdr:from>
    <xdr:to xmlns:xdr="http://schemas.openxmlformats.org/drawingml/2006/spreadsheetDrawing">
      <xdr:col>11</xdr:col>
      <xdr:colOff>60325</xdr:colOff>
      <xdr:row>82</xdr:row>
      <xdr:rowOff>25400</xdr:rowOff>
    </xdr:to>
    <xdr:sp macro="" textlink="">
      <xdr:nvSpPr>
        <xdr:cNvPr id="397" name="楕円 396"/>
        <xdr:cNvSpPr/>
      </xdr:nvSpPr>
      <xdr:spPr>
        <a:xfrm>
          <a:off x="2159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82</xdr:row>
      <xdr:rowOff>10160</xdr:rowOff>
    </xdr:from>
    <xdr:ext cx="738505" cy="259080"/>
    <xdr:sp macro="" textlink="">
      <xdr:nvSpPr>
        <xdr:cNvPr id="398" name="テキスト ボックス 397"/>
        <xdr:cNvSpPr txBox="1"/>
      </xdr:nvSpPr>
      <xdr:spPr>
        <a:xfrm>
          <a:off x="1828800" y="140690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81</xdr:row>
      <xdr:rowOff>156210</xdr:rowOff>
    </xdr:from>
    <xdr:to xmlns:xdr="http://schemas.openxmlformats.org/drawingml/2006/spreadsheetDrawing">
      <xdr:col>6</xdr:col>
      <xdr:colOff>171450</xdr:colOff>
      <xdr:row>82</xdr:row>
      <xdr:rowOff>86360</xdr:rowOff>
    </xdr:to>
    <xdr:sp macro="" textlink="">
      <xdr:nvSpPr>
        <xdr:cNvPr id="399" name="楕円 398"/>
        <xdr:cNvSpPr/>
      </xdr:nvSpPr>
      <xdr:spPr>
        <a:xfrm>
          <a:off x="12700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82</xdr:row>
      <xdr:rowOff>71120</xdr:rowOff>
    </xdr:from>
    <xdr:ext cx="738505" cy="259080"/>
    <xdr:sp macro="" textlink="">
      <xdr:nvSpPr>
        <xdr:cNvPr id="400" name="テキスト ボックス 399"/>
        <xdr:cNvSpPr txBox="1"/>
      </xdr:nvSpPr>
      <xdr:spPr>
        <a:xfrm>
          <a:off x="939800" y="1413002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前年度から0.4％増となり、経年で見ても微増傾向にある。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類似団体平均に比べ比率は低いが、本町の経常収支比率は依然として高い状況が続いていることから、引き続き財政健全化対策に努める。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74955" cy="225425"/>
    <xdr:sp macro="" textlink="">
      <xdr:nvSpPr>
        <xdr:cNvPr id="412" name="テキスト ボックス 411"/>
        <xdr:cNvSpPr txBox="1"/>
      </xdr:nvSpPr>
      <xdr:spPr>
        <a:xfrm>
          <a:off x="12407900" y="11938000"/>
          <a:ext cx="2749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84505" cy="250190"/>
    <xdr:sp macro="" textlink="">
      <xdr:nvSpPr>
        <xdr:cNvPr id="414" name="テキスト ボックス 413"/>
        <xdr:cNvSpPr txBox="1"/>
      </xdr:nvSpPr>
      <xdr:spPr>
        <a:xfrm>
          <a:off x="11938000" y="14272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84505" cy="250190"/>
    <xdr:sp macro="" textlink="">
      <xdr:nvSpPr>
        <xdr:cNvPr id="416" name="テキスト ボックス 415"/>
        <xdr:cNvSpPr txBox="1"/>
      </xdr:nvSpPr>
      <xdr:spPr>
        <a:xfrm>
          <a:off x="11938000" y="138150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84505" cy="250190"/>
    <xdr:sp macro="" textlink="">
      <xdr:nvSpPr>
        <xdr:cNvPr id="418" name="テキスト ボックス 417"/>
        <xdr:cNvSpPr txBox="1"/>
      </xdr:nvSpPr>
      <xdr:spPr>
        <a:xfrm>
          <a:off x="11938000" y="133578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84505" cy="250190"/>
    <xdr:sp macro="" textlink="">
      <xdr:nvSpPr>
        <xdr:cNvPr id="420" name="テキスト ボックス 419"/>
        <xdr:cNvSpPr txBox="1"/>
      </xdr:nvSpPr>
      <xdr:spPr>
        <a:xfrm>
          <a:off x="11938000" y="129006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84505" cy="250190"/>
    <xdr:sp macro="" textlink="">
      <xdr:nvSpPr>
        <xdr:cNvPr id="422" name="テキスト ボックス 421"/>
        <xdr:cNvSpPr txBox="1"/>
      </xdr:nvSpPr>
      <xdr:spPr>
        <a:xfrm>
          <a:off x="11938000" y="124434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84505" cy="250190"/>
    <xdr:sp macro="" textlink="">
      <xdr:nvSpPr>
        <xdr:cNvPr id="424" name="テキスト ボックス 423"/>
        <xdr:cNvSpPr txBox="1"/>
      </xdr:nvSpPr>
      <xdr:spPr>
        <a:xfrm>
          <a:off x="11938000" y="11986260"/>
          <a:ext cx="4845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79</xdr:row>
      <xdr:rowOff>101600</xdr:rowOff>
    </xdr:to>
    <xdr:cxnSp macro="">
      <xdr:nvCxnSpPr>
        <xdr:cNvPr id="426" name="直線コネクタ 425"/>
        <xdr:cNvCxnSpPr/>
      </xdr:nvCxnSpPr>
      <xdr:spPr>
        <a:xfrm flipV="1">
          <a:off x="16510000" y="12631420"/>
          <a:ext cx="0" cy="1014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73660</xdr:rowOff>
    </xdr:from>
    <xdr:ext cx="762000" cy="259080"/>
    <xdr:sp macro="" textlink="">
      <xdr:nvSpPr>
        <xdr:cNvPr id="427" name="公債費以外最小値テキスト"/>
        <xdr:cNvSpPr txBox="1"/>
      </xdr:nvSpPr>
      <xdr:spPr>
        <a:xfrm>
          <a:off x="16598900" y="1361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101600</xdr:rowOff>
    </xdr:from>
    <xdr:to xmlns:xdr="http://schemas.openxmlformats.org/drawingml/2006/spreadsheetDrawing">
      <xdr:col>82</xdr:col>
      <xdr:colOff>196850</xdr:colOff>
      <xdr:row>79</xdr:row>
      <xdr:rowOff>101600</xdr:rowOff>
    </xdr:to>
    <xdr:cxnSp macro="">
      <xdr:nvCxnSpPr>
        <xdr:cNvPr id="428" name="直線コネクタ 427"/>
        <xdr:cNvCxnSpPr/>
      </xdr:nvCxnSpPr>
      <xdr:spPr>
        <a:xfrm>
          <a:off x="16421100" y="13646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0190"/>
    <xdr:sp macro="" textlink="">
      <xdr:nvSpPr>
        <xdr:cNvPr id="429" name="公債費以外最大値テキスト"/>
        <xdr:cNvSpPr txBox="1"/>
      </xdr:nvSpPr>
      <xdr:spPr>
        <a:xfrm>
          <a:off x="16598900" y="12374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30" name="直線コネクタ 429"/>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140970</xdr:rowOff>
    </xdr:from>
    <xdr:to xmlns:xdr="http://schemas.openxmlformats.org/drawingml/2006/spreadsheetDrawing">
      <xdr:col>82</xdr:col>
      <xdr:colOff>107950</xdr:colOff>
      <xdr:row>74</xdr:row>
      <xdr:rowOff>158750</xdr:rowOff>
    </xdr:to>
    <xdr:cxnSp macro="">
      <xdr:nvCxnSpPr>
        <xdr:cNvPr id="431" name="直線コネクタ 430"/>
        <xdr:cNvCxnSpPr/>
      </xdr:nvCxnSpPr>
      <xdr:spPr>
        <a:xfrm>
          <a:off x="15671800" y="128282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169545</xdr:rowOff>
    </xdr:from>
    <xdr:ext cx="762000" cy="248285"/>
    <xdr:sp macro="" textlink="">
      <xdr:nvSpPr>
        <xdr:cNvPr id="432" name="公債費以外平均値テキスト"/>
        <xdr:cNvSpPr txBox="1"/>
      </xdr:nvSpPr>
      <xdr:spPr>
        <a:xfrm>
          <a:off x="16598900" y="1302829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26035</xdr:rowOff>
    </xdr:from>
    <xdr:to xmlns:xdr="http://schemas.openxmlformats.org/drawingml/2006/spreadsheetDrawing">
      <xdr:col>82</xdr:col>
      <xdr:colOff>158750</xdr:colOff>
      <xdr:row>76</xdr:row>
      <xdr:rowOff>127635</xdr:rowOff>
    </xdr:to>
    <xdr:sp macro="" textlink="">
      <xdr:nvSpPr>
        <xdr:cNvPr id="433" name="フローチャート: 判断 432"/>
        <xdr:cNvSpPr/>
      </xdr:nvSpPr>
      <xdr:spPr>
        <a:xfrm>
          <a:off x="164592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109220</xdr:rowOff>
    </xdr:from>
    <xdr:to xmlns:xdr="http://schemas.openxmlformats.org/drawingml/2006/spreadsheetDrawing">
      <xdr:col>78</xdr:col>
      <xdr:colOff>69850</xdr:colOff>
      <xdr:row>74</xdr:row>
      <xdr:rowOff>140970</xdr:rowOff>
    </xdr:to>
    <xdr:cxnSp macro="">
      <xdr:nvCxnSpPr>
        <xdr:cNvPr id="434" name="直線コネクタ 433"/>
        <xdr:cNvCxnSpPr/>
      </xdr:nvCxnSpPr>
      <xdr:spPr>
        <a:xfrm>
          <a:off x="14782800" y="12796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21590</xdr:rowOff>
    </xdr:from>
    <xdr:to xmlns:xdr="http://schemas.openxmlformats.org/drawingml/2006/spreadsheetDrawing">
      <xdr:col>78</xdr:col>
      <xdr:colOff>120650</xdr:colOff>
      <xdr:row>76</xdr:row>
      <xdr:rowOff>123190</xdr:rowOff>
    </xdr:to>
    <xdr:sp macro="" textlink="">
      <xdr:nvSpPr>
        <xdr:cNvPr id="435" name="フローチャート: 判断 434"/>
        <xdr:cNvSpPr/>
      </xdr:nvSpPr>
      <xdr:spPr>
        <a:xfrm>
          <a:off x="15621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107950</xdr:rowOff>
    </xdr:from>
    <xdr:ext cx="736600" cy="259080"/>
    <xdr:sp macro="" textlink="">
      <xdr:nvSpPr>
        <xdr:cNvPr id="436" name="テキスト ボックス 435"/>
        <xdr:cNvSpPr txBox="1"/>
      </xdr:nvSpPr>
      <xdr:spPr>
        <a:xfrm>
          <a:off x="15290800" y="13138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109220</xdr:rowOff>
    </xdr:from>
    <xdr:to xmlns:xdr="http://schemas.openxmlformats.org/drawingml/2006/spreadsheetDrawing">
      <xdr:col>73</xdr:col>
      <xdr:colOff>180975</xdr:colOff>
      <xdr:row>74</xdr:row>
      <xdr:rowOff>168275</xdr:rowOff>
    </xdr:to>
    <xdr:cxnSp macro="">
      <xdr:nvCxnSpPr>
        <xdr:cNvPr id="437" name="直線コネクタ 436"/>
        <xdr:cNvCxnSpPr/>
      </xdr:nvCxnSpPr>
      <xdr:spPr>
        <a:xfrm flipV="1">
          <a:off x="13893800" y="127965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8" name="フローチャート: 判断 437"/>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39" name="テキスト ボックス 438"/>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58420</xdr:rowOff>
    </xdr:from>
    <xdr:to xmlns:xdr="http://schemas.openxmlformats.org/drawingml/2006/spreadsheetDrawing">
      <xdr:col>69</xdr:col>
      <xdr:colOff>92075</xdr:colOff>
      <xdr:row>74</xdr:row>
      <xdr:rowOff>168275</xdr:rowOff>
    </xdr:to>
    <xdr:cxnSp macro="">
      <xdr:nvCxnSpPr>
        <xdr:cNvPr id="440" name="直線コネクタ 439"/>
        <xdr:cNvCxnSpPr/>
      </xdr:nvCxnSpPr>
      <xdr:spPr>
        <a:xfrm>
          <a:off x="13004800" y="1274572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142240</xdr:rowOff>
    </xdr:from>
    <xdr:to xmlns:xdr="http://schemas.openxmlformats.org/drawingml/2006/spreadsheetDrawing">
      <xdr:col>69</xdr:col>
      <xdr:colOff>142875</xdr:colOff>
      <xdr:row>76</xdr:row>
      <xdr:rowOff>72390</xdr:rowOff>
    </xdr:to>
    <xdr:sp macro="" textlink="">
      <xdr:nvSpPr>
        <xdr:cNvPr id="441" name="フローチャート: 判断 440"/>
        <xdr:cNvSpPr/>
      </xdr:nvSpPr>
      <xdr:spPr>
        <a:xfrm>
          <a:off x="138430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57150</xdr:rowOff>
    </xdr:from>
    <xdr:ext cx="738505" cy="259080"/>
    <xdr:sp macro="" textlink="">
      <xdr:nvSpPr>
        <xdr:cNvPr id="442" name="テキスト ボックス 441"/>
        <xdr:cNvSpPr txBox="1"/>
      </xdr:nvSpPr>
      <xdr:spPr>
        <a:xfrm>
          <a:off x="13512800" y="1308735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635</xdr:rowOff>
    </xdr:from>
    <xdr:to xmlns:xdr="http://schemas.openxmlformats.org/drawingml/2006/spreadsheetDrawing">
      <xdr:col>65</xdr:col>
      <xdr:colOff>53975</xdr:colOff>
      <xdr:row>75</xdr:row>
      <xdr:rowOff>102235</xdr:rowOff>
    </xdr:to>
    <xdr:sp macro="" textlink="">
      <xdr:nvSpPr>
        <xdr:cNvPr id="443" name="フローチャート: 判断 442"/>
        <xdr:cNvSpPr/>
      </xdr:nvSpPr>
      <xdr:spPr>
        <a:xfrm>
          <a:off x="12954000" y="128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86995</xdr:rowOff>
    </xdr:from>
    <xdr:ext cx="762000" cy="250825"/>
    <xdr:sp macro="" textlink="">
      <xdr:nvSpPr>
        <xdr:cNvPr id="444" name="テキスト ボックス 443"/>
        <xdr:cNvSpPr txBox="1"/>
      </xdr:nvSpPr>
      <xdr:spPr>
        <a:xfrm>
          <a:off x="12623800" y="129457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38505" cy="259080"/>
    <xdr:sp macro="" textlink="">
      <xdr:nvSpPr>
        <xdr:cNvPr id="446" name="テキスト ボックス 445"/>
        <xdr:cNvSpPr txBox="1"/>
      </xdr:nvSpPr>
      <xdr:spPr>
        <a:xfrm>
          <a:off x="15455900" y="14411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38505" cy="259080"/>
    <xdr:sp macro="" textlink="">
      <xdr:nvSpPr>
        <xdr:cNvPr id="447" name="テキスト ボックス 446"/>
        <xdr:cNvSpPr txBox="1"/>
      </xdr:nvSpPr>
      <xdr:spPr>
        <a:xfrm>
          <a:off x="14566900" y="14411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38505" cy="259080"/>
    <xdr:sp macro="" textlink="">
      <xdr:nvSpPr>
        <xdr:cNvPr id="449" name="テキスト ボックス 448"/>
        <xdr:cNvSpPr txBox="1"/>
      </xdr:nvSpPr>
      <xdr:spPr>
        <a:xfrm>
          <a:off x="12788900" y="144119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107950</xdr:rowOff>
    </xdr:from>
    <xdr:to xmlns:xdr="http://schemas.openxmlformats.org/drawingml/2006/spreadsheetDrawing">
      <xdr:col>82</xdr:col>
      <xdr:colOff>158750</xdr:colOff>
      <xdr:row>75</xdr:row>
      <xdr:rowOff>38100</xdr:rowOff>
    </xdr:to>
    <xdr:sp macro="" textlink="">
      <xdr:nvSpPr>
        <xdr:cNvPr id="450" name="楕円 449"/>
        <xdr:cNvSpPr/>
      </xdr:nvSpPr>
      <xdr:spPr>
        <a:xfrm>
          <a:off x="164592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124460</xdr:rowOff>
    </xdr:from>
    <xdr:ext cx="762000" cy="259080"/>
    <xdr:sp macro="" textlink="">
      <xdr:nvSpPr>
        <xdr:cNvPr id="451" name="公債費以外該当値テキスト"/>
        <xdr:cNvSpPr txBox="1"/>
      </xdr:nvSpPr>
      <xdr:spPr>
        <a:xfrm>
          <a:off x="16598900" y="1264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90170</xdr:rowOff>
    </xdr:from>
    <xdr:to xmlns:xdr="http://schemas.openxmlformats.org/drawingml/2006/spreadsheetDrawing">
      <xdr:col>78</xdr:col>
      <xdr:colOff>120650</xdr:colOff>
      <xdr:row>75</xdr:row>
      <xdr:rowOff>20320</xdr:rowOff>
    </xdr:to>
    <xdr:sp macro="" textlink="">
      <xdr:nvSpPr>
        <xdr:cNvPr id="452" name="楕円 451"/>
        <xdr:cNvSpPr/>
      </xdr:nvSpPr>
      <xdr:spPr>
        <a:xfrm>
          <a:off x="15621000" y="127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30480</xdr:rowOff>
    </xdr:from>
    <xdr:ext cx="736600" cy="250190"/>
    <xdr:sp macro="" textlink="">
      <xdr:nvSpPr>
        <xdr:cNvPr id="453" name="テキスト ボックス 452"/>
        <xdr:cNvSpPr txBox="1"/>
      </xdr:nvSpPr>
      <xdr:spPr>
        <a:xfrm>
          <a:off x="15290800" y="125463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57785</xdr:rowOff>
    </xdr:from>
    <xdr:to xmlns:xdr="http://schemas.openxmlformats.org/drawingml/2006/spreadsheetDrawing">
      <xdr:col>74</xdr:col>
      <xdr:colOff>31750</xdr:colOff>
      <xdr:row>74</xdr:row>
      <xdr:rowOff>159385</xdr:rowOff>
    </xdr:to>
    <xdr:sp macro="" textlink="">
      <xdr:nvSpPr>
        <xdr:cNvPr id="454" name="楕円 453"/>
        <xdr:cNvSpPr/>
      </xdr:nvSpPr>
      <xdr:spPr>
        <a:xfrm>
          <a:off x="147320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169545</xdr:rowOff>
    </xdr:from>
    <xdr:ext cx="762000" cy="248285"/>
    <xdr:sp macro="" textlink="">
      <xdr:nvSpPr>
        <xdr:cNvPr id="455" name="テキスト ボックス 454"/>
        <xdr:cNvSpPr txBox="1"/>
      </xdr:nvSpPr>
      <xdr:spPr>
        <a:xfrm>
          <a:off x="14401800" y="125139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117475</xdr:rowOff>
    </xdr:from>
    <xdr:to xmlns:xdr="http://schemas.openxmlformats.org/drawingml/2006/spreadsheetDrawing">
      <xdr:col>69</xdr:col>
      <xdr:colOff>142875</xdr:colOff>
      <xdr:row>75</xdr:row>
      <xdr:rowOff>47625</xdr:rowOff>
    </xdr:to>
    <xdr:sp macro="" textlink="">
      <xdr:nvSpPr>
        <xdr:cNvPr id="456" name="楕円 455"/>
        <xdr:cNvSpPr/>
      </xdr:nvSpPr>
      <xdr:spPr>
        <a:xfrm>
          <a:off x="13843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57785</xdr:rowOff>
    </xdr:from>
    <xdr:ext cx="738505" cy="259080"/>
    <xdr:sp macro="" textlink="">
      <xdr:nvSpPr>
        <xdr:cNvPr id="457" name="テキスト ボックス 456"/>
        <xdr:cNvSpPr txBox="1"/>
      </xdr:nvSpPr>
      <xdr:spPr>
        <a:xfrm>
          <a:off x="13512800" y="12573635"/>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7620</xdr:rowOff>
    </xdr:from>
    <xdr:to xmlns:xdr="http://schemas.openxmlformats.org/drawingml/2006/spreadsheetDrawing">
      <xdr:col>65</xdr:col>
      <xdr:colOff>53975</xdr:colOff>
      <xdr:row>74</xdr:row>
      <xdr:rowOff>109220</xdr:rowOff>
    </xdr:to>
    <xdr:sp macro="" textlink="">
      <xdr:nvSpPr>
        <xdr:cNvPr id="458" name="楕円 457"/>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119380</xdr:rowOff>
    </xdr:from>
    <xdr:ext cx="762000" cy="259080"/>
    <xdr:sp macro="" textlink="">
      <xdr:nvSpPr>
        <xdr:cNvPr id="459" name="テキスト ボックス 458"/>
        <xdr:cNvSpPr txBox="1"/>
      </xdr:nvSpPr>
      <xdr:spPr>
        <a:xfrm>
          <a:off x="12623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387985" cy="269875"/>
    <xdr:sp macro="" textlink="">
      <xdr:nvSpPr>
        <xdr:cNvPr id="29" name="テキスト ボックス 28"/>
        <xdr:cNvSpPr txBox="1"/>
      </xdr:nvSpPr>
      <xdr:spPr>
        <a:xfrm>
          <a:off x="1676400" y="1270000"/>
          <a:ext cx="38798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48285"/>
    <xdr:sp macro="" textlink="">
      <xdr:nvSpPr>
        <xdr:cNvPr id="33" name="テキスト ボックス 32"/>
        <xdr:cNvSpPr txBox="1"/>
      </xdr:nvSpPr>
      <xdr:spPr>
        <a:xfrm>
          <a:off x="1384300" y="3509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48285"/>
    <xdr:sp macro="" textlink="">
      <xdr:nvSpPr>
        <xdr:cNvPr id="35" name="テキスト ボックス 34"/>
        <xdr:cNvSpPr txBox="1"/>
      </xdr:nvSpPr>
      <xdr:spPr>
        <a:xfrm>
          <a:off x="1384300" y="3223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48285"/>
    <xdr:sp macro="" textlink="">
      <xdr:nvSpPr>
        <xdr:cNvPr id="37" name="テキスト ボックス 36"/>
        <xdr:cNvSpPr txBox="1"/>
      </xdr:nvSpPr>
      <xdr:spPr>
        <a:xfrm>
          <a:off x="1384300" y="293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8285"/>
    <xdr:sp macro="" textlink="">
      <xdr:nvSpPr>
        <xdr:cNvPr id="39" name="テキスト ボックス 38"/>
        <xdr:cNvSpPr txBox="1"/>
      </xdr:nvSpPr>
      <xdr:spPr>
        <a:xfrm>
          <a:off x="1384300" y="2651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48285"/>
    <xdr:sp macro="" textlink="">
      <xdr:nvSpPr>
        <xdr:cNvPr id="41" name="テキスト ボックス 40"/>
        <xdr:cNvSpPr txBox="1"/>
      </xdr:nvSpPr>
      <xdr:spPr>
        <a:xfrm>
          <a:off x="1384300" y="23660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48285"/>
    <xdr:sp macro="" textlink="">
      <xdr:nvSpPr>
        <xdr:cNvPr id="43" name="テキスト ボックス 42"/>
        <xdr:cNvSpPr txBox="1"/>
      </xdr:nvSpPr>
      <xdr:spPr>
        <a:xfrm>
          <a:off x="1384300" y="2080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48285"/>
    <xdr:sp macro="" textlink="">
      <xdr:nvSpPr>
        <xdr:cNvPr id="45" name="テキスト ボックス 44"/>
        <xdr:cNvSpPr txBox="1"/>
      </xdr:nvSpPr>
      <xdr:spPr>
        <a:xfrm>
          <a:off x="1384300" y="1794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8285"/>
    <xdr:sp macro="" textlink="">
      <xdr:nvSpPr>
        <xdr:cNvPr id="47" name="テキスト ボックス 46"/>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1905</xdr:rowOff>
    </xdr:from>
    <xdr:to xmlns:xdr="http://schemas.openxmlformats.org/drawingml/2006/spreadsheetDrawing">
      <xdr:col>29</xdr:col>
      <xdr:colOff>127000</xdr:colOff>
      <xdr:row>20</xdr:row>
      <xdr:rowOff>5080</xdr:rowOff>
    </xdr:to>
    <xdr:cxnSp macro="">
      <xdr:nvCxnSpPr>
        <xdr:cNvPr id="49" name="直線コネクタ 48"/>
        <xdr:cNvCxnSpPr/>
      </xdr:nvCxnSpPr>
      <xdr:spPr>
        <a:xfrm flipV="1">
          <a:off x="5651500" y="210693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148590</xdr:rowOff>
    </xdr:from>
    <xdr:ext cx="738505" cy="259080"/>
    <xdr:sp macro="" textlink="">
      <xdr:nvSpPr>
        <xdr:cNvPr id="50" name="人口1人当たり決算額の推移最小値テキスト130"/>
        <xdr:cNvSpPr txBox="1"/>
      </xdr:nvSpPr>
      <xdr:spPr>
        <a:xfrm>
          <a:off x="5740400" y="3453765"/>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5080</xdr:rowOff>
    </xdr:from>
    <xdr:to xmlns:xdr="http://schemas.openxmlformats.org/drawingml/2006/spreadsheetDrawing">
      <xdr:col>30</xdr:col>
      <xdr:colOff>25400</xdr:colOff>
      <xdr:row>20</xdr:row>
      <xdr:rowOff>5080</xdr:rowOff>
    </xdr:to>
    <xdr:cxnSp macro="">
      <xdr:nvCxnSpPr>
        <xdr:cNvPr id="51" name="直線コネクタ 50"/>
        <xdr:cNvCxnSpPr/>
      </xdr:nvCxnSpPr>
      <xdr:spPr>
        <a:xfrm>
          <a:off x="5562600" y="34817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88265</xdr:rowOff>
    </xdr:from>
    <xdr:ext cx="738505" cy="249555"/>
    <xdr:sp macro="" textlink="">
      <xdr:nvSpPr>
        <xdr:cNvPr id="52" name="人口1人当たり決算額の推移最大値テキスト130"/>
        <xdr:cNvSpPr txBox="1"/>
      </xdr:nvSpPr>
      <xdr:spPr>
        <a:xfrm>
          <a:off x="5740400" y="1850390"/>
          <a:ext cx="738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1905</xdr:rowOff>
    </xdr:from>
    <xdr:to xmlns:xdr="http://schemas.openxmlformats.org/drawingml/2006/spreadsheetDrawing">
      <xdr:col>30</xdr:col>
      <xdr:colOff>25400</xdr:colOff>
      <xdr:row>12</xdr:row>
      <xdr:rowOff>1905</xdr:rowOff>
    </xdr:to>
    <xdr:cxnSp macro="">
      <xdr:nvCxnSpPr>
        <xdr:cNvPr id="53" name="直線コネクタ 52"/>
        <xdr:cNvCxnSpPr/>
      </xdr:nvCxnSpPr>
      <xdr:spPr>
        <a:xfrm>
          <a:off x="5562600" y="2106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91440</xdr:rowOff>
    </xdr:from>
    <xdr:to xmlns:xdr="http://schemas.openxmlformats.org/drawingml/2006/spreadsheetDrawing">
      <xdr:col>29</xdr:col>
      <xdr:colOff>127000</xdr:colOff>
      <xdr:row>13</xdr:row>
      <xdr:rowOff>143510</xdr:rowOff>
    </xdr:to>
    <xdr:cxnSp macro="">
      <xdr:nvCxnSpPr>
        <xdr:cNvPr id="54" name="直線コネクタ 53"/>
        <xdr:cNvCxnSpPr/>
      </xdr:nvCxnSpPr>
      <xdr:spPr>
        <a:xfrm>
          <a:off x="5003800" y="2196465"/>
          <a:ext cx="647700" cy="223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167005</xdr:rowOff>
    </xdr:from>
    <xdr:ext cx="738505" cy="250825"/>
    <xdr:sp macro="" textlink="">
      <xdr:nvSpPr>
        <xdr:cNvPr id="55" name="人口1人当たり決算額の推移平均値テキスト130"/>
        <xdr:cNvSpPr txBox="1"/>
      </xdr:nvSpPr>
      <xdr:spPr>
        <a:xfrm>
          <a:off x="5740400" y="2957830"/>
          <a:ext cx="7385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23495</xdr:rowOff>
    </xdr:from>
    <xdr:to xmlns:xdr="http://schemas.openxmlformats.org/drawingml/2006/spreadsheetDrawing">
      <xdr:col>29</xdr:col>
      <xdr:colOff>177800</xdr:colOff>
      <xdr:row>17</xdr:row>
      <xdr:rowOff>125095</xdr:rowOff>
    </xdr:to>
    <xdr:sp macro="" textlink="">
      <xdr:nvSpPr>
        <xdr:cNvPr id="56" name="フローチャート: 判断 55"/>
        <xdr:cNvSpPr/>
      </xdr:nvSpPr>
      <xdr:spPr>
        <a:xfrm>
          <a:off x="5600700" y="298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76200</xdr:rowOff>
    </xdr:from>
    <xdr:to xmlns:xdr="http://schemas.openxmlformats.org/drawingml/2006/spreadsheetDrawing">
      <xdr:col>26</xdr:col>
      <xdr:colOff>50800</xdr:colOff>
      <xdr:row>12</xdr:row>
      <xdr:rowOff>91440</xdr:rowOff>
    </xdr:to>
    <xdr:cxnSp macro="">
      <xdr:nvCxnSpPr>
        <xdr:cNvPr id="57" name="直線コネクタ 56"/>
        <xdr:cNvCxnSpPr/>
      </xdr:nvCxnSpPr>
      <xdr:spPr>
        <a:xfrm>
          <a:off x="4305300" y="218122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31115</xdr:rowOff>
    </xdr:from>
    <xdr:to xmlns:xdr="http://schemas.openxmlformats.org/drawingml/2006/spreadsheetDrawing">
      <xdr:col>26</xdr:col>
      <xdr:colOff>101600</xdr:colOff>
      <xdr:row>17</xdr:row>
      <xdr:rowOff>132715</xdr:rowOff>
    </xdr:to>
    <xdr:sp macro="" textlink="">
      <xdr:nvSpPr>
        <xdr:cNvPr id="58" name="フローチャート: 判断 57"/>
        <xdr:cNvSpPr/>
      </xdr:nvSpPr>
      <xdr:spPr>
        <a:xfrm>
          <a:off x="4953000" y="2993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117475</xdr:rowOff>
    </xdr:from>
    <xdr:ext cx="736600" cy="259080"/>
    <xdr:sp macro="" textlink="">
      <xdr:nvSpPr>
        <xdr:cNvPr id="59" name="テキスト ボックス 58"/>
        <xdr:cNvSpPr txBox="1"/>
      </xdr:nvSpPr>
      <xdr:spPr>
        <a:xfrm>
          <a:off x="4622800" y="307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12</xdr:row>
      <xdr:rowOff>76200</xdr:rowOff>
    </xdr:from>
    <xdr:to xmlns:xdr="http://schemas.openxmlformats.org/drawingml/2006/spreadsheetDrawing">
      <xdr:col>22</xdr:col>
      <xdr:colOff>114300</xdr:colOff>
      <xdr:row>13</xdr:row>
      <xdr:rowOff>14605</xdr:rowOff>
    </xdr:to>
    <xdr:cxnSp macro="">
      <xdr:nvCxnSpPr>
        <xdr:cNvPr id="60" name="直線コネクタ 59"/>
        <xdr:cNvCxnSpPr/>
      </xdr:nvCxnSpPr>
      <xdr:spPr>
        <a:xfrm flipV="1">
          <a:off x="3606800" y="2181225"/>
          <a:ext cx="6985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26670</xdr:rowOff>
    </xdr:from>
    <xdr:to xmlns:xdr="http://schemas.openxmlformats.org/drawingml/2006/spreadsheetDrawing">
      <xdr:col>22</xdr:col>
      <xdr:colOff>165100</xdr:colOff>
      <xdr:row>17</xdr:row>
      <xdr:rowOff>128270</xdr:rowOff>
    </xdr:to>
    <xdr:sp macro="" textlink="">
      <xdr:nvSpPr>
        <xdr:cNvPr id="61" name="フローチャート: 判断 60"/>
        <xdr:cNvSpPr/>
      </xdr:nvSpPr>
      <xdr:spPr>
        <a:xfrm>
          <a:off x="4254500" y="298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113030</xdr:rowOff>
    </xdr:from>
    <xdr:ext cx="762000" cy="259080"/>
    <xdr:sp macro="" textlink="">
      <xdr:nvSpPr>
        <xdr:cNvPr id="62" name="テキスト ボックス 61"/>
        <xdr:cNvSpPr txBox="1"/>
      </xdr:nvSpPr>
      <xdr:spPr>
        <a:xfrm>
          <a:off x="3924300" y="307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138430</xdr:rowOff>
    </xdr:from>
    <xdr:to xmlns:xdr="http://schemas.openxmlformats.org/drawingml/2006/spreadsheetDrawing">
      <xdr:col>18</xdr:col>
      <xdr:colOff>177800</xdr:colOff>
      <xdr:row>13</xdr:row>
      <xdr:rowOff>14605</xdr:rowOff>
    </xdr:to>
    <xdr:cxnSp macro="">
      <xdr:nvCxnSpPr>
        <xdr:cNvPr id="63" name="直線コネクタ 62"/>
        <xdr:cNvCxnSpPr/>
      </xdr:nvCxnSpPr>
      <xdr:spPr>
        <a:xfrm>
          <a:off x="2908300" y="2243455"/>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95250</xdr:rowOff>
    </xdr:from>
    <xdr:to xmlns:xdr="http://schemas.openxmlformats.org/drawingml/2006/spreadsheetDrawing">
      <xdr:col>19</xdr:col>
      <xdr:colOff>38100</xdr:colOff>
      <xdr:row>18</xdr:row>
      <xdr:rowOff>25400</xdr:rowOff>
    </xdr:to>
    <xdr:sp macro="" textlink="">
      <xdr:nvSpPr>
        <xdr:cNvPr id="64" name="フローチャート: 判断 63"/>
        <xdr:cNvSpPr/>
      </xdr:nvSpPr>
      <xdr:spPr>
        <a:xfrm>
          <a:off x="3556000" y="3057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10160</xdr:rowOff>
    </xdr:from>
    <xdr:ext cx="762000" cy="259080"/>
    <xdr:sp macro="" textlink="">
      <xdr:nvSpPr>
        <xdr:cNvPr id="65" name="テキスト ボックス 64"/>
        <xdr:cNvSpPr txBox="1"/>
      </xdr:nvSpPr>
      <xdr:spPr>
        <a:xfrm>
          <a:off x="3225800" y="3143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163195</xdr:rowOff>
    </xdr:from>
    <xdr:to xmlns:xdr="http://schemas.openxmlformats.org/drawingml/2006/spreadsheetDrawing">
      <xdr:col>15</xdr:col>
      <xdr:colOff>101600</xdr:colOff>
      <xdr:row>16</xdr:row>
      <xdr:rowOff>93345</xdr:rowOff>
    </xdr:to>
    <xdr:sp macro="" textlink="">
      <xdr:nvSpPr>
        <xdr:cNvPr id="66" name="フローチャート: 判断 65"/>
        <xdr:cNvSpPr/>
      </xdr:nvSpPr>
      <xdr:spPr>
        <a:xfrm>
          <a:off x="2857500" y="27825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78105</xdr:rowOff>
    </xdr:from>
    <xdr:ext cx="762000" cy="248285"/>
    <xdr:sp macro="" textlink="">
      <xdr:nvSpPr>
        <xdr:cNvPr id="67" name="テキスト ボックス 66"/>
        <xdr:cNvSpPr txBox="1"/>
      </xdr:nvSpPr>
      <xdr:spPr>
        <a:xfrm>
          <a:off x="2527300" y="28689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38505" cy="259080"/>
    <xdr:sp macro="" textlink="">
      <xdr:nvSpPr>
        <xdr:cNvPr id="68" name="テキスト ボックス 67"/>
        <xdr:cNvSpPr txBox="1"/>
      </xdr:nvSpPr>
      <xdr:spPr>
        <a:xfrm>
          <a:off x="5473700" y="39598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92710</xdr:rowOff>
    </xdr:from>
    <xdr:to xmlns:xdr="http://schemas.openxmlformats.org/drawingml/2006/spreadsheetDrawing">
      <xdr:col>29</xdr:col>
      <xdr:colOff>177800</xdr:colOff>
      <xdr:row>14</xdr:row>
      <xdr:rowOff>22860</xdr:rowOff>
    </xdr:to>
    <xdr:sp macro="" textlink="">
      <xdr:nvSpPr>
        <xdr:cNvPr id="73" name="楕円 72"/>
        <xdr:cNvSpPr/>
      </xdr:nvSpPr>
      <xdr:spPr>
        <a:xfrm>
          <a:off x="5600700" y="236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109220</xdr:rowOff>
    </xdr:from>
    <xdr:ext cx="738505" cy="251460"/>
    <xdr:sp macro="" textlink="">
      <xdr:nvSpPr>
        <xdr:cNvPr id="74" name="人口1人当たり決算額の推移該当値テキスト130"/>
        <xdr:cNvSpPr txBox="1"/>
      </xdr:nvSpPr>
      <xdr:spPr>
        <a:xfrm>
          <a:off x="5740400" y="2214245"/>
          <a:ext cx="738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40640</xdr:rowOff>
    </xdr:from>
    <xdr:to xmlns:xdr="http://schemas.openxmlformats.org/drawingml/2006/spreadsheetDrawing">
      <xdr:col>26</xdr:col>
      <xdr:colOff>101600</xdr:colOff>
      <xdr:row>12</xdr:row>
      <xdr:rowOff>142240</xdr:rowOff>
    </xdr:to>
    <xdr:sp macro="" textlink="">
      <xdr:nvSpPr>
        <xdr:cNvPr id="75" name="楕円 74"/>
        <xdr:cNvSpPr/>
      </xdr:nvSpPr>
      <xdr:spPr>
        <a:xfrm>
          <a:off x="4953000" y="214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152400</xdr:rowOff>
    </xdr:from>
    <xdr:ext cx="736600" cy="259080"/>
    <xdr:sp macro="" textlink="">
      <xdr:nvSpPr>
        <xdr:cNvPr id="76" name="テキスト ボックス 75"/>
        <xdr:cNvSpPr txBox="1"/>
      </xdr:nvSpPr>
      <xdr:spPr>
        <a:xfrm>
          <a:off x="4622800" y="1914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25400</xdr:rowOff>
    </xdr:from>
    <xdr:to xmlns:xdr="http://schemas.openxmlformats.org/drawingml/2006/spreadsheetDrawing">
      <xdr:col>22</xdr:col>
      <xdr:colOff>165100</xdr:colOff>
      <xdr:row>12</xdr:row>
      <xdr:rowOff>127000</xdr:rowOff>
    </xdr:to>
    <xdr:sp macro="" textlink="">
      <xdr:nvSpPr>
        <xdr:cNvPr id="77" name="楕円 76"/>
        <xdr:cNvSpPr/>
      </xdr:nvSpPr>
      <xdr:spPr>
        <a:xfrm>
          <a:off x="4254500" y="213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137160</xdr:rowOff>
    </xdr:from>
    <xdr:ext cx="762000" cy="259080"/>
    <xdr:sp macro="" textlink="">
      <xdr:nvSpPr>
        <xdr:cNvPr id="78" name="テキスト ボックス 77"/>
        <xdr:cNvSpPr txBox="1"/>
      </xdr:nvSpPr>
      <xdr:spPr>
        <a:xfrm>
          <a:off x="3924300" y="1899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135255</xdr:rowOff>
    </xdr:from>
    <xdr:to xmlns:xdr="http://schemas.openxmlformats.org/drawingml/2006/spreadsheetDrawing">
      <xdr:col>19</xdr:col>
      <xdr:colOff>38100</xdr:colOff>
      <xdr:row>13</xdr:row>
      <xdr:rowOff>65405</xdr:rowOff>
    </xdr:to>
    <xdr:sp macro="" textlink="">
      <xdr:nvSpPr>
        <xdr:cNvPr id="79" name="楕円 78"/>
        <xdr:cNvSpPr/>
      </xdr:nvSpPr>
      <xdr:spPr>
        <a:xfrm>
          <a:off x="3556000" y="224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75565</xdr:rowOff>
    </xdr:from>
    <xdr:ext cx="762000" cy="250825"/>
    <xdr:sp macro="" textlink="">
      <xdr:nvSpPr>
        <xdr:cNvPr id="80" name="テキスト ボックス 79"/>
        <xdr:cNvSpPr txBox="1"/>
      </xdr:nvSpPr>
      <xdr:spPr>
        <a:xfrm>
          <a:off x="3225800" y="20091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87630</xdr:rowOff>
    </xdr:from>
    <xdr:to xmlns:xdr="http://schemas.openxmlformats.org/drawingml/2006/spreadsheetDrawing">
      <xdr:col>15</xdr:col>
      <xdr:colOff>101600</xdr:colOff>
      <xdr:row>13</xdr:row>
      <xdr:rowOff>17780</xdr:rowOff>
    </xdr:to>
    <xdr:sp macro="" textlink="">
      <xdr:nvSpPr>
        <xdr:cNvPr id="81" name="楕円 80"/>
        <xdr:cNvSpPr/>
      </xdr:nvSpPr>
      <xdr:spPr>
        <a:xfrm>
          <a:off x="2857500" y="219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27940</xdr:rowOff>
    </xdr:from>
    <xdr:ext cx="762000" cy="259080"/>
    <xdr:sp macro="" textlink="">
      <xdr:nvSpPr>
        <xdr:cNvPr id="82" name="テキスト ボックス 81"/>
        <xdr:cNvSpPr txBox="1"/>
      </xdr:nvSpPr>
      <xdr:spPr>
        <a:xfrm>
          <a:off x="2527300" y="1961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387985" cy="275590"/>
    <xdr:sp macro="" textlink="">
      <xdr:nvSpPr>
        <xdr:cNvPr id="96" name="テキスト ボックス 95"/>
        <xdr:cNvSpPr txBox="1"/>
      </xdr:nvSpPr>
      <xdr:spPr>
        <a:xfrm>
          <a:off x="1676400" y="5270500"/>
          <a:ext cx="38798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9" name="テキスト ボックス 98"/>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100" name="直線コネクタ 99"/>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1" name="テキスト ボックス 100"/>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2" name="直線コネクタ 101"/>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3" name="テキスト ボックス 102"/>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4" name="直線コネクタ 103"/>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5" name="テキスト ボックス 104"/>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6" name="直線コネクタ 105"/>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7" name="テキスト ボックス 106"/>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9" name="テキスト ボックス 108"/>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215265</xdr:rowOff>
    </xdr:from>
    <xdr:to xmlns:xdr="http://schemas.openxmlformats.org/drawingml/2006/spreadsheetDrawing">
      <xdr:col>29</xdr:col>
      <xdr:colOff>127000</xdr:colOff>
      <xdr:row>38</xdr:row>
      <xdr:rowOff>167005</xdr:rowOff>
    </xdr:to>
    <xdr:cxnSp macro="">
      <xdr:nvCxnSpPr>
        <xdr:cNvPr id="111" name="直線コネクタ 110"/>
        <xdr:cNvCxnSpPr/>
      </xdr:nvCxnSpPr>
      <xdr:spPr>
        <a:xfrm flipV="1">
          <a:off x="5651500" y="6482715"/>
          <a:ext cx="0" cy="1151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139065</xdr:rowOff>
    </xdr:from>
    <xdr:ext cx="738505" cy="259715"/>
    <xdr:sp macro="" textlink="">
      <xdr:nvSpPr>
        <xdr:cNvPr id="112" name="人口1人当たり決算額の推移最小値テキスト445"/>
        <xdr:cNvSpPr txBox="1"/>
      </xdr:nvSpPr>
      <xdr:spPr>
        <a:xfrm>
          <a:off x="5740400" y="7606665"/>
          <a:ext cx="7385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167005</xdr:rowOff>
    </xdr:from>
    <xdr:to xmlns:xdr="http://schemas.openxmlformats.org/drawingml/2006/spreadsheetDrawing">
      <xdr:col>30</xdr:col>
      <xdr:colOff>25400</xdr:colOff>
      <xdr:row>38</xdr:row>
      <xdr:rowOff>167005</xdr:rowOff>
    </xdr:to>
    <xdr:cxnSp macro="">
      <xdr:nvCxnSpPr>
        <xdr:cNvPr id="113" name="直線コネクタ 112"/>
        <xdr:cNvCxnSpPr/>
      </xdr:nvCxnSpPr>
      <xdr:spPr>
        <a:xfrm>
          <a:off x="5562600" y="76346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300990</xdr:rowOff>
    </xdr:from>
    <xdr:ext cx="738505" cy="259715"/>
    <xdr:sp macro="" textlink="">
      <xdr:nvSpPr>
        <xdr:cNvPr id="114" name="人口1人当たり決算額の推移最大値テキスト445"/>
        <xdr:cNvSpPr txBox="1"/>
      </xdr:nvSpPr>
      <xdr:spPr>
        <a:xfrm>
          <a:off x="5740400" y="6225540"/>
          <a:ext cx="7385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215265</xdr:rowOff>
    </xdr:from>
    <xdr:to xmlns:xdr="http://schemas.openxmlformats.org/drawingml/2006/spreadsheetDrawing">
      <xdr:col>30</xdr:col>
      <xdr:colOff>25400</xdr:colOff>
      <xdr:row>34</xdr:row>
      <xdr:rowOff>215265</xdr:rowOff>
    </xdr:to>
    <xdr:cxnSp macro="">
      <xdr:nvCxnSpPr>
        <xdr:cNvPr id="115" name="直線コネクタ 114"/>
        <xdr:cNvCxnSpPr/>
      </xdr:nvCxnSpPr>
      <xdr:spPr>
        <a:xfrm>
          <a:off x="5562600" y="6482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205740</xdr:rowOff>
    </xdr:from>
    <xdr:to xmlns:xdr="http://schemas.openxmlformats.org/drawingml/2006/spreadsheetDrawing">
      <xdr:col>29</xdr:col>
      <xdr:colOff>127000</xdr:colOff>
      <xdr:row>34</xdr:row>
      <xdr:rowOff>215265</xdr:rowOff>
    </xdr:to>
    <xdr:cxnSp macro="">
      <xdr:nvCxnSpPr>
        <xdr:cNvPr id="116" name="直線コネクタ 115"/>
        <xdr:cNvCxnSpPr/>
      </xdr:nvCxnSpPr>
      <xdr:spPr>
        <a:xfrm>
          <a:off x="5003800" y="6473190"/>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88900</xdr:rowOff>
    </xdr:from>
    <xdr:ext cx="738505" cy="254635"/>
    <xdr:sp macro="" textlink="">
      <xdr:nvSpPr>
        <xdr:cNvPr id="117" name="人口1人当たり決算額の推移平均値テキスト445"/>
        <xdr:cNvSpPr txBox="1"/>
      </xdr:nvSpPr>
      <xdr:spPr>
        <a:xfrm>
          <a:off x="5740400" y="7042150"/>
          <a:ext cx="7385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116840</xdr:rowOff>
    </xdr:from>
    <xdr:to xmlns:xdr="http://schemas.openxmlformats.org/drawingml/2006/spreadsheetDrawing">
      <xdr:col>29</xdr:col>
      <xdr:colOff>177800</xdr:colOff>
      <xdr:row>37</xdr:row>
      <xdr:rowOff>46990</xdr:rowOff>
    </xdr:to>
    <xdr:sp macro="" textlink="">
      <xdr:nvSpPr>
        <xdr:cNvPr id="118" name="フローチャート: 判断 117"/>
        <xdr:cNvSpPr/>
      </xdr:nvSpPr>
      <xdr:spPr>
        <a:xfrm>
          <a:off x="5600700" y="707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145415</xdr:rowOff>
    </xdr:from>
    <xdr:to xmlns:xdr="http://schemas.openxmlformats.org/drawingml/2006/spreadsheetDrawing">
      <xdr:col>26</xdr:col>
      <xdr:colOff>50800</xdr:colOff>
      <xdr:row>34</xdr:row>
      <xdr:rowOff>205740</xdr:rowOff>
    </xdr:to>
    <xdr:cxnSp macro="">
      <xdr:nvCxnSpPr>
        <xdr:cNvPr id="119" name="直線コネクタ 118"/>
        <xdr:cNvCxnSpPr/>
      </xdr:nvCxnSpPr>
      <xdr:spPr>
        <a:xfrm>
          <a:off x="4305300" y="6412865"/>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93345</xdr:rowOff>
    </xdr:from>
    <xdr:to xmlns:xdr="http://schemas.openxmlformats.org/drawingml/2006/spreadsheetDrawing">
      <xdr:col>26</xdr:col>
      <xdr:colOff>101600</xdr:colOff>
      <xdr:row>37</xdr:row>
      <xdr:rowOff>22860</xdr:rowOff>
    </xdr:to>
    <xdr:sp macro="" textlink="">
      <xdr:nvSpPr>
        <xdr:cNvPr id="120" name="フローチャート: 判断 119"/>
        <xdr:cNvSpPr/>
      </xdr:nvSpPr>
      <xdr:spPr>
        <a:xfrm>
          <a:off x="49530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8255</xdr:rowOff>
    </xdr:from>
    <xdr:ext cx="736600" cy="255270"/>
    <xdr:sp macro="" textlink="">
      <xdr:nvSpPr>
        <xdr:cNvPr id="121" name="テキスト ボックス 120"/>
        <xdr:cNvSpPr txBox="1"/>
      </xdr:nvSpPr>
      <xdr:spPr>
        <a:xfrm>
          <a:off x="4622800" y="71329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76835</xdr:rowOff>
    </xdr:from>
    <xdr:to xmlns:xdr="http://schemas.openxmlformats.org/drawingml/2006/spreadsheetDrawing">
      <xdr:col>22</xdr:col>
      <xdr:colOff>114300</xdr:colOff>
      <xdr:row>34</xdr:row>
      <xdr:rowOff>145415</xdr:rowOff>
    </xdr:to>
    <xdr:cxnSp macro="">
      <xdr:nvCxnSpPr>
        <xdr:cNvPr id="122" name="直線コネクタ 121"/>
        <xdr:cNvCxnSpPr/>
      </xdr:nvCxnSpPr>
      <xdr:spPr>
        <a:xfrm>
          <a:off x="3606800" y="634428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91440</xdr:rowOff>
    </xdr:from>
    <xdr:to xmlns:xdr="http://schemas.openxmlformats.org/drawingml/2006/spreadsheetDrawing">
      <xdr:col>22</xdr:col>
      <xdr:colOff>165100</xdr:colOff>
      <xdr:row>37</xdr:row>
      <xdr:rowOff>21590</xdr:rowOff>
    </xdr:to>
    <xdr:sp macro="" textlink="">
      <xdr:nvSpPr>
        <xdr:cNvPr id="123" name="フローチャート: 判断 122"/>
        <xdr:cNvSpPr/>
      </xdr:nvSpPr>
      <xdr:spPr>
        <a:xfrm>
          <a:off x="4254500" y="704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6985</xdr:rowOff>
    </xdr:from>
    <xdr:ext cx="762000" cy="256540"/>
    <xdr:sp macro="" textlink="">
      <xdr:nvSpPr>
        <xdr:cNvPr id="124" name="テキスト ボックス 123"/>
        <xdr:cNvSpPr txBox="1"/>
      </xdr:nvSpPr>
      <xdr:spPr>
        <a:xfrm>
          <a:off x="3924300" y="7131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321310</xdr:rowOff>
    </xdr:from>
    <xdr:to xmlns:xdr="http://schemas.openxmlformats.org/drawingml/2006/spreadsheetDrawing">
      <xdr:col>18</xdr:col>
      <xdr:colOff>177800</xdr:colOff>
      <xdr:row>34</xdr:row>
      <xdr:rowOff>76835</xdr:rowOff>
    </xdr:to>
    <xdr:cxnSp macro="">
      <xdr:nvCxnSpPr>
        <xdr:cNvPr id="125" name="直線コネクタ 124"/>
        <xdr:cNvCxnSpPr/>
      </xdr:nvCxnSpPr>
      <xdr:spPr>
        <a:xfrm>
          <a:off x="2908300" y="6245860"/>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98425</xdr:rowOff>
    </xdr:from>
    <xdr:to xmlns:xdr="http://schemas.openxmlformats.org/drawingml/2006/spreadsheetDrawing">
      <xdr:col>19</xdr:col>
      <xdr:colOff>38100</xdr:colOff>
      <xdr:row>37</xdr:row>
      <xdr:rowOff>27940</xdr:rowOff>
    </xdr:to>
    <xdr:sp macro="" textlink="">
      <xdr:nvSpPr>
        <xdr:cNvPr id="126" name="フローチャート: 判断 125"/>
        <xdr:cNvSpPr/>
      </xdr:nvSpPr>
      <xdr:spPr>
        <a:xfrm>
          <a:off x="3556000" y="7051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13335</xdr:rowOff>
    </xdr:from>
    <xdr:ext cx="762000" cy="259715"/>
    <xdr:sp macro="" textlink="">
      <xdr:nvSpPr>
        <xdr:cNvPr id="127" name="テキスト ボックス 126"/>
        <xdr:cNvSpPr txBox="1"/>
      </xdr:nvSpPr>
      <xdr:spPr>
        <a:xfrm>
          <a:off x="3225800" y="71380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70485</xdr:rowOff>
    </xdr:to>
    <xdr:sp macro="" textlink="">
      <xdr:nvSpPr>
        <xdr:cNvPr id="128" name="フローチャート: 判断 127"/>
        <xdr:cNvSpPr/>
      </xdr:nvSpPr>
      <xdr:spPr>
        <a:xfrm>
          <a:off x="28575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55245</xdr:rowOff>
    </xdr:from>
    <xdr:ext cx="762000" cy="253365"/>
    <xdr:sp macro="" textlink="">
      <xdr:nvSpPr>
        <xdr:cNvPr id="129" name="テキスト ボックス 128"/>
        <xdr:cNvSpPr txBox="1"/>
      </xdr:nvSpPr>
      <xdr:spPr>
        <a:xfrm>
          <a:off x="2527300" y="7008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38505" cy="259080"/>
    <xdr:sp macro="" textlink="">
      <xdr:nvSpPr>
        <xdr:cNvPr id="130" name="テキスト ボックス 129"/>
        <xdr:cNvSpPr txBox="1"/>
      </xdr:nvSpPr>
      <xdr:spPr>
        <a:xfrm>
          <a:off x="5473700" y="7960360"/>
          <a:ext cx="738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163830</xdr:rowOff>
    </xdr:from>
    <xdr:to xmlns:xdr="http://schemas.openxmlformats.org/drawingml/2006/spreadsheetDrawing">
      <xdr:col>29</xdr:col>
      <xdr:colOff>177800</xdr:colOff>
      <xdr:row>34</xdr:row>
      <xdr:rowOff>266065</xdr:rowOff>
    </xdr:to>
    <xdr:sp macro="" textlink="">
      <xdr:nvSpPr>
        <xdr:cNvPr id="135" name="楕円 134"/>
        <xdr:cNvSpPr/>
      </xdr:nvSpPr>
      <xdr:spPr>
        <a:xfrm>
          <a:off x="5600700" y="64312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111760</xdr:rowOff>
    </xdr:from>
    <xdr:ext cx="738505" cy="254000"/>
    <xdr:sp macro="" textlink="">
      <xdr:nvSpPr>
        <xdr:cNvPr id="136" name="人口1人当たり決算額の推移該当値テキスト445"/>
        <xdr:cNvSpPr txBox="1"/>
      </xdr:nvSpPr>
      <xdr:spPr>
        <a:xfrm>
          <a:off x="5740400" y="6379210"/>
          <a:ext cx="738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154940</xdr:rowOff>
    </xdr:from>
    <xdr:to xmlns:xdr="http://schemas.openxmlformats.org/drawingml/2006/spreadsheetDrawing">
      <xdr:col>26</xdr:col>
      <xdr:colOff>101600</xdr:colOff>
      <xdr:row>34</xdr:row>
      <xdr:rowOff>255270</xdr:rowOff>
    </xdr:to>
    <xdr:sp macro="" textlink="">
      <xdr:nvSpPr>
        <xdr:cNvPr id="137" name="楕円 136"/>
        <xdr:cNvSpPr/>
      </xdr:nvSpPr>
      <xdr:spPr>
        <a:xfrm>
          <a:off x="4953000" y="64223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266065</xdr:rowOff>
    </xdr:from>
    <xdr:ext cx="736600" cy="259715"/>
    <xdr:sp macro="" textlink="">
      <xdr:nvSpPr>
        <xdr:cNvPr id="138" name="テキスト ボックス 137"/>
        <xdr:cNvSpPr txBox="1"/>
      </xdr:nvSpPr>
      <xdr:spPr>
        <a:xfrm>
          <a:off x="4622800" y="61906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93980</xdr:rowOff>
    </xdr:from>
    <xdr:to xmlns:xdr="http://schemas.openxmlformats.org/drawingml/2006/spreadsheetDrawing">
      <xdr:col>22</xdr:col>
      <xdr:colOff>165100</xdr:colOff>
      <xdr:row>34</xdr:row>
      <xdr:rowOff>196215</xdr:rowOff>
    </xdr:to>
    <xdr:sp macro="" textlink="">
      <xdr:nvSpPr>
        <xdr:cNvPr id="139" name="楕円 138"/>
        <xdr:cNvSpPr/>
      </xdr:nvSpPr>
      <xdr:spPr>
        <a:xfrm>
          <a:off x="42545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205740</xdr:rowOff>
    </xdr:from>
    <xdr:ext cx="762000" cy="259715"/>
    <xdr:sp macro="" textlink="">
      <xdr:nvSpPr>
        <xdr:cNvPr id="140" name="テキスト ボックス 139"/>
        <xdr:cNvSpPr txBox="1"/>
      </xdr:nvSpPr>
      <xdr:spPr>
        <a:xfrm>
          <a:off x="39243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25400</xdr:rowOff>
    </xdr:from>
    <xdr:to xmlns:xdr="http://schemas.openxmlformats.org/drawingml/2006/spreadsheetDrawing">
      <xdr:col>19</xdr:col>
      <xdr:colOff>38100</xdr:colOff>
      <xdr:row>34</xdr:row>
      <xdr:rowOff>126365</xdr:rowOff>
    </xdr:to>
    <xdr:sp macro="" textlink="">
      <xdr:nvSpPr>
        <xdr:cNvPr id="141" name="楕円 140"/>
        <xdr:cNvSpPr/>
      </xdr:nvSpPr>
      <xdr:spPr>
        <a:xfrm>
          <a:off x="3556000" y="62928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137160</xdr:rowOff>
    </xdr:from>
    <xdr:ext cx="762000" cy="259715"/>
    <xdr:sp macro="" textlink="">
      <xdr:nvSpPr>
        <xdr:cNvPr id="142" name="テキスト ボックス 141"/>
        <xdr:cNvSpPr txBox="1"/>
      </xdr:nvSpPr>
      <xdr:spPr>
        <a:xfrm>
          <a:off x="3225800" y="60617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271780</xdr:rowOff>
    </xdr:from>
    <xdr:to xmlns:xdr="http://schemas.openxmlformats.org/drawingml/2006/spreadsheetDrawing">
      <xdr:col>15</xdr:col>
      <xdr:colOff>101600</xdr:colOff>
      <xdr:row>34</xdr:row>
      <xdr:rowOff>29845</xdr:rowOff>
    </xdr:to>
    <xdr:sp macro="" textlink="">
      <xdr:nvSpPr>
        <xdr:cNvPr id="143" name="楕円 142"/>
        <xdr:cNvSpPr/>
      </xdr:nvSpPr>
      <xdr:spPr>
        <a:xfrm>
          <a:off x="2857500" y="6196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40640</xdr:rowOff>
    </xdr:from>
    <xdr:ext cx="762000" cy="256540"/>
    <xdr:sp macro="" textlink="">
      <xdr:nvSpPr>
        <xdr:cNvPr id="144" name="テキスト ボックス 143"/>
        <xdr:cNvSpPr txBox="1"/>
      </xdr:nvSpPr>
      <xdr:spPr>
        <a:xfrm>
          <a:off x="2527300" y="59651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68,759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18,526
17,976
646.20
15,566,968
15,406,453
75,694
9,423,999
15,596,018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6390" cy="217170"/>
    <xdr:sp macro="" textlink="">
      <xdr:nvSpPr>
        <xdr:cNvPr id="40" name="テキスト ボックス 39"/>
        <xdr:cNvSpPr txBox="1"/>
      </xdr:nvSpPr>
      <xdr:spPr>
        <a:xfrm>
          <a:off x="723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72135" cy="251460"/>
    <xdr:sp macro="" textlink="">
      <xdr:nvSpPr>
        <xdr:cNvPr id="50" name="テキスト ボックス 49"/>
        <xdr:cNvSpPr txBox="1"/>
      </xdr:nvSpPr>
      <xdr:spPr>
        <a:xfrm>
          <a:off x="166370" y="5664200"/>
          <a:ext cx="5721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72135" cy="258445"/>
    <xdr:sp macro="" textlink="">
      <xdr:nvSpPr>
        <xdr:cNvPr id="52" name="テキスト ボックス 51"/>
        <xdr:cNvSpPr txBox="1"/>
      </xdr:nvSpPr>
      <xdr:spPr>
        <a:xfrm>
          <a:off x="166370" y="5337175"/>
          <a:ext cx="5721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72135" cy="259080"/>
    <xdr:sp macro="" textlink="">
      <xdr:nvSpPr>
        <xdr:cNvPr id="54" name="テキスト ボックス 53"/>
        <xdr:cNvSpPr txBox="1"/>
      </xdr:nvSpPr>
      <xdr:spPr>
        <a:xfrm>
          <a:off x="166370" y="501015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72135" cy="248920"/>
    <xdr:sp macro="" textlink="">
      <xdr:nvSpPr>
        <xdr:cNvPr id="56" name="テキスト ボックス 55"/>
        <xdr:cNvSpPr txBox="1"/>
      </xdr:nvSpPr>
      <xdr:spPr>
        <a:xfrm>
          <a:off x="166370" y="4683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133985</xdr:rowOff>
    </xdr:from>
    <xdr:to xmlns:xdr="http://schemas.openxmlformats.org/drawingml/2006/spreadsheetDrawing">
      <xdr:col>24</xdr:col>
      <xdr:colOff>62865</xdr:colOff>
      <xdr:row>38</xdr:row>
      <xdr:rowOff>34925</xdr:rowOff>
    </xdr:to>
    <xdr:cxnSp macro="">
      <xdr:nvCxnSpPr>
        <xdr:cNvPr id="58" name="直線コネクタ 57"/>
        <xdr:cNvCxnSpPr/>
      </xdr:nvCxnSpPr>
      <xdr:spPr>
        <a:xfrm flipV="1">
          <a:off x="4633595" y="5106035"/>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38735</xdr:rowOff>
    </xdr:from>
    <xdr:ext cx="534670" cy="259080"/>
    <xdr:sp macro="" textlink="">
      <xdr:nvSpPr>
        <xdr:cNvPr id="59" name="人件費最小値テキスト"/>
        <xdr:cNvSpPr txBox="1"/>
      </xdr:nvSpPr>
      <xdr:spPr>
        <a:xfrm>
          <a:off x="4686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34925</xdr:rowOff>
    </xdr:from>
    <xdr:to xmlns:xdr="http://schemas.openxmlformats.org/drawingml/2006/spreadsheetDrawing">
      <xdr:col>24</xdr:col>
      <xdr:colOff>152400</xdr:colOff>
      <xdr:row>38</xdr:row>
      <xdr:rowOff>34925</xdr:rowOff>
    </xdr:to>
    <xdr:cxnSp macro="">
      <xdr:nvCxnSpPr>
        <xdr:cNvPr id="60" name="直線コネクタ 59"/>
        <xdr:cNvCxnSpPr/>
      </xdr:nvCxnSpPr>
      <xdr:spPr>
        <a:xfrm>
          <a:off x="4546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80645</xdr:rowOff>
    </xdr:from>
    <xdr:ext cx="598805" cy="259080"/>
    <xdr:sp macro="" textlink="">
      <xdr:nvSpPr>
        <xdr:cNvPr id="61" name="人件費最大値テキスト"/>
        <xdr:cNvSpPr txBox="1"/>
      </xdr:nvSpPr>
      <xdr:spPr>
        <a:xfrm>
          <a:off x="4686300" y="4881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133985</xdr:rowOff>
    </xdr:from>
    <xdr:to xmlns:xdr="http://schemas.openxmlformats.org/drawingml/2006/spreadsheetDrawing">
      <xdr:col>24</xdr:col>
      <xdr:colOff>152400</xdr:colOff>
      <xdr:row>29</xdr:row>
      <xdr:rowOff>133985</xdr:rowOff>
    </xdr:to>
    <xdr:cxnSp macro="">
      <xdr:nvCxnSpPr>
        <xdr:cNvPr id="62" name="直線コネクタ 61"/>
        <xdr:cNvCxnSpPr/>
      </xdr:nvCxnSpPr>
      <xdr:spPr>
        <a:xfrm>
          <a:off x="4546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29</xdr:row>
      <xdr:rowOff>133985</xdr:rowOff>
    </xdr:from>
    <xdr:to xmlns:xdr="http://schemas.openxmlformats.org/drawingml/2006/spreadsheetDrawing">
      <xdr:col>24</xdr:col>
      <xdr:colOff>63500</xdr:colOff>
      <xdr:row>29</xdr:row>
      <xdr:rowOff>161290</xdr:rowOff>
    </xdr:to>
    <xdr:cxnSp macro="">
      <xdr:nvCxnSpPr>
        <xdr:cNvPr id="63" name="直線コネクタ 62"/>
        <xdr:cNvCxnSpPr/>
      </xdr:nvCxnSpPr>
      <xdr:spPr>
        <a:xfrm flipV="1">
          <a:off x="3797300" y="51060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10795</xdr:rowOff>
    </xdr:from>
    <xdr:ext cx="534670" cy="258445"/>
    <xdr:sp macro="" textlink="">
      <xdr:nvSpPr>
        <xdr:cNvPr id="64" name="人件費平均値テキスト"/>
        <xdr:cNvSpPr txBox="1"/>
      </xdr:nvSpPr>
      <xdr:spPr>
        <a:xfrm>
          <a:off x="4686300" y="6011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32385</xdr:rowOff>
    </xdr:from>
    <xdr:to xmlns:xdr="http://schemas.openxmlformats.org/drawingml/2006/spreadsheetDrawing">
      <xdr:col>24</xdr:col>
      <xdr:colOff>114300</xdr:colOff>
      <xdr:row>35</xdr:row>
      <xdr:rowOff>133985</xdr:rowOff>
    </xdr:to>
    <xdr:sp macro="" textlink="">
      <xdr:nvSpPr>
        <xdr:cNvPr id="65" name="フローチャート: 判断 64"/>
        <xdr:cNvSpPr/>
      </xdr:nvSpPr>
      <xdr:spPr>
        <a:xfrm>
          <a:off x="458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29</xdr:row>
      <xdr:rowOff>104775</xdr:rowOff>
    </xdr:from>
    <xdr:to xmlns:xdr="http://schemas.openxmlformats.org/drawingml/2006/spreadsheetDrawing">
      <xdr:col>19</xdr:col>
      <xdr:colOff>177800</xdr:colOff>
      <xdr:row>29</xdr:row>
      <xdr:rowOff>161290</xdr:rowOff>
    </xdr:to>
    <xdr:cxnSp macro="">
      <xdr:nvCxnSpPr>
        <xdr:cNvPr id="66" name="直線コネクタ 65"/>
        <xdr:cNvCxnSpPr/>
      </xdr:nvCxnSpPr>
      <xdr:spPr>
        <a:xfrm>
          <a:off x="2908300" y="50768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50165</xdr:rowOff>
    </xdr:from>
    <xdr:to xmlns:xdr="http://schemas.openxmlformats.org/drawingml/2006/spreadsheetDrawing">
      <xdr:col>20</xdr:col>
      <xdr:colOff>38100</xdr:colOff>
      <xdr:row>35</xdr:row>
      <xdr:rowOff>151765</xdr:rowOff>
    </xdr:to>
    <xdr:sp macro="" textlink="">
      <xdr:nvSpPr>
        <xdr:cNvPr id="67" name="フローチャート: 判断 66"/>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143510</xdr:rowOff>
    </xdr:from>
    <xdr:ext cx="511175" cy="251460"/>
    <xdr:sp macro="" textlink="">
      <xdr:nvSpPr>
        <xdr:cNvPr id="68" name="テキスト ボックス 67"/>
        <xdr:cNvSpPr txBox="1"/>
      </xdr:nvSpPr>
      <xdr:spPr>
        <a:xfrm>
          <a:off x="3529965" y="614426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29</xdr:row>
      <xdr:rowOff>104775</xdr:rowOff>
    </xdr:from>
    <xdr:to xmlns:xdr="http://schemas.openxmlformats.org/drawingml/2006/spreadsheetDrawing">
      <xdr:col>15</xdr:col>
      <xdr:colOff>50800</xdr:colOff>
      <xdr:row>30</xdr:row>
      <xdr:rowOff>3175</xdr:rowOff>
    </xdr:to>
    <xdr:cxnSp macro="">
      <xdr:nvCxnSpPr>
        <xdr:cNvPr id="69" name="直線コネクタ 68"/>
        <xdr:cNvCxnSpPr/>
      </xdr:nvCxnSpPr>
      <xdr:spPr>
        <a:xfrm flipV="1">
          <a:off x="2019300" y="507682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60325</xdr:rowOff>
    </xdr:from>
    <xdr:to xmlns:xdr="http://schemas.openxmlformats.org/drawingml/2006/spreadsheetDrawing">
      <xdr:col>15</xdr:col>
      <xdr:colOff>101600</xdr:colOff>
      <xdr:row>35</xdr:row>
      <xdr:rowOff>161925</xdr:rowOff>
    </xdr:to>
    <xdr:sp macro="" textlink="">
      <xdr:nvSpPr>
        <xdr:cNvPr id="70" name="フローチャート: 判断 69"/>
        <xdr:cNvSpPr/>
      </xdr:nvSpPr>
      <xdr:spPr>
        <a:xfrm>
          <a:off x="2857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153035</xdr:rowOff>
    </xdr:from>
    <xdr:ext cx="511175" cy="259080"/>
    <xdr:sp macro="" textlink="">
      <xdr:nvSpPr>
        <xdr:cNvPr id="71" name="テキスト ボックス 70"/>
        <xdr:cNvSpPr txBox="1"/>
      </xdr:nvSpPr>
      <xdr:spPr>
        <a:xfrm>
          <a:off x="2640965" y="615378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29</xdr:row>
      <xdr:rowOff>135890</xdr:rowOff>
    </xdr:from>
    <xdr:to xmlns:xdr="http://schemas.openxmlformats.org/drawingml/2006/spreadsheetDrawing">
      <xdr:col>10</xdr:col>
      <xdr:colOff>114300</xdr:colOff>
      <xdr:row>30</xdr:row>
      <xdr:rowOff>3175</xdr:rowOff>
    </xdr:to>
    <xdr:cxnSp macro="">
      <xdr:nvCxnSpPr>
        <xdr:cNvPr id="72" name="直線コネクタ 71"/>
        <xdr:cNvCxnSpPr/>
      </xdr:nvCxnSpPr>
      <xdr:spPr>
        <a:xfrm>
          <a:off x="1130300" y="5107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83820</xdr:rowOff>
    </xdr:from>
    <xdr:to xmlns:xdr="http://schemas.openxmlformats.org/drawingml/2006/spreadsheetDrawing">
      <xdr:col>10</xdr:col>
      <xdr:colOff>165100</xdr:colOff>
      <xdr:row>36</xdr:row>
      <xdr:rowOff>13970</xdr:rowOff>
    </xdr:to>
    <xdr:sp macro="" textlink="">
      <xdr:nvSpPr>
        <xdr:cNvPr id="73" name="フローチャート: 判断 72"/>
        <xdr:cNvSpPr/>
      </xdr:nvSpPr>
      <xdr:spPr>
        <a:xfrm>
          <a:off x="196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5080</xdr:rowOff>
    </xdr:from>
    <xdr:ext cx="511175" cy="259080"/>
    <xdr:sp macro="" textlink="">
      <xdr:nvSpPr>
        <xdr:cNvPr id="74" name="テキスト ボックス 73"/>
        <xdr:cNvSpPr txBox="1"/>
      </xdr:nvSpPr>
      <xdr:spPr>
        <a:xfrm>
          <a:off x="1751965" y="617728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3175</xdr:rowOff>
    </xdr:from>
    <xdr:to xmlns:xdr="http://schemas.openxmlformats.org/drawingml/2006/spreadsheetDrawing">
      <xdr:col>6</xdr:col>
      <xdr:colOff>38100</xdr:colOff>
      <xdr:row>34</xdr:row>
      <xdr:rowOff>104775</xdr:rowOff>
    </xdr:to>
    <xdr:sp macro="" textlink="">
      <xdr:nvSpPr>
        <xdr:cNvPr id="75" name="フローチャート: 判断 74"/>
        <xdr:cNvSpPr/>
      </xdr:nvSpPr>
      <xdr:spPr>
        <a:xfrm>
          <a:off x="1079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95885</xdr:rowOff>
    </xdr:from>
    <xdr:ext cx="511175" cy="259080"/>
    <xdr:sp macro="" textlink="">
      <xdr:nvSpPr>
        <xdr:cNvPr id="76" name="テキスト ボックス 75"/>
        <xdr:cNvSpPr txBox="1"/>
      </xdr:nvSpPr>
      <xdr:spPr>
        <a:xfrm>
          <a:off x="862965" y="592518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29</xdr:row>
      <xdr:rowOff>83185</xdr:rowOff>
    </xdr:from>
    <xdr:to xmlns:xdr="http://schemas.openxmlformats.org/drawingml/2006/spreadsheetDrawing">
      <xdr:col>24</xdr:col>
      <xdr:colOff>114300</xdr:colOff>
      <xdr:row>30</xdr:row>
      <xdr:rowOff>13335</xdr:rowOff>
    </xdr:to>
    <xdr:sp macro="" textlink="">
      <xdr:nvSpPr>
        <xdr:cNvPr id="82" name="楕円 81"/>
        <xdr:cNvSpPr/>
      </xdr:nvSpPr>
      <xdr:spPr>
        <a:xfrm>
          <a:off x="4584700" y="50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36195</xdr:rowOff>
    </xdr:from>
    <xdr:ext cx="598805" cy="259080"/>
    <xdr:sp macro="" textlink="">
      <xdr:nvSpPr>
        <xdr:cNvPr id="83" name="人件費該当値テキスト"/>
        <xdr:cNvSpPr txBox="1"/>
      </xdr:nvSpPr>
      <xdr:spPr>
        <a:xfrm>
          <a:off x="4686300" y="5008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29</xdr:row>
      <xdr:rowOff>110490</xdr:rowOff>
    </xdr:from>
    <xdr:to xmlns:xdr="http://schemas.openxmlformats.org/drawingml/2006/spreadsheetDrawing">
      <xdr:col>20</xdr:col>
      <xdr:colOff>38100</xdr:colOff>
      <xdr:row>30</xdr:row>
      <xdr:rowOff>40640</xdr:rowOff>
    </xdr:to>
    <xdr:sp macro="" textlink="">
      <xdr:nvSpPr>
        <xdr:cNvPr id="84" name="楕円 83"/>
        <xdr:cNvSpPr/>
      </xdr:nvSpPr>
      <xdr:spPr>
        <a:xfrm>
          <a:off x="3746500" y="5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28</xdr:row>
      <xdr:rowOff>57150</xdr:rowOff>
    </xdr:from>
    <xdr:ext cx="575310" cy="259080"/>
    <xdr:sp macro="" textlink="">
      <xdr:nvSpPr>
        <xdr:cNvPr id="85" name="テキスト ボックス 84"/>
        <xdr:cNvSpPr txBox="1"/>
      </xdr:nvSpPr>
      <xdr:spPr>
        <a:xfrm>
          <a:off x="3497580" y="485775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29</xdr:row>
      <xdr:rowOff>53975</xdr:rowOff>
    </xdr:from>
    <xdr:to xmlns:xdr="http://schemas.openxmlformats.org/drawingml/2006/spreadsheetDrawing">
      <xdr:col>15</xdr:col>
      <xdr:colOff>101600</xdr:colOff>
      <xdr:row>29</xdr:row>
      <xdr:rowOff>155575</xdr:rowOff>
    </xdr:to>
    <xdr:sp macro="" textlink="">
      <xdr:nvSpPr>
        <xdr:cNvPr id="86" name="楕円 85"/>
        <xdr:cNvSpPr/>
      </xdr:nvSpPr>
      <xdr:spPr>
        <a:xfrm>
          <a:off x="2857500" y="50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28</xdr:row>
      <xdr:rowOff>635</xdr:rowOff>
    </xdr:from>
    <xdr:ext cx="575310" cy="259080"/>
    <xdr:sp macro="" textlink="">
      <xdr:nvSpPr>
        <xdr:cNvPr id="87" name="テキスト ボックス 86"/>
        <xdr:cNvSpPr txBox="1"/>
      </xdr:nvSpPr>
      <xdr:spPr>
        <a:xfrm>
          <a:off x="2608580" y="480123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29</xdr:row>
      <xdr:rowOff>123825</xdr:rowOff>
    </xdr:from>
    <xdr:to xmlns:xdr="http://schemas.openxmlformats.org/drawingml/2006/spreadsheetDrawing">
      <xdr:col>10</xdr:col>
      <xdr:colOff>165100</xdr:colOff>
      <xdr:row>30</xdr:row>
      <xdr:rowOff>53975</xdr:rowOff>
    </xdr:to>
    <xdr:sp macro="" textlink="">
      <xdr:nvSpPr>
        <xdr:cNvPr id="88" name="楕円 87"/>
        <xdr:cNvSpPr/>
      </xdr:nvSpPr>
      <xdr:spPr>
        <a:xfrm>
          <a:off x="1968500" y="50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28</xdr:row>
      <xdr:rowOff>70485</xdr:rowOff>
    </xdr:from>
    <xdr:ext cx="575310" cy="259080"/>
    <xdr:sp macro="" textlink="">
      <xdr:nvSpPr>
        <xdr:cNvPr id="89" name="テキスト ボックス 88"/>
        <xdr:cNvSpPr txBox="1"/>
      </xdr:nvSpPr>
      <xdr:spPr>
        <a:xfrm>
          <a:off x="1719580" y="487108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29</xdr:row>
      <xdr:rowOff>85090</xdr:rowOff>
    </xdr:from>
    <xdr:to xmlns:xdr="http://schemas.openxmlformats.org/drawingml/2006/spreadsheetDrawing">
      <xdr:col>6</xdr:col>
      <xdr:colOff>38100</xdr:colOff>
      <xdr:row>30</xdr:row>
      <xdr:rowOff>15240</xdr:rowOff>
    </xdr:to>
    <xdr:sp macro="" textlink="">
      <xdr:nvSpPr>
        <xdr:cNvPr id="90" name="楕円 89"/>
        <xdr:cNvSpPr/>
      </xdr:nvSpPr>
      <xdr:spPr>
        <a:xfrm>
          <a:off x="1079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28</xdr:row>
      <xdr:rowOff>31750</xdr:rowOff>
    </xdr:from>
    <xdr:ext cx="575310" cy="248920"/>
    <xdr:sp macro="" textlink="">
      <xdr:nvSpPr>
        <xdr:cNvPr id="91" name="テキスト ボックス 90"/>
        <xdr:cNvSpPr txBox="1"/>
      </xdr:nvSpPr>
      <xdr:spPr>
        <a:xfrm>
          <a:off x="830580" y="483235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6390" cy="217170"/>
    <xdr:sp macro="" textlink="">
      <xdr:nvSpPr>
        <xdr:cNvPr id="100" name="テキスト ボックス 99"/>
        <xdr:cNvSpPr txBox="1"/>
      </xdr:nvSpPr>
      <xdr:spPr>
        <a:xfrm>
          <a:off x="723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48920"/>
    <xdr:sp macro="" textlink="">
      <xdr:nvSpPr>
        <xdr:cNvPr id="102" name="テキスト ボックス 101"/>
        <xdr:cNvSpPr txBox="1"/>
      </xdr:nvSpPr>
      <xdr:spPr>
        <a:xfrm>
          <a:off x="230505" y="10398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0825"/>
    <xdr:sp macro="" textlink="">
      <xdr:nvSpPr>
        <xdr:cNvPr id="106" name="テキスト ボックス 105"/>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72135" cy="259080"/>
    <xdr:sp macro="" textlink="">
      <xdr:nvSpPr>
        <xdr:cNvPr id="108" name="テキスト ボックス 107"/>
        <xdr:cNvSpPr txBox="1"/>
      </xdr:nvSpPr>
      <xdr:spPr>
        <a:xfrm>
          <a:off x="166370" y="9418955"/>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72135" cy="251460"/>
    <xdr:sp macro="" textlink="">
      <xdr:nvSpPr>
        <xdr:cNvPr id="110" name="テキスト ボックス 109"/>
        <xdr:cNvSpPr txBox="1"/>
      </xdr:nvSpPr>
      <xdr:spPr>
        <a:xfrm>
          <a:off x="166370" y="9093200"/>
          <a:ext cx="5721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72135" cy="258445"/>
    <xdr:sp macro="" textlink="">
      <xdr:nvSpPr>
        <xdr:cNvPr id="112" name="テキスト ボックス 111"/>
        <xdr:cNvSpPr txBox="1"/>
      </xdr:nvSpPr>
      <xdr:spPr>
        <a:xfrm>
          <a:off x="166370" y="8766175"/>
          <a:ext cx="5721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72135" cy="259080"/>
    <xdr:sp macro="" textlink="">
      <xdr:nvSpPr>
        <xdr:cNvPr id="114" name="テキスト ボックス 113"/>
        <xdr:cNvSpPr txBox="1"/>
      </xdr:nvSpPr>
      <xdr:spPr>
        <a:xfrm>
          <a:off x="166370" y="843915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2135" cy="248920"/>
    <xdr:sp macro="" textlink="">
      <xdr:nvSpPr>
        <xdr:cNvPr id="116" name="テキスト ボックス 115"/>
        <xdr:cNvSpPr txBox="1"/>
      </xdr:nvSpPr>
      <xdr:spPr>
        <a:xfrm>
          <a:off x="166370" y="8112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147320</xdr:rowOff>
    </xdr:from>
    <xdr:to xmlns:xdr="http://schemas.openxmlformats.org/drawingml/2006/spreadsheetDrawing">
      <xdr:col>24</xdr:col>
      <xdr:colOff>62865</xdr:colOff>
      <xdr:row>60</xdr:row>
      <xdr:rowOff>1905</xdr:rowOff>
    </xdr:to>
    <xdr:cxnSp macro="">
      <xdr:nvCxnSpPr>
        <xdr:cNvPr id="118" name="直線コネクタ 117"/>
        <xdr:cNvCxnSpPr/>
      </xdr:nvCxnSpPr>
      <xdr:spPr>
        <a:xfrm flipV="1">
          <a:off x="4633595" y="8719820"/>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6350</xdr:rowOff>
    </xdr:from>
    <xdr:ext cx="534670" cy="251460"/>
    <xdr:sp macro="" textlink="">
      <xdr:nvSpPr>
        <xdr:cNvPr id="119" name="物件費最小値テキスト"/>
        <xdr:cNvSpPr txBox="1"/>
      </xdr:nvSpPr>
      <xdr:spPr>
        <a:xfrm>
          <a:off x="4686300" y="102933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60</xdr:row>
      <xdr:rowOff>1905</xdr:rowOff>
    </xdr:from>
    <xdr:to xmlns:xdr="http://schemas.openxmlformats.org/drawingml/2006/spreadsheetDrawing">
      <xdr:col>24</xdr:col>
      <xdr:colOff>152400</xdr:colOff>
      <xdr:row>60</xdr:row>
      <xdr:rowOff>1905</xdr:rowOff>
    </xdr:to>
    <xdr:cxnSp macro="">
      <xdr:nvCxnSpPr>
        <xdr:cNvPr id="120" name="直線コネクタ 119"/>
        <xdr:cNvCxnSpPr/>
      </xdr:nvCxnSpPr>
      <xdr:spPr>
        <a:xfrm>
          <a:off x="4546600" y="1028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93980</xdr:rowOff>
    </xdr:from>
    <xdr:ext cx="598805" cy="259080"/>
    <xdr:sp macro="" textlink="">
      <xdr:nvSpPr>
        <xdr:cNvPr id="121" name="物件費最大値テキスト"/>
        <xdr:cNvSpPr txBox="1"/>
      </xdr:nvSpPr>
      <xdr:spPr>
        <a:xfrm>
          <a:off x="4686300" y="8495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147320</xdr:rowOff>
    </xdr:from>
    <xdr:to xmlns:xdr="http://schemas.openxmlformats.org/drawingml/2006/spreadsheetDrawing">
      <xdr:col>24</xdr:col>
      <xdr:colOff>152400</xdr:colOff>
      <xdr:row>50</xdr:row>
      <xdr:rowOff>147320</xdr:rowOff>
    </xdr:to>
    <xdr:cxnSp macro="">
      <xdr:nvCxnSpPr>
        <xdr:cNvPr id="122" name="直線コネクタ 121"/>
        <xdr:cNvCxnSpPr/>
      </xdr:nvCxnSpPr>
      <xdr:spPr>
        <a:xfrm>
          <a:off x="4546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165100</xdr:rowOff>
    </xdr:from>
    <xdr:to xmlns:xdr="http://schemas.openxmlformats.org/drawingml/2006/spreadsheetDrawing">
      <xdr:col>24</xdr:col>
      <xdr:colOff>63500</xdr:colOff>
      <xdr:row>55</xdr:row>
      <xdr:rowOff>26670</xdr:rowOff>
    </xdr:to>
    <xdr:cxnSp macro="">
      <xdr:nvCxnSpPr>
        <xdr:cNvPr id="123" name="直線コネクタ 122"/>
        <xdr:cNvCxnSpPr/>
      </xdr:nvCxnSpPr>
      <xdr:spPr>
        <a:xfrm flipV="1">
          <a:off x="3797300" y="942340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102870</xdr:rowOff>
    </xdr:from>
    <xdr:ext cx="534670" cy="259080"/>
    <xdr:sp macro="" textlink="">
      <xdr:nvSpPr>
        <xdr:cNvPr id="124" name="物件費平均値テキスト"/>
        <xdr:cNvSpPr txBox="1"/>
      </xdr:nvSpPr>
      <xdr:spPr>
        <a:xfrm>
          <a:off x="4686300" y="9704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124460</xdr:rowOff>
    </xdr:from>
    <xdr:to xmlns:xdr="http://schemas.openxmlformats.org/drawingml/2006/spreadsheetDrawing">
      <xdr:col>24</xdr:col>
      <xdr:colOff>114300</xdr:colOff>
      <xdr:row>57</xdr:row>
      <xdr:rowOff>54610</xdr:rowOff>
    </xdr:to>
    <xdr:sp macro="" textlink="">
      <xdr:nvSpPr>
        <xdr:cNvPr id="125" name="フローチャート: 判断 124"/>
        <xdr:cNvSpPr/>
      </xdr:nvSpPr>
      <xdr:spPr>
        <a:xfrm>
          <a:off x="45847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26670</xdr:rowOff>
    </xdr:from>
    <xdr:to xmlns:xdr="http://schemas.openxmlformats.org/drawingml/2006/spreadsheetDrawing">
      <xdr:col>19</xdr:col>
      <xdr:colOff>177800</xdr:colOff>
      <xdr:row>55</xdr:row>
      <xdr:rowOff>53975</xdr:rowOff>
    </xdr:to>
    <xdr:cxnSp macro="">
      <xdr:nvCxnSpPr>
        <xdr:cNvPr id="126" name="直線コネクタ 125"/>
        <xdr:cNvCxnSpPr/>
      </xdr:nvCxnSpPr>
      <xdr:spPr>
        <a:xfrm flipV="1">
          <a:off x="2908300" y="94564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27" name="フローチャート: 判断 126"/>
        <xdr:cNvSpPr/>
      </xdr:nvSpPr>
      <xdr:spPr>
        <a:xfrm>
          <a:off x="3746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133350</xdr:rowOff>
    </xdr:from>
    <xdr:ext cx="511175" cy="250190"/>
    <xdr:sp macro="" textlink="">
      <xdr:nvSpPr>
        <xdr:cNvPr id="128" name="テキスト ボックス 127"/>
        <xdr:cNvSpPr txBox="1"/>
      </xdr:nvSpPr>
      <xdr:spPr>
        <a:xfrm>
          <a:off x="3529965" y="9906000"/>
          <a:ext cx="5111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53975</xdr:rowOff>
    </xdr:from>
    <xdr:to xmlns:xdr="http://schemas.openxmlformats.org/drawingml/2006/spreadsheetDrawing">
      <xdr:col>15</xdr:col>
      <xdr:colOff>50800</xdr:colOff>
      <xdr:row>55</xdr:row>
      <xdr:rowOff>55245</xdr:rowOff>
    </xdr:to>
    <xdr:cxnSp macro="">
      <xdr:nvCxnSpPr>
        <xdr:cNvPr id="129" name="直線コネクタ 128"/>
        <xdr:cNvCxnSpPr/>
      </xdr:nvCxnSpPr>
      <xdr:spPr>
        <a:xfrm flipV="1">
          <a:off x="2019300" y="94837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90170</xdr:rowOff>
    </xdr:from>
    <xdr:to xmlns:xdr="http://schemas.openxmlformats.org/drawingml/2006/spreadsheetDrawing">
      <xdr:col>15</xdr:col>
      <xdr:colOff>101600</xdr:colOff>
      <xdr:row>58</xdr:row>
      <xdr:rowOff>20320</xdr:rowOff>
    </xdr:to>
    <xdr:sp macro="" textlink="">
      <xdr:nvSpPr>
        <xdr:cNvPr id="130" name="フローチャート: 判断 129"/>
        <xdr:cNvSpPr/>
      </xdr:nvSpPr>
      <xdr:spPr>
        <a:xfrm>
          <a:off x="28575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11430</xdr:rowOff>
    </xdr:from>
    <xdr:ext cx="511175" cy="259080"/>
    <xdr:sp macro="" textlink="">
      <xdr:nvSpPr>
        <xdr:cNvPr id="131" name="テキスト ボックス 130"/>
        <xdr:cNvSpPr txBox="1"/>
      </xdr:nvSpPr>
      <xdr:spPr>
        <a:xfrm>
          <a:off x="2640965" y="995553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55245</xdr:rowOff>
    </xdr:from>
    <xdr:to xmlns:xdr="http://schemas.openxmlformats.org/drawingml/2006/spreadsheetDrawing">
      <xdr:col>10</xdr:col>
      <xdr:colOff>114300</xdr:colOff>
      <xdr:row>55</xdr:row>
      <xdr:rowOff>135255</xdr:rowOff>
    </xdr:to>
    <xdr:cxnSp macro="">
      <xdr:nvCxnSpPr>
        <xdr:cNvPr id="132" name="直線コネクタ 131"/>
        <xdr:cNvCxnSpPr/>
      </xdr:nvCxnSpPr>
      <xdr:spPr>
        <a:xfrm flipV="1">
          <a:off x="1130300" y="948499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56515</xdr:rowOff>
    </xdr:from>
    <xdr:to xmlns:xdr="http://schemas.openxmlformats.org/drawingml/2006/spreadsheetDrawing">
      <xdr:col>10</xdr:col>
      <xdr:colOff>165100</xdr:colOff>
      <xdr:row>57</xdr:row>
      <xdr:rowOff>158115</xdr:rowOff>
    </xdr:to>
    <xdr:sp macro="" textlink="">
      <xdr:nvSpPr>
        <xdr:cNvPr id="133" name="フローチャート: 判断 132"/>
        <xdr:cNvSpPr/>
      </xdr:nvSpPr>
      <xdr:spPr>
        <a:xfrm>
          <a:off x="196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149225</xdr:rowOff>
    </xdr:from>
    <xdr:ext cx="511175" cy="259080"/>
    <xdr:sp macro="" textlink="">
      <xdr:nvSpPr>
        <xdr:cNvPr id="134" name="テキスト ボックス 133"/>
        <xdr:cNvSpPr txBox="1"/>
      </xdr:nvSpPr>
      <xdr:spPr>
        <a:xfrm>
          <a:off x="1751965" y="992187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121285</xdr:rowOff>
    </xdr:from>
    <xdr:to xmlns:xdr="http://schemas.openxmlformats.org/drawingml/2006/spreadsheetDrawing">
      <xdr:col>6</xdr:col>
      <xdr:colOff>38100</xdr:colOff>
      <xdr:row>57</xdr:row>
      <xdr:rowOff>52070</xdr:rowOff>
    </xdr:to>
    <xdr:sp macro="" textlink="">
      <xdr:nvSpPr>
        <xdr:cNvPr id="135" name="フローチャート: 判断 134"/>
        <xdr:cNvSpPr/>
      </xdr:nvSpPr>
      <xdr:spPr>
        <a:xfrm>
          <a:off x="10795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42545</xdr:rowOff>
    </xdr:from>
    <xdr:ext cx="511175" cy="249555"/>
    <xdr:sp macro="" textlink="">
      <xdr:nvSpPr>
        <xdr:cNvPr id="136" name="テキスト ボックス 135"/>
        <xdr:cNvSpPr txBox="1"/>
      </xdr:nvSpPr>
      <xdr:spPr>
        <a:xfrm>
          <a:off x="862965" y="981519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114300</xdr:rowOff>
    </xdr:from>
    <xdr:to xmlns:xdr="http://schemas.openxmlformats.org/drawingml/2006/spreadsheetDrawing">
      <xdr:col>24</xdr:col>
      <xdr:colOff>114300</xdr:colOff>
      <xdr:row>55</xdr:row>
      <xdr:rowOff>44450</xdr:rowOff>
    </xdr:to>
    <xdr:sp macro="" textlink="">
      <xdr:nvSpPr>
        <xdr:cNvPr id="142" name="楕円 141"/>
        <xdr:cNvSpPr/>
      </xdr:nvSpPr>
      <xdr:spPr>
        <a:xfrm>
          <a:off x="45847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137160</xdr:rowOff>
    </xdr:from>
    <xdr:ext cx="598805" cy="259080"/>
    <xdr:sp macro="" textlink="">
      <xdr:nvSpPr>
        <xdr:cNvPr id="143" name="物件費該当値テキスト"/>
        <xdr:cNvSpPr txBox="1"/>
      </xdr:nvSpPr>
      <xdr:spPr>
        <a:xfrm>
          <a:off x="4686300" y="9224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147320</xdr:rowOff>
    </xdr:from>
    <xdr:to xmlns:xdr="http://schemas.openxmlformats.org/drawingml/2006/spreadsheetDrawing">
      <xdr:col>20</xdr:col>
      <xdr:colOff>38100</xdr:colOff>
      <xdr:row>55</xdr:row>
      <xdr:rowOff>77470</xdr:rowOff>
    </xdr:to>
    <xdr:sp macro="" textlink="">
      <xdr:nvSpPr>
        <xdr:cNvPr id="144" name="楕円 143"/>
        <xdr:cNvSpPr/>
      </xdr:nvSpPr>
      <xdr:spPr>
        <a:xfrm>
          <a:off x="3746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93980</xdr:rowOff>
    </xdr:from>
    <xdr:ext cx="575310" cy="259080"/>
    <xdr:sp macro="" textlink="">
      <xdr:nvSpPr>
        <xdr:cNvPr id="145" name="テキスト ボックス 144"/>
        <xdr:cNvSpPr txBox="1"/>
      </xdr:nvSpPr>
      <xdr:spPr>
        <a:xfrm>
          <a:off x="3497580" y="918083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3175</xdr:rowOff>
    </xdr:from>
    <xdr:to xmlns:xdr="http://schemas.openxmlformats.org/drawingml/2006/spreadsheetDrawing">
      <xdr:col>15</xdr:col>
      <xdr:colOff>101600</xdr:colOff>
      <xdr:row>55</xdr:row>
      <xdr:rowOff>104775</xdr:rowOff>
    </xdr:to>
    <xdr:sp macro="" textlink="">
      <xdr:nvSpPr>
        <xdr:cNvPr id="146" name="楕円 145"/>
        <xdr:cNvSpPr/>
      </xdr:nvSpPr>
      <xdr:spPr>
        <a:xfrm>
          <a:off x="2857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121285</xdr:rowOff>
    </xdr:from>
    <xdr:ext cx="575310" cy="250825"/>
    <xdr:sp macro="" textlink="">
      <xdr:nvSpPr>
        <xdr:cNvPr id="147" name="テキスト ボックス 146"/>
        <xdr:cNvSpPr txBox="1"/>
      </xdr:nvSpPr>
      <xdr:spPr>
        <a:xfrm>
          <a:off x="2608580" y="9208135"/>
          <a:ext cx="575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4445</xdr:rowOff>
    </xdr:from>
    <xdr:to xmlns:xdr="http://schemas.openxmlformats.org/drawingml/2006/spreadsheetDrawing">
      <xdr:col>10</xdr:col>
      <xdr:colOff>165100</xdr:colOff>
      <xdr:row>55</xdr:row>
      <xdr:rowOff>106045</xdr:rowOff>
    </xdr:to>
    <xdr:sp macro="" textlink="">
      <xdr:nvSpPr>
        <xdr:cNvPr id="148" name="楕円 147"/>
        <xdr:cNvSpPr/>
      </xdr:nvSpPr>
      <xdr:spPr>
        <a:xfrm>
          <a:off x="1968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122555</xdr:rowOff>
    </xdr:from>
    <xdr:ext cx="575310" cy="249555"/>
    <xdr:sp macro="" textlink="">
      <xdr:nvSpPr>
        <xdr:cNvPr id="149" name="テキスト ボックス 148"/>
        <xdr:cNvSpPr txBox="1"/>
      </xdr:nvSpPr>
      <xdr:spPr>
        <a:xfrm>
          <a:off x="1719580" y="9209405"/>
          <a:ext cx="5753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84455</xdr:rowOff>
    </xdr:from>
    <xdr:to xmlns:xdr="http://schemas.openxmlformats.org/drawingml/2006/spreadsheetDrawing">
      <xdr:col>6</xdr:col>
      <xdr:colOff>38100</xdr:colOff>
      <xdr:row>56</xdr:row>
      <xdr:rowOff>14605</xdr:rowOff>
    </xdr:to>
    <xdr:sp macro="" textlink="">
      <xdr:nvSpPr>
        <xdr:cNvPr id="150" name="楕円 149"/>
        <xdr:cNvSpPr/>
      </xdr:nvSpPr>
      <xdr:spPr>
        <a:xfrm>
          <a:off x="10795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31115</xdr:rowOff>
    </xdr:from>
    <xdr:ext cx="511175" cy="249555"/>
    <xdr:sp macro="" textlink="">
      <xdr:nvSpPr>
        <xdr:cNvPr id="151" name="テキスト ボックス 150"/>
        <xdr:cNvSpPr txBox="1"/>
      </xdr:nvSpPr>
      <xdr:spPr>
        <a:xfrm>
          <a:off x="862965" y="928941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6390" cy="217170"/>
    <xdr:sp macro="" textlink="">
      <xdr:nvSpPr>
        <xdr:cNvPr id="160" name="テキスト ボックス 159"/>
        <xdr:cNvSpPr txBox="1"/>
      </xdr:nvSpPr>
      <xdr:spPr>
        <a:xfrm>
          <a:off x="723900" y="11493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25425" cy="259080"/>
    <xdr:sp macro="" textlink="">
      <xdr:nvSpPr>
        <xdr:cNvPr id="163" name="テキスト ボックス 162"/>
        <xdr:cNvSpPr txBox="1"/>
      </xdr:nvSpPr>
      <xdr:spPr>
        <a:xfrm>
          <a:off x="513080" y="13446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48920"/>
    <xdr:sp macro="" textlink="">
      <xdr:nvSpPr>
        <xdr:cNvPr id="167" name="テキスト ボックス 166"/>
        <xdr:cNvSpPr txBox="1"/>
      </xdr:nvSpPr>
      <xdr:spPr>
        <a:xfrm>
          <a:off x="230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74</xdr:row>
      <xdr:rowOff>74930</xdr:rowOff>
    </xdr:from>
    <xdr:to xmlns:xdr="http://schemas.openxmlformats.org/drawingml/2006/spreadsheetDrawing">
      <xdr:col>24</xdr:col>
      <xdr:colOff>62865</xdr:colOff>
      <xdr:row>79</xdr:row>
      <xdr:rowOff>2540</xdr:rowOff>
    </xdr:to>
    <xdr:cxnSp macro="">
      <xdr:nvCxnSpPr>
        <xdr:cNvPr id="175" name="直線コネクタ 174"/>
        <xdr:cNvCxnSpPr/>
      </xdr:nvCxnSpPr>
      <xdr:spPr>
        <a:xfrm flipV="1">
          <a:off x="4633595" y="12762230"/>
          <a:ext cx="1270" cy="784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6350</xdr:rowOff>
    </xdr:from>
    <xdr:ext cx="469900" cy="251460"/>
    <xdr:sp macro="" textlink="">
      <xdr:nvSpPr>
        <xdr:cNvPr id="176" name="維持補修費最小値テキスト"/>
        <xdr:cNvSpPr txBox="1"/>
      </xdr:nvSpPr>
      <xdr:spPr>
        <a:xfrm>
          <a:off x="4686300" y="135509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2540</xdr:rowOff>
    </xdr:from>
    <xdr:to xmlns:xdr="http://schemas.openxmlformats.org/drawingml/2006/spreadsheetDrawing">
      <xdr:col>24</xdr:col>
      <xdr:colOff>152400</xdr:colOff>
      <xdr:row>79</xdr:row>
      <xdr:rowOff>2540</xdr:rowOff>
    </xdr:to>
    <xdr:cxnSp macro="">
      <xdr:nvCxnSpPr>
        <xdr:cNvPr id="177" name="直線コネクタ 176"/>
        <xdr:cNvCxnSpPr/>
      </xdr:nvCxnSpPr>
      <xdr:spPr>
        <a:xfrm>
          <a:off x="4546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20955</xdr:rowOff>
    </xdr:from>
    <xdr:ext cx="534670" cy="248285"/>
    <xdr:sp macro="" textlink="">
      <xdr:nvSpPr>
        <xdr:cNvPr id="178" name="維持補修費最大値テキスト"/>
        <xdr:cNvSpPr txBox="1"/>
      </xdr:nvSpPr>
      <xdr:spPr>
        <a:xfrm>
          <a:off x="4686300" y="125368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74</xdr:row>
      <xdr:rowOff>74930</xdr:rowOff>
    </xdr:from>
    <xdr:to xmlns:xdr="http://schemas.openxmlformats.org/drawingml/2006/spreadsheetDrawing">
      <xdr:col>24</xdr:col>
      <xdr:colOff>152400</xdr:colOff>
      <xdr:row>74</xdr:row>
      <xdr:rowOff>74930</xdr:rowOff>
    </xdr:to>
    <xdr:cxnSp macro="">
      <xdr:nvCxnSpPr>
        <xdr:cNvPr id="179" name="直線コネクタ 178"/>
        <xdr:cNvCxnSpPr/>
      </xdr:nvCxnSpPr>
      <xdr:spPr>
        <a:xfrm>
          <a:off x="4546600" y="1276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150495</xdr:rowOff>
    </xdr:from>
    <xdr:to xmlns:xdr="http://schemas.openxmlformats.org/drawingml/2006/spreadsheetDrawing">
      <xdr:col>24</xdr:col>
      <xdr:colOff>63500</xdr:colOff>
      <xdr:row>75</xdr:row>
      <xdr:rowOff>69850</xdr:rowOff>
    </xdr:to>
    <xdr:cxnSp macro="">
      <xdr:nvCxnSpPr>
        <xdr:cNvPr id="180" name="直線コネクタ 179"/>
        <xdr:cNvCxnSpPr/>
      </xdr:nvCxnSpPr>
      <xdr:spPr>
        <a:xfrm>
          <a:off x="3797300" y="1283779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75565</xdr:rowOff>
    </xdr:from>
    <xdr:ext cx="469900" cy="250825"/>
    <xdr:sp macro="" textlink="">
      <xdr:nvSpPr>
        <xdr:cNvPr id="181" name="維持補修費平均値テキスト"/>
        <xdr:cNvSpPr txBox="1"/>
      </xdr:nvSpPr>
      <xdr:spPr>
        <a:xfrm>
          <a:off x="4686300" y="1327721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97790</xdr:rowOff>
    </xdr:from>
    <xdr:to xmlns:xdr="http://schemas.openxmlformats.org/drawingml/2006/spreadsheetDrawing">
      <xdr:col>24</xdr:col>
      <xdr:colOff>114300</xdr:colOff>
      <xdr:row>78</xdr:row>
      <xdr:rowOff>27305</xdr:rowOff>
    </xdr:to>
    <xdr:sp macro="" textlink="">
      <xdr:nvSpPr>
        <xdr:cNvPr id="182" name="フローチャート: 判断 181"/>
        <xdr:cNvSpPr/>
      </xdr:nvSpPr>
      <xdr:spPr>
        <a:xfrm>
          <a:off x="4584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155575</xdr:rowOff>
    </xdr:from>
    <xdr:to xmlns:xdr="http://schemas.openxmlformats.org/drawingml/2006/spreadsheetDrawing">
      <xdr:col>19</xdr:col>
      <xdr:colOff>177800</xdr:colOff>
      <xdr:row>74</xdr:row>
      <xdr:rowOff>150495</xdr:rowOff>
    </xdr:to>
    <xdr:cxnSp macro="">
      <xdr:nvCxnSpPr>
        <xdr:cNvPr id="183" name="直線コネクタ 182"/>
        <xdr:cNvCxnSpPr/>
      </xdr:nvCxnSpPr>
      <xdr:spPr>
        <a:xfrm>
          <a:off x="2908300" y="12328525"/>
          <a:ext cx="8890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75565</xdr:rowOff>
    </xdr:from>
    <xdr:to xmlns:xdr="http://schemas.openxmlformats.org/drawingml/2006/spreadsheetDrawing">
      <xdr:col>20</xdr:col>
      <xdr:colOff>38100</xdr:colOff>
      <xdr:row>78</xdr:row>
      <xdr:rowOff>6350</xdr:rowOff>
    </xdr:to>
    <xdr:sp macro="" textlink="">
      <xdr:nvSpPr>
        <xdr:cNvPr id="184" name="フローチャート: 判断 183"/>
        <xdr:cNvSpPr/>
      </xdr:nvSpPr>
      <xdr:spPr>
        <a:xfrm>
          <a:off x="3746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168275</xdr:rowOff>
    </xdr:from>
    <xdr:ext cx="446405" cy="249555"/>
    <xdr:sp macro="" textlink="">
      <xdr:nvSpPr>
        <xdr:cNvPr id="185" name="テキスト ボックス 184"/>
        <xdr:cNvSpPr txBox="1"/>
      </xdr:nvSpPr>
      <xdr:spPr>
        <a:xfrm>
          <a:off x="3562350" y="13369925"/>
          <a:ext cx="4464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155575</xdr:rowOff>
    </xdr:from>
    <xdr:to xmlns:xdr="http://schemas.openxmlformats.org/drawingml/2006/spreadsheetDrawing">
      <xdr:col>15</xdr:col>
      <xdr:colOff>50800</xdr:colOff>
      <xdr:row>72</xdr:row>
      <xdr:rowOff>12700</xdr:rowOff>
    </xdr:to>
    <xdr:cxnSp macro="">
      <xdr:nvCxnSpPr>
        <xdr:cNvPr id="186" name="直線コネクタ 185"/>
        <xdr:cNvCxnSpPr/>
      </xdr:nvCxnSpPr>
      <xdr:spPr>
        <a:xfrm flipV="1">
          <a:off x="2019300" y="123285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13335</xdr:rowOff>
    </xdr:from>
    <xdr:to xmlns:xdr="http://schemas.openxmlformats.org/drawingml/2006/spreadsheetDrawing">
      <xdr:col>15</xdr:col>
      <xdr:colOff>101600</xdr:colOff>
      <xdr:row>77</xdr:row>
      <xdr:rowOff>114935</xdr:rowOff>
    </xdr:to>
    <xdr:sp macro="" textlink="">
      <xdr:nvSpPr>
        <xdr:cNvPr id="187" name="フローチャート: 判断 186"/>
        <xdr:cNvSpPr/>
      </xdr:nvSpPr>
      <xdr:spPr>
        <a:xfrm>
          <a:off x="2857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106045</xdr:rowOff>
    </xdr:from>
    <xdr:ext cx="446405" cy="259080"/>
    <xdr:sp macro="" textlink="">
      <xdr:nvSpPr>
        <xdr:cNvPr id="188" name="テキスト ボックス 187"/>
        <xdr:cNvSpPr txBox="1"/>
      </xdr:nvSpPr>
      <xdr:spPr>
        <a:xfrm>
          <a:off x="2673350" y="13307695"/>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12700</xdr:rowOff>
    </xdr:from>
    <xdr:to xmlns:xdr="http://schemas.openxmlformats.org/drawingml/2006/spreadsheetDrawing">
      <xdr:col>10</xdr:col>
      <xdr:colOff>114300</xdr:colOff>
      <xdr:row>74</xdr:row>
      <xdr:rowOff>20320</xdr:rowOff>
    </xdr:to>
    <xdr:cxnSp macro="">
      <xdr:nvCxnSpPr>
        <xdr:cNvPr id="189" name="直線コネクタ 188"/>
        <xdr:cNvCxnSpPr/>
      </xdr:nvCxnSpPr>
      <xdr:spPr>
        <a:xfrm flipV="1">
          <a:off x="1130300" y="12357100"/>
          <a:ext cx="8890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46990</xdr:rowOff>
    </xdr:from>
    <xdr:to xmlns:xdr="http://schemas.openxmlformats.org/drawingml/2006/spreadsheetDrawing">
      <xdr:col>10</xdr:col>
      <xdr:colOff>165100</xdr:colOff>
      <xdr:row>77</xdr:row>
      <xdr:rowOff>148590</xdr:rowOff>
    </xdr:to>
    <xdr:sp macro="" textlink="">
      <xdr:nvSpPr>
        <xdr:cNvPr id="190" name="フローチャート: 判断 189"/>
        <xdr:cNvSpPr/>
      </xdr:nvSpPr>
      <xdr:spPr>
        <a:xfrm>
          <a:off x="1968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139700</xdr:rowOff>
    </xdr:from>
    <xdr:ext cx="446405" cy="259080"/>
    <xdr:sp macro="" textlink="">
      <xdr:nvSpPr>
        <xdr:cNvPr id="191" name="テキスト ボックス 190"/>
        <xdr:cNvSpPr txBox="1"/>
      </xdr:nvSpPr>
      <xdr:spPr>
        <a:xfrm>
          <a:off x="1784350" y="1334135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154940</xdr:rowOff>
    </xdr:from>
    <xdr:to xmlns:xdr="http://schemas.openxmlformats.org/drawingml/2006/spreadsheetDrawing">
      <xdr:col>6</xdr:col>
      <xdr:colOff>38100</xdr:colOff>
      <xdr:row>77</xdr:row>
      <xdr:rowOff>85090</xdr:rowOff>
    </xdr:to>
    <xdr:sp macro="" textlink="">
      <xdr:nvSpPr>
        <xdr:cNvPr id="192" name="フローチャート: 判断 191"/>
        <xdr:cNvSpPr/>
      </xdr:nvSpPr>
      <xdr:spPr>
        <a:xfrm>
          <a:off x="1079500" y="1318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76200</xdr:rowOff>
    </xdr:from>
    <xdr:ext cx="446405" cy="250190"/>
    <xdr:sp macro="" textlink="">
      <xdr:nvSpPr>
        <xdr:cNvPr id="193" name="テキスト ボックス 192"/>
        <xdr:cNvSpPr txBox="1"/>
      </xdr:nvSpPr>
      <xdr:spPr>
        <a:xfrm>
          <a:off x="895350" y="13277850"/>
          <a:ext cx="4464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19050</xdr:rowOff>
    </xdr:from>
    <xdr:to xmlns:xdr="http://schemas.openxmlformats.org/drawingml/2006/spreadsheetDrawing">
      <xdr:col>24</xdr:col>
      <xdr:colOff>114300</xdr:colOff>
      <xdr:row>75</xdr:row>
      <xdr:rowOff>120650</xdr:rowOff>
    </xdr:to>
    <xdr:sp macro="" textlink="">
      <xdr:nvSpPr>
        <xdr:cNvPr id="199" name="楕円 198"/>
        <xdr:cNvSpPr/>
      </xdr:nvSpPr>
      <xdr:spPr>
        <a:xfrm>
          <a:off x="45847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41910</xdr:rowOff>
    </xdr:from>
    <xdr:ext cx="534670" cy="250190"/>
    <xdr:sp macro="" textlink="">
      <xdr:nvSpPr>
        <xdr:cNvPr id="200" name="維持補修費該当値テキスト"/>
        <xdr:cNvSpPr txBox="1"/>
      </xdr:nvSpPr>
      <xdr:spPr>
        <a:xfrm>
          <a:off x="4686300" y="127292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99695</xdr:rowOff>
    </xdr:from>
    <xdr:to xmlns:xdr="http://schemas.openxmlformats.org/drawingml/2006/spreadsheetDrawing">
      <xdr:col>20</xdr:col>
      <xdr:colOff>38100</xdr:colOff>
      <xdr:row>75</xdr:row>
      <xdr:rowOff>29845</xdr:rowOff>
    </xdr:to>
    <xdr:sp macro="" textlink="">
      <xdr:nvSpPr>
        <xdr:cNvPr id="201" name="楕円 200"/>
        <xdr:cNvSpPr/>
      </xdr:nvSpPr>
      <xdr:spPr>
        <a:xfrm>
          <a:off x="37465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46355</xdr:rowOff>
    </xdr:from>
    <xdr:ext cx="511175" cy="259080"/>
    <xdr:sp macro="" textlink="">
      <xdr:nvSpPr>
        <xdr:cNvPr id="202" name="テキスト ボックス 201"/>
        <xdr:cNvSpPr txBox="1"/>
      </xdr:nvSpPr>
      <xdr:spPr>
        <a:xfrm>
          <a:off x="3529965" y="1256220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104775</xdr:rowOff>
    </xdr:from>
    <xdr:to xmlns:xdr="http://schemas.openxmlformats.org/drawingml/2006/spreadsheetDrawing">
      <xdr:col>15</xdr:col>
      <xdr:colOff>101600</xdr:colOff>
      <xdr:row>72</xdr:row>
      <xdr:rowOff>34925</xdr:rowOff>
    </xdr:to>
    <xdr:sp macro="" textlink="">
      <xdr:nvSpPr>
        <xdr:cNvPr id="203" name="楕円 202"/>
        <xdr:cNvSpPr/>
      </xdr:nvSpPr>
      <xdr:spPr>
        <a:xfrm>
          <a:off x="2857500" y="122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52070</xdr:rowOff>
    </xdr:from>
    <xdr:ext cx="511175" cy="251460"/>
    <xdr:sp macro="" textlink="">
      <xdr:nvSpPr>
        <xdr:cNvPr id="204" name="テキスト ボックス 203"/>
        <xdr:cNvSpPr txBox="1"/>
      </xdr:nvSpPr>
      <xdr:spPr>
        <a:xfrm>
          <a:off x="2640965" y="1205357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133350</xdr:rowOff>
    </xdr:from>
    <xdr:to xmlns:xdr="http://schemas.openxmlformats.org/drawingml/2006/spreadsheetDrawing">
      <xdr:col>10</xdr:col>
      <xdr:colOff>165100</xdr:colOff>
      <xdr:row>72</xdr:row>
      <xdr:rowOff>63500</xdr:rowOff>
    </xdr:to>
    <xdr:sp macro="" textlink="">
      <xdr:nvSpPr>
        <xdr:cNvPr id="205" name="楕円 204"/>
        <xdr:cNvSpPr/>
      </xdr:nvSpPr>
      <xdr:spPr>
        <a:xfrm>
          <a:off x="19685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70</xdr:row>
      <xdr:rowOff>80010</xdr:rowOff>
    </xdr:from>
    <xdr:ext cx="511175" cy="259080"/>
    <xdr:sp macro="" textlink="">
      <xdr:nvSpPr>
        <xdr:cNvPr id="206" name="テキスト ボックス 205"/>
        <xdr:cNvSpPr txBox="1"/>
      </xdr:nvSpPr>
      <xdr:spPr>
        <a:xfrm>
          <a:off x="1751965" y="120815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140970</xdr:rowOff>
    </xdr:from>
    <xdr:to xmlns:xdr="http://schemas.openxmlformats.org/drawingml/2006/spreadsheetDrawing">
      <xdr:col>6</xdr:col>
      <xdr:colOff>38100</xdr:colOff>
      <xdr:row>74</xdr:row>
      <xdr:rowOff>71120</xdr:rowOff>
    </xdr:to>
    <xdr:sp macro="" textlink="">
      <xdr:nvSpPr>
        <xdr:cNvPr id="207" name="楕円 206"/>
        <xdr:cNvSpPr/>
      </xdr:nvSpPr>
      <xdr:spPr>
        <a:xfrm>
          <a:off x="1079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72</xdr:row>
      <xdr:rowOff>87630</xdr:rowOff>
    </xdr:from>
    <xdr:ext cx="511175" cy="250190"/>
    <xdr:sp macro="" textlink="">
      <xdr:nvSpPr>
        <xdr:cNvPr id="208" name="テキスト ボックス 207"/>
        <xdr:cNvSpPr txBox="1"/>
      </xdr:nvSpPr>
      <xdr:spPr>
        <a:xfrm>
          <a:off x="862965" y="12432030"/>
          <a:ext cx="5111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6390" cy="217170"/>
    <xdr:sp macro="" textlink="">
      <xdr:nvSpPr>
        <xdr:cNvPr id="217" name="テキスト ボックス 216"/>
        <xdr:cNvSpPr txBox="1"/>
      </xdr:nvSpPr>
      <xdr:spPr>
        <a:xfrm>
          <a:off x="723900" y="14922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0" name="直線コネクタ 219"/>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48920"/>
    <xdr:sp macro="" textlink="">
      <xdr:nvSpPr>
        <xdr:cNvPr id="221" name="テキスト ボックス 220"/>
        <xdr:cNvSpPr txBox="1"/>
      </xdr:nvSpPr>
      <xdr:spPr>
        <a:xfrm>
          <a:off x="230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2" name="直線コネクタ 221"/>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48920"/>
    <xdr:sp macro="" textlink="">
      <xdr:nvSpPr>
        <xdr:cNvPr id="223" name="テキスト ボックス 222"/>
        <xdr:cNvSpPr txBox="1"/>
      </xdr:nvSpPr>
      <xdr:spPr>
        <a:xfrm>
          <a:off x="230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4" name="直線コネクタ 223"/>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48920"/>
    <xdr:sp macro="" textlink="">
      <xdr:nvSpPr>
        <xdr:cNvPr id="225" name="テキスト ボックス 224"/>
        <xdr:cNvSpPr txBox="1"/>
      </xdr:nvSpPr>
      <xdr:spPr>
        <a:xfrm>
          <a:off x="230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6" name="直線コネクタ 225"/>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72135" cy="248920"/>
    <xdr:sp macro="" textlink="">
      <xdr:nvSpPr>
        <xdr:cNvPr id="227" name="テキスト ボックス 226"/>
        <xdr:cNvSpPr txBox="1"/>
      </xdr:nvSpPr>
      <xdr:spPr>
        <a:xfrm>
          <a:off x="166370" y="154279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2135" cy="248920"/>
    <xdr:sp macro="" textlink="">
      <xdr:nvSpPr>
        <xdr:cNvPr id="229" name="テキスト ボックス 228"/>
        <xdr:cNvSpPr txBox="1"/>
      </xdr:nvSpPr>
      <xdr:spPr>
        <a:xfrm>
          <a:off x="166370" y="14970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87630</xdr:rowOff>
    </xdr:from>
    <xdr:to xmlns:xdr="http://schemas.openxmlformats.org/drawingml/2006/spreadsheetDrawing">
      <xdr:col>24</xdr:col>
      <xdr:colOff>62865</xdr:colOff>
      <xdr:row>99</xdr:row>
      <xdr:rowOff>26670</xdr:rowOff>
    </xdr:to>
    <xdr:cxnSp macro="">
      <xdr:nvCxnSpPr>
        <xdr:cNvPr id="231" name="直線コネクタ 230"/>
        <xdr:cNvCxnSpPr/>
      </xdr:nvCxnSpPr>
      <xdr:spPr>
        <a:xfrm flipV="1">
          <a:off x="4633595" y="1551813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30480</xdr:rowOff>
    </xdr:from>
    <xdr:ext cx="534670" cy="250190"/>
    <xdr:sp macro="" textlink="">
      <xdr:nvSpPr>
        <xdr:cNvPr id="232" name="扶助費最小値テキスト"/>
        <xdr:cNvSpPr txBox="1"/>
      </xdr:nvSpPr>
      <xdr:spPr>
        <a:xfrm>
          <a:off x="4686300" y="170040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26670</xdr:rowOff>
    </xdr:from>
    <xdr:to xmlns:xdr="http://schemas.openxmlformats.org/drawingml/2006/spreadsheetDrawing">
      <xdr:col>24</xdr:col>
      <xdr:colOff>152400</xdr:colOff>
      <xdr:row>99</xdr:row>
      <xdr:rowOff>26670</xdr:rowOff>
    </xdr:to>
    <xdr:cxnSp macro="">
      <xdr:nvCxnSpPr>
        <xdr:cNvPr id="233" name="直線コネクタ 232"/>
        <xdr:cNvCxnSpPr/>
      </xdr:nvCxnSpPr>
      <xdr:spPr>
        <a:xfrm>
          <a:off x="4546600" y="1700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34290</xdr:rowOff>
    </xdr:from>
    <xdr:ext cx="598805" cy="259080"/>
    <xdr:sp macro="" textlink="">
      <xdr:nvSpPr>
        <xdr:cNvPr id="234" name="扶助費最大値テキスト"/>
        <xdr:cNvSpPr txBox="1"/>
      </xdr:nvSpPr>
      <xdr:spPr>
        <a:xfrm>
          <a:off x="4686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87630</xdr:rowOff>
    </xdr:from>
    <xdr:to xmlns:xdr="http://schemas.openxmlformats.org/drawingml/2006/spreadsheetDrawing">
      <xdr:col>24</xdr:col>
      <xdr:colOff>152400</xdr:colOff>
      <xdr:row>90</xdr:row>
      <xdr:rowOff>87630</xdr:rowOff>
    </xdr:to>
    <xdr:cxnSp macro="">
      <xdr:nvCxnSpPr>
        <xdr:cNvPr id="235" name="直線コネクタ 234"/>
        <xdr:cNvCxnSpPr/>
      </xdr:nvCxnSpPr>
      <xdr:spPr>
        <a:xfrm>
          <a:off x="4546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87630</xdr:rowOff>
    </xdr:from>
    <xdr:to xmlns:xdr="http://schemas.openxmlformats.org/drawingml/2006/spreadsheetDrawing">
      <xdr:col>24</xdr:col>
      <xdr:colOff>63500</xdr:colOff>
      <xdr:row>91</xdr:row>
      <xdr:rowOff>57150</xdr:rowOff>
    </xdr:to>
    <xdr:cxnSp macro="">
      <xdr:nvCxnSpPr>
        <xdr:cNvPr id="236" name="直線コネクタ 235"/>
        <xdr:cNvCxnSpPr/>
      </xdr:nvCxnSpPr>
      <xdr:spPr>
        <a:xfrm flipV="1">
          <a:off x="3797300" y="1551813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89535</xdr:rowOff>
    </xdr:from>
    <xdr:ext cx="534670" cy="248285"/>
    <xdr:sp macro="" textlink="">
      <xdr:nvSpPr>
        <xdr:cNvPr id="237" name="扶助費平均値テキスト"/>
        <xdr:cNvSpPr txBox="1"/>
      </xdr:nvSpPr>
      <xdr:spPr>
        <a:xfrm>
          <a:off x="4686300" y="163772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111125</xdr:rowOff>
    </xdr:from>
    <xdr:to xmlns:xdr="http://schemas.openxmlformats.org/drawingml/2006/spreadsheetDrawing">
      <xdr:col>24</xdr:col>
      <xdr:colOff>114300</xdr:colOff>
      <xdr:row>96</xdr:row>
      <xdr:rowOff>41275</xdr:rowOff>
    </xdr:to>
    <xdr:sp macro="" textlink="">
      <xdr:nvSpPr>
        <xdr:cNvPr id="238" name="フローチャート: 判断 237"/>
        <xdr:cNvSpPr/>
      </xdr:nvSpPr>
      <xdr:spPr>
        <a:xfrm>
          <a:off x="4584700" y="163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90</xdr:row>
      <xdr:rowOff>147955</xdr:rowOff>
    </xdr:from>
    <xdr:to xmlns:xdr="http://schemas.openxmlformats.org/drawingml/2006/spreadsheetDrawing">
      <xdr:col>19</xdr:col>
      <xdr:colOff>177800</xdr:colOff>
      <xdr:row>91</xdr:row>
      <xdr:rowOff>57150</xdr:rowOff>
    </xdr:to>
    <xdr:cxnSp macro="">
      <xdr:nvCxnSpPr>
        <xdr:cNvPr id="239" name="直線コネクタ 238"/>
        <xdr:cNvCxnSpPr/>
      </xdr:nvCxnSpPr>
      <xdr:spPr>
        <a:xfrm>
          <a:off x="2908300" y="155784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170815</xdr:rowOff>
    </xdr:from>
    <xdr:to xmlns:xdr="http://schemas.openxmlformats.org/drawingml/2006/spreadsheetDrawing">
      <xdr:col>20</xdr:col>
      <xdr:colOff>38100</xdr:colOff>
      <xdr:row>96</xdr:row>
      <xdr:rowOff>100965</xdr:rowOff>
    </xdr:to>
    <xdr:sp macro="" textlink="">
      <xdr:nvSpPr>
        <xdr:cNvPr id="240" name="フローチャート: 判断 239"/>
        <xdr:cNvSpPr/>
      </xdr:nvSpPr>
      <xdr:spPr>
        <a:xfrm>
          <a:off x="3746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92075</xdr:rowOff>
    </xdr:from>
    <xdr:ext cx="511175" cy="259080"/>
    <xdr:sp macro="" textlink="">
      <xdr:nvSpPr>
        <xdr:cNvPr id="241" name="テキスト ボックス 240"/>
        <xdr:cNvSpPr txBox="1"/>
      </xdr:nvSpPr>
      <xdr:spPr>
        <a:xfrm>
          <a:off x="3529965" y="1655127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72390</xdr:rowOff>
    </xdr:from>
    <xdr:to xmlns:xdr="http://schemas.openxmlformats.org/drawingml/2006/spreadsheetDrawing">
      <xdr:col>15</xdr:col>
      <xdr:colOff>50800</xdr:colOff>
      <xdr:row>90</xdr:row>
      <xdr:rowOff>147955</xdr:rowOff>
    </xdr:to>
    <xdr:cxnSp macro="">
      <xdr:nvCxnSpPr>
        <xdr:cNvPr id="242" name="直線コネクタ 241"/>
        <xdr:cNvCxnSpPr/>
      </xdr:nvCxnSpPr>
      <xdr:spPr>
        <a:xfrm>
          <a:off x="2019300" y="1550289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160020</xdr:rowOff>
    </xdr:from>
    <xdr:to xmlns:xdr="http://schemas.openxmlformats.org/drawingml/2006/spreadsheetDrawing">
      <xdr:col>15</xdr:col>
      <xdr:colOff>101600</xdr:colOff>
      <xdr:row>96</xdr:row>
      <xdr:rowOff>90170</xdr:rowOff>
    </xdr:to>
    <xdr:sp macro="" textlink="">
      <xdr:nvSpPr>
        <xdr:cNvPr id="243" name="フローチャート: 判断 242"/>
        <xdr:cNvSpPr/>
      </xdr:nvSpPr>
      <xdr:spPr>
        <a:xfrm>
          <a:off x="2857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81280</xdr:rowOff>
    </xdr:from>
    <xdr:ext cx="511175" cy="259080"/>
    <xdr:sp macro="" textlink="">
      <xdr:nvSpPr>
        <xdr:cNvPr id="244" name="テキスト ボックス 243"/>
        <xdr:cNvSpPr txBox="1"/>
      </xdr:nvSpPr>
      <xdr:spPr>
        <a:xfrm>
          <a:off x="2640965" y="1654048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72390</xdr:rowOff>
    </xdr:from>
    <xdr:to xmlns:xdr="http://schemas.openxmlformats.org/drawingml/2006/spreadsheetDrawing">
      <xdr:col>10</xdr:col>
      <xdr:colOff>114300</xdr:colOff>
      <xdr:row>91</xdr:row>
      <xdr:rowOff>91440</xdr:rowOff>
    </xdr:to>
    <xdr:cxnSp macro="">
      <xdr:nvCxnSpPr>
        <xdr:cNvPr id="245" name="直線コネクタ 244"/>
        <xdr:cNvCxnSpPr/>
      </xdr:nvCxnSpPr>
      <xdr:spPr>
        <a:xfrm flipV="1">
          <a:off x="1130300" y="1550289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153670</xdr:rowOff>
    </xdr:from>
    <xdr:to xmlns:xdr="http://schemas.openxmlformats.org/drawingml/2006/spreadsheetDrawing">
      <xdr:col>10</xdr:col>
      <xdr:colOff>165100</xdr:colOff>
      <xdr:row>96</xdr:row>
      <xdr:rowOff>83820</xdr:rowOff>
    </xdr:to>
    <xdr:sp macro="" textlink="">
      <xdr:nvSpPr>
        <xdr:cNvPr id="246" name="フローチャート: 判断 245"/>
        <xdr:cNvSpPr/>
      </xdr:nvSpPr>
      <xdr:spPr>
        <a:xfrm>
          <a:off x="196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74930</xdr:rowOff>
    </xdr:from>
    <xdr:ext cx="511175" cy="251460"/>
    <xdr:sp macro="" textlink="">
      <xdr:nvSpPr>
        <xdr:cNvPr id="247" name="テキスト ボックス 246"/>
        <xdr:cNvSpPr txBox="1"/>
      </xdr:nvSpPr>
      <xdr:spPr>
        <a:xfrm>
          <a:off x="1751965" y="1653413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68580</xdr:rowOff>
    </xdr:from>
    <xdr:to xmlns:xdr="http://schemas.openxmlformats.org/drawingml/2006/spreadsheetDrawing">
      <xdr:col>6</xdr:col>
      <xdr:colOff>38100</xdr:colOff>
      <xdr:row>94</xdr:row>
      <xdr:rowOff>170180</xdr:rowOff>
    </xdr:to>
    <xdr:sp macro="" textlink="">
      <xdr:nvSpPr>
        <xdr:cNvPr id="248" name="フローチャート: 判断 247"/>
        <xdr:cNvSpPr/>
      </xdr:nvSpPr>
      <xdr:spPr>
        <a:xfrm>
          <a:off x="1079500" y="161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161290</xdr:rowOff>
    </xdr:from>
    <xdr:ext cx="511175" cy="259080"/>
    <xdr:sp macro="" textlink="">
      <xdr:nvSpPr>
        <xdr:cNvPr id="249" name="テキスト ボックス 248"/>
        <xdr:cNvSpPr txBox="1"/>
      </xdr:nvSpPr>
      <xdr:spPr>
        <a:xfrm>
          <a:off x="862965" y="1627759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36830</xdr:rowOff>
    </xdr:from>
    <xdr:to xmlns:xdr="http://schemas.openxmlformats.org/drawingml/2006/spreadsheetDrawing">
      <xdr:col>24</xdr:col>
      <xdr:colOff>114300</xdr:colOff>
      <xdr:row>90</xdr:row>
      <xdr:rowOff>138430</xdr:rowOff>
    </xdr:to>
    <xdr:sp macro="" textlink="">
      <xdr:nvSpPr>
        <xdr:cNvPr id="255" name="楕円 254"/>
        <xdr:cNvSpPr/>
      </xdr:nvSpPr>
      <xdr:spPr>
        <a:xfrm>
          <a:off x="4584700" y="15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161290</xdr:rowOff>
    </xdr:from>
    <xdr:ext cx="598805" cy="259080"/>
    <xdr:sp macro="" textlink="">
      <xdr:nvSpPr>
        <xdr:cNvPr id="256" name="扶助費該当値テキスト"/>
        <xdr:cNvSpPr txBox="1"/>
      </xdr:nvSpPr>
      <xdr:spPr>
        <a:xfrm>
          <a:off x="4686300" y="15420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6350</xdr:rowOff>
    </xdr:from>
    <xdr:to xmlns:xdr="http://schemas.openxmlformats.org/drawingml/2006/spreadsheetDrawing">
      <xdr:col>20</xdr:col>
      <xdr:colOff>38100</xdr:colOff>
      <xdr:row>91</xdr:row>
      <xdr:rowOff>107950</xdr:rowOff>
    </xdr:to>
    <xdr:sp macro="" textlink="">
      <xdr:nvSpPr>
        <xdr:cNvPr id="257" name="楕円 256"/>
        <xdr:cNvSpPr/>
      </xdr:nvSpPr>
      <xdr:spPr>
        <a:xfrm>
          <a:off x="3746500" y="15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89</xdr:row>
      <xdr:rowOff>124460</xdr:rowOff>
    </xdr:from>
    <xdr:ext cx="511175" cy="259080"/>
    <xdr:sp macro="" textlink="">
      <xdr:nvSpPr>
        <xdr:cNvPr id="258" name="テキスト ボックス 257"/>
        <xdr:cNvSpPr txBox="1"/>
      </xdr:nvSpPr>
      <xdr:spPr>
        <a:xfrm>
          <a:off x="3529965" y="153835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97790</xdr:rowOff>
    </xdr:from>
    <xdr:to xmlns:xdr="http://schemas.openxmlformats.org/drawingml/2006/spreadsheetDrawing">
      <xdr:col>15</xdr:col>
      <xdr:colOff>101600</xdr:colOff>
      <xdr:row>91</xdr:row>
      <xdr:rowOff>27305</xdr:rowOff>
    </xdr:to>
    <xdr:sp macro="" textlink="">
      <xdr:nvSpPr>
        <xdr:cNvPr id="259" name="楕円 258"/>
        <xdr:cNvSpPr/>
      </xdr:nvSpPr>
      <xdr:spPr>
        <a:xfrm>
          <a:off x="2857500" y="15528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89</xdr:row>
      <xdr:rowOff>43815</xdr:rowOff>
    </xdr:from>
    <xdr:ext cx="511175" cy="248285"/>
    <xdr:sp macro="" textlink="">
      <xdr:nvSpPr>
        <xdr:cNvPr id="260" name="テキスト ボックス 259"/>
        <xdr:cNvSpPr txBox="1"/>
      </xdr:nvSpPr>
      <xdr:spPr>
        <a:xfrm>
          <a:off x="2640965" y="1530286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21590</xdr:rowOff>
    </xdr:from>
    <xdr:to xmlns:xdr="http://schemas.openxmlformats.org/drawingml/2006/spreadsheetDrawing">
      <xdr:col>10</xdr:col>
      <xdr:colOff>165100</xdr:colOff>
      <xdr:row>90</xdr:row>
      <xdr:rowOff>123190</xdr:rowOff>
    </xdr:to>
    <xdr:sp macro="" textlink="">
      <xdr:nvSpPr>
        <xdr:cNvPr id="261" name="楕円 260"/>
        <xdr:cNvSpPr/>
      </xdr:nvSpPr>
      <xdr:spPr>
        <a:xfrm>
          <a:off x="1968500" y="154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88</xdr:row>
      <xdr:rowOff>139700</xdr:rowOff>
    </xdr:from>
    <xdr:ext cx="575310" cy="259080"/>
    <xdr:sp macro="" textlink="">
      <xdr:nvSpPr>
        <xdr:cNvPr id="262" name="テキスト ボックス 261"/>
        <xdr:cNvSpPr txBox="1"/>
      </xdr:nvSpPr>
      <xdr:spPr>
        <a:xfrm>
          <a:off x="1719580" y="1522730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40640</xdr:rowOff>
    </xdr:from>
    <xdr:to xmlns:xdr="http://schemas.openxmlformats.org/drawingml/2006/spreadsheetDrawing">
      <xdr:col>6</xdr:col>
      <xdr:colOff>38100</xdr:colOff>
      <xdr:row>91</xdr:row>
      <xdr:rowOff>142240</xdr:rowOff>
    </xdr:to>
    <xdr:sp macro="" textlink="">
      <xdr:nvSpPr>
        <xdr:cNvPr id="263" name="楕円 262"/>
        <xdr:cNvSpPr/>
      </xdr:nvSpPr>
      <xdr:spPr>
        <a:xfrm>
          <a:off x="1079500" y="156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89</xdr:row>
      <xdr:rowOff>158750</xdr:rowOff>
    </xdr:from>
    <xdr:ext cx="511175" cy="259080"/>
    <xdr:sp macro="" textlink="">
      <xdr:nvSpPr>
        <xdr:cNvPr id="264" name="テキスト ボックス 263"/>
        <xdr:cNvSpPr txBox="1"/>
      </xdr:nvSpPr>
      <xdr:spPr>
        <a:xfrm>
          <a:off x="862965" y="1541780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6390" cy="217170"/>
    <xdr:sp macro="" textlink="">
      <xdr:nvSpPr>
        <xdr:cNvPr id="273" name="テキスト ボックス 272"/>
        <xdr:cNvSpPr txBox="1"/>
      </xdr:nvSpPr>
      <xdr:spPr>
        <a:xfrm>
          <a:off x="6565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25425" cy="248920"/>
    <xdr:sp macro="" textlink="">
      <xdr:nvSpPr>
        <xdr:cNvPr id="276" name="テキスト ボックス 275"/>
        <xdr:cNvSpPr txBox="1"/>
      </xdr:nvSpPr>
      <xdr:spPr>
        <a:xfrm>
          <a:off x="6355080" y="65125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72135" cy="248920"/>
    <xdr:sp macro="" textlink="">
      <xdr:nvSpPr>
        <xdr:cNvPr id="278" name="テキスト ボックス 277"/>
        <xdr:cNvSpPr txBox="1"/>
      </xdr:nvSpPr>
      <xdr:spPr>
        <a:xfrm>
          <a:off x="6008370" y="60553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72135" cy="248920"/>
    <xdr:sp macro="" textlink="">
      <xdr:nvSpPr>
        <xdr:cNvPr id="280" name="テキスト ボックス 279"/>
        <xdr:cNvSpPr txBox="1"/>
      </xdr:nvSpPr>
      <xdr:spPr>
        <a:xfrm>
          <a:off x="6008370" y="55981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72135" cy="248920"/>
    <xdr:sp macro="" textlink="">
      <xdr:nvSpPr>
        <xdr:cNvPr id="282" name="テキスト ボックス 281"/>
        <xdr:cNvSpPr txBox="1"/>
      </xdr:nvSpPr>
      <xdr:spPr>
        <a:xfrm>
          <a:off x="6008370" y="51409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72135" cy="248920"/>
    <xdr:sp macro="" textlink="">
      <xdr:nvSpPr>
        <xdr:cNvPr id="284" name="テキスト ボックス 283"/>
        <xdr:cNvSpPr txBox="1"/>
      </xdr:nvSpPr>
      <xdr:spPr>
        <a:xfrm>
          <a:off x="6008370" y="4683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8890</xdr:rowOff>
    </xdr:from>
    <xdr:to xmlns:xdr="http://schemas.openxmlformats.org/drawingml/2006/spreadsheetDrawing">
      <xdr:col>54</xdr:col>
      <xdr:colOff>189865</xdr:colOff>
      <xdr:row>37</xdr:row>
      <xdr:rowOff>120650</xdr:rowOff>
    </xdr:to>
    <xdr:cxnSp macro="">
      <xdr:nvCxnSpPr>
        <xdr:cNvPr id="286" name="直線コネクタ 285"/>
        <xdr:cNvCxnSpPr/>
      </xdr:nvCxnSpPr>
      <xdr:spPr>
        <a:xfrm flipV="1">
          <a:off x="10475595" y="5323840"/>
          <a:ext cx="1270" cy="1140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123825</xdr:rowOff>
    </xdr:from>
    <xdr:ext cx="534670" cy="248285"/>
    <xdr:sp macro="" textlink="">
      <xdr:nvSpPr>
        <xdr:cNvPr id="287" name="補助費等最小値テキスト"/>
        <xdr:cNvSpPr txBox="1"/>
      </xdr:nvSpPr>
      <xdr:spPr>
        <a:xfrm>
          <a:off x="10528300" y="64674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120650</xdr:rowOff>
    </xdr:from>
    <xdr:to xmlns:xdr="http://schemas.openxmlformats.org/drawingml/2006/spreadsheetDrawing">
      <xdr:col>55</xdr:col>
      <xdr:colOff>88900</xdr:colOff>
      <xdr:row>37</xdr:row>
      <xdr:rowOff>120650</xdr:rowOff>
    </xdr:to>
    <xdr:cxnSp macro="">
      <xdr:nvCxnSpPr>
        <xdr:cNvPr id="288" name="直線コネクタ 287"/>
        <xdr:cNvCxnSpPr/>
      </xdr:nvCxnSpPr>
      <xdr:spPr>
        <a:xfrm>
          <a:off x="10388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127000</xdr:rowOff>
    </xdr:from>
    <xdr:ext cx="598805" cy="259080"/>
    <xdr:sp macro="" textlink="">
      <xdr:nvSpPr>
        <xdr:cNvPr id="289" name="補助費等最大値テキスト"/>
        <xdr:cNvSpPr txBox="1"/>
      </xdr:nvSpPr>
      <xdr:spPr>
        <a:xfrm>
          <a:off x="10528300" y="509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8890</xdr:rowOff>
    </xdr:from>
    <xdr:to xmlns:xdr="http://schemas.openxmlformats.org/drawingml/2006/spreadsheetDrawing">
      <xdr:col>55</xdr:col>
      <xdr:colOff>88900</xdr:colOff>
      <xdr:row>31</xdr:row>
      <xdr:rowOff>8890</xdr:rowOff>
    </xdr:to>
    <xdr:cxnSp macro="">
      <xdr:nvCxnSpPr>
        <xdr:cNvPr id="290" name="直線コネクタ 289"/>
        <xdr:cNvCxnSpPr/>
      </xdr:nvCxnSpPr>
      <xdr:spPr>
        <a:xfrm>
          <a:off x="10388600" y="532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50800</xdr:rowOff>
    </xdr:from>
    <xdr:to xmlns:xdr="http://schemas.openxmlformats.org/drawingml/2006/spreadsheetDrawing">
      <xdr:col>55</xdr:col>
      <xdr:colOff>0</xdr:colOff>
      <xdr:row>35</xdr:row>
      <xdr:rowOff>154940</xdr:rowOff>
    </xdr:to>
    <xdr:cxnSp macro="">
      <xdr:nvCxnSpPr>
        <xdr:cNvPr id="291" name="直線コネクタ 290"/>
        <xdr:cNvCxnSpPr/>
      </xdr:nvCxnSpPr>
      <xdr:spPr>
        <a:xfrm>
          <a:off x="9639300" y="605155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2540</xdr:rowOff>
    </xdr:from>
    <xdr:ext cx="534670" cy="259080"/>
    <xdr:sp macro="" textlink="">
      <xdr:nvSpPr>
        <xdr:cNvPr id="292" name="補助費等平均値テキスト"/>
        <xdr:cNvSpPr txBox="1"/>
      </xdr:nvSpPr>
      <xdr:spPr>
        <a:xfrm>
          <a:off x="10528300" y="6174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24130</xdr:rowOff>
    </xdr:from>
    <xdr:to xmlns:xdr="http://schemas.openxmlformats.org/drawingml/2006/spreadsheetDrawing">
      <xdr:col>55</xdr:col>
      <xdr:colOff>50800</xdr:colOff>
      <xdr:row>36</xdr:row>
      <xdr:rowOff>125730</xdr:rowOff>
    </xdr:to>
    <xdr:sp macro="" textlink="">
      <xdr:nvSpPr>
        <xdr:cNvPr id="293" name="フローチャート: 判断 292"/>
        <xdr:cNvSpPr/>
      </xdr:nvSpPr>
      <xdr:spPr>
        <a:xfrm>
          <a:off x="10426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50800</xdr:rowOff>
    </xdr:from>
    <xdr:to xmlns:xdr="http://schemas.openxmlformats.org/drawingml/2006/spreadsheetDrawing">
      <xdr:col>50</xdr:col>
      <xdr:colOff>114300</xdr:colOff>
      <xdr:row>35</xdr:row>
      <xdr:rowOff>63500</xdr:rowOff>
    </xdr:to>
    <xdr:cxnSp macro="">
      <xdr:nvCxnSpPr>
        <xdr:cNvPr id="294" name="直線コネクタ 293"/>
        <xdr:cNvCxnSpPr/>
      </xdr:nvCxnSpPr>
      <xdr:spPr>
        <a:xfrm flipV="1">
          <a:off x="8750300" y="60515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158750</xdr:rowOff>
    </xdr:from>
    <xdr:to xmlns:xdr="http://schemas.openxmlformats.org/drawingml/2006/spreadsheetDrawing">
      <xdr:col>50</xdr:col>
      <xdr:colOff>165100</xdr:colOff>
      <xdr:row>36</xdr:row>
      <xdr:rowOff>88900</xdr:rowOff>
    </xdr:to>
    <xdr:sp macro="" textlink="">
      <xdr:nvSpPr>
        <xdr:cNvPr id="295" name="フローチャート: 判断 294"/>
        <xdr:cNvSpPr/>
      </xdr:nvSpPr>
      <xdr:spPr>
        <a:xfrm>
          <a:off x="958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80010</xdr:rowOff>
    </xdr:from>
    <xdr:ext cx="511175" cy="259080"/>
    <xdr:sp macro="" textlink="">
      <xdr:nvSpPr>
        <xdr:cNvPr id="296" name="テキスト ボックス 295"/>
        <xdr:cNvSpPr txBox="1"/>
      </xdr:nvSpPr>
      <xdr:spPr>
        <a:xfrm>
          <a:off x="9371965" y="62522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63500</xdr:rowOff>
    </xdr:from>
    <xdr:to xmlns:xdr="http://schemas.openxmlformats.org/drawingml/2006/spreadsheetDrawing">
      <xdr:col>45</xdr:col>
      <xdr:colOff>177800</xdr:colOff>
      <xdr:row>35</xdr:row>
      <xdr:rowOff>104775</xdr:rowOff>
    </xdr:to>
    <xdr:cxnSp macro="">
      <xdr:nvCxnSpPr>
        <xdr:cNvPr id="297" name="直線コネクタ 296"/>
        <xdr:cNvCxnSpPr/>
      </xdr:nvCxnSpPr>
      <xdr:spPr>
        <a:xfrm flipV="1">
          <a:off x="7861300" y="60642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67945</xdr:rowOff>
    </xdr:from>
    <xdr:to xmlns:xdr="http://schemas.openxmlformats.org/drawingml/2006/spreadsheetDrawing">
      <xdr:col>46</xdr:col>
      <xdr:colOff>38100</xdr:colOff>
      <xdr:row>36</xdr:row>
      <xdr:rowOff>169545</xdr:rowOff>
    </xdr:to>
    <xdr:sp macro="" textlink="">
      <xdr:nvSpPr>
        <xdr:cNvPr id="298" name="フローチャート: 判断 297"/>
        <xdr:cNvSpPr/>
      </xdr:nvSpPr>
      <xdr:spPr>
        <a:xfrm>
          <a:off x="8699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160655</xdr:rowOff>
    </xdr:from>
    <xdr:ext cx="511175" cy="259080"/>
    <xdr:sp macro="" textlink="">
      <xdr:nvSpPr>
        <xdr:cNvPr id="299" name="テキスト ボックス 298"/>
        <xdr:cNvSpPr txBox="1"/>
      </xdr:nvSpPr>
      <xdr:spPr>
        <a:xfrm>
          <a:off x="8482965" y="633285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104775</xdr:rowOff>
    </xdr:from>
    <xdr:to xmlns:xdr="http://schemas.openxmlformats.org/drawingml/2006/spreadsheetDrawing">
      <xdr:col>41</xdr:col>
      <xdr:colOff>50800</xdr:colOff>
      <xdr:row>35</xdr:row>
      <xdr:rowOff>132715</xdr:rowOff>
    </xdr:to>
    <xdr:cxnSp macro="">
      <xdr:nvCxnSpPr>
        <xdr:cNvPr id="300" name="直線コネクタ 299"/>
        <xdr:cNvCxnSpPr/>
      </xdr:nvCxnSpPr>
      <xdr:spPr>
        <a:xfrm flipV="1">
          <a:off x="6972300" y="61055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79375</xdr:rowOff>
    </xdr:from>
    <xdr:to xmlns:xdr="http://schemas.openxmlformats.org/drawingml/2006/spreadsheetDrawing">
      <xdr:col>41</xdr:col>
      <xdr:colOff>101600</xdr:colOff>
      <xdr:row>37</xdr:row>
      <xdr:rowOff>9525</xdr:rowOff>
    </xdr:to>
    <xdr:sp macro="" textlink="">
      <xdr:nvSpPr>
        <xdr:cNvPr id="301" name="フローチャート: 判断 300"/>
        <xdr:cNvSpPr/>
      </xdr:nvSpPr>
      <xdr:spPr>
        <a:xfrm>
          <a:off x="7810500" y="62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635</xdr:rowOff>
    </xdr:from>
    <xdr:ext cx="511175" cy="259080"/>
    <xdr:sp macro="" textlink="">
      <xdr:nvSpPr>
        <xdr:cNvPr id="302" name="テキスト ボックス 301"/>
        <xdr:cNvSpPr txBox="1"/>
      </xdr:nvSpPr>
      <xdr:spPr>
        <a:xfrm>
          <a:off x="7593965" y="634428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24765</xdr:rowOff>
    </xdr:from>
    <xdr:to xmlns:xdr="http://schemas.openxmlformats.org/drawingml/2006/spreadsheetDrawing">
      <xdr:col>36</xdr:col>
      <xdr:colOff>165100</xdr:colOff>
      <xdr:row>36</xdr:row>
      <xdr:rowOff>126365</xdr:rowOff>
    </xdr:to>
    <xdr:sp macro="" textlink="">
      <xdr:nvSpPr>
        <xdr:cNvPr id="303" name="フローチャート: 判断 302"/>
        <xdr:cNvSpPr/>
      </xdr:nvSpPr>
      <xdr:spPr>
        <a:xfrm>
          <a:off x="69215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117475</xdr:rowOff>
    </xdr:from>
    <xdr:ext cx="511175" cy="259080"/>
    <xdr:sp macro="" textlink="">
      <xdr:nvSpPr>
        <xdr:cNvPr id="304" name="テキスト ボックス 303"/>
        <xdr:cNvSpPr txBox="1"/>
      </xdr:nvSpPr>
      <xdr:spPr>
        <a:xfrm>
          <a:off x="6704965" y="628967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103505</xdr:rowOff>
    </xdr:from>
    <xdr:to xmlns:xdr="http://schemas.openxmlformats.org/drawingml/2006/spreadsheetDrawing">
      <xdr:col>55</xdr:col>
      <xdr:colOff>50800</xdr:colOff>
      <xdr:row>36</xdr:row>
      <xdr:rowOff>33655</xdr:rowOff>
    </xdr:to>
    <xdr:sp macro="" textlink="">
      <xdr:nvSpPr>
        <xdr:cNvPr id="310" name="楕円 309"/>
        <xdr:cNvSpPr/>
      </xdr:nvSpPr>
      <xdr:spPr>
        <a:xfrm>
          <a:off x="10426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126365</xdr:rowOff>
    </xdr:from>
    <xdr:ext cx="598805" cy="259080"/>
    <xdr:sp macro="" textlink="">
      <xdr:nvSpPr>
        <xdr:cNvPr id="311" name="補助費等該当値テキスト"/>
        <xdr:cNvSpPr txBox="1"/>
      </xdr:nvSpPr>
      <xdr:spPr>
        <a:xfrm>
          <a:off x="10528300" y="5955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171450</xdr:rowOff>
    </xdr:from>
    <xdr:to xmlns:xdr="http://schemas.openxmlformats.org/drawingml/2006/spreadsheetDrawing">
      <xdr:col>50</xdr:col>
      <xdr:colOff>165100</xdr:colOff>
      <xdr:row>35</xdr:row>
      <xdr:rowOff>101600</xdr:rowOff>
    </xdr:to>
    <xdr:sp macro="" textlink="">
      <xdr:nvSpPr>
        <xdr:cNvPr id="312" name="楕円 311"/>
        <xdr:cNvSpPr/>
      </xdr:nvSpPr>
      <xdr:spPr>
        <a:xfrm>
          <a:off x="9588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118110</xdr:rowOff>
    </xdr:from>
    <xdr:ext cx="575310" cy="259080"/>
    <xdr:sp macro="" textlink="">
      <xdr:nvSpPr>
        <xdr:cNvPr id="313" name="テキスト ボックス 312"/>
        <xdr:cNvSpPr txBox="1"/>
      </xdr:nvSpPr>
      <xdr:spPr>
        <a:xfrm>
          <a:off x="9339580" y="577596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12065</xdr:rowOff>
    </xdr:from>
    <xdr:to xmlns:xdr="http://schemas.openxmlformats.org/drawingml/2006/spreadsheetDrawing">
      <xdr:col>46</xdr:col>
      <xdr:colOff>38100</xdr:colOff>
      <xdr:row>35</xdr:row>
      <xdr:rowOff>113665</xdr:rowOff>
    </xdr:to>
    <xdr:sp macro="" textlink="">
      <xdr:nvSpPr>
        <xdr:cNvPr id="314" name="楕円 313"/>
        <xdr:cNvSpPr/>
      </xdr:nvSpPr>
      <xdr:spPr>
        <a:xfrm>
          <a:off x="8699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130175</xdr:rowOff>
    </xdr:from>
    <xdr:ext cx="575310" cy="259080"/>
    <xdr:sp macro="" textlink="">
      <xdr:nvSpPr>
        <xdr:cNvPr id="315" name="テキスト ボックス 314"/>
        <xdr:cNvSpPr txBox="1"/>
      </xdr:nvSpPr>
      <xdr:spPr>
        <a:xfrm>
          <a:off x="8450580" y="578802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53975</xdr:rowOff>
    </xdr:from>
    <xdr:to xmlns:xdr="http://schemas.openxmlformats.org/drawingml/2006/spreadsheetDrawing">
      <xdr:col>41</xdr:col>
      <xdr:colOff>101600</xdr:colOff>
      <xdr:row>35</xdr:row>
      <xdr:rowOff>155575</xdr:rowOff>
    </xdr:to>
    <xdr:sp macro="" textlink="">
      <xdr:nvSpPr>
        <xdr:cNvPr id="316" name="楕円 315"/>
        <xdr:cNvSpPr/>
      </xdr:nvSpPr>
      <xdr:spPr>
        <a:xfrm>
          <a:off x="781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635</xdr:rowOff>
    </xdr:from>
    <xdr:ext cx="575310" cy="259080"/>
    <xdr:sp macro="" textlink="">
      <xdr:nvSpPr>
        <xdr:cNvPr id="317" name="テキスト ボックス 316"/>
        <xdr:cNvSpPr txBox="1"/>
      </xdr:nvSpPr>
      <xdr:spPr>
        <a:xfrm>
          <a:off x="7561580" y="582993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81915</xdr:rowOff>
    </xdr:from>
    <xdr:to xmlns:xdr="http://schemas.openxmlformats.org/drawingml/2006/spreadsheetDrawing">
      <xdr:col>36</xdr:col>
      <xdr:colOff>165100</xdr:colOff>
      <xdr:row>36</xdr:row>
      <xdr:rowOff>12065</xdr:rowOff>
    </xdr:to>
    <xdr:sp macro="" textlink="">
      <xdr:nvSpPr>
        <xdr:cNvPr id="318" name="楕円 317"/>
        <xdr:cNvSpPr/>
      </xdr:nvSpPr>
      <xdr:spPr>
        <a:xfrm>
          <a:off x="6921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29210</xdr:rowOff>
    </xdr:from>
    <xdr:ext cx="575310" cy="251460"/>
    <xdr:sp macro="" textlink="">
      <xdr:nvSpPr>
        <xdr:cNvPr id="319" name="テキスト ボックス 318"/>
        <xdr:cNvSpPr txBox="1"/>
      </xdr:nvSpPr>
      <xdr:spPr>
        <a:xfrm>
          <a:off x="6672580" y="5858510"/>
          <a:ext cx="575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6390" cy="217170"/>
    <xdr:sp macro="" textlink="">
      <xdr:nvSpPr>
        <xdr:cNvPr id="328" name="テキスト ボックス 327"/>
        <xdr:cNvSpPr txBox="1"/>
      </xdr:nvSpPr>
      <xdr:spPr>
        <a:xfrm>
          <a:off x="6565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25425" cy="259080"/>
    <xdr:sp macro="" textlink="">
      <xdr:nvSpPr>
        <xdr:cNvPr id="331" name="テキスト ボックス 330"/>
        <xdr:cNvSpPr txBox="1"/>
      </xdr:nvSpPr>
      <xdr:spPr>
        <a:xfrm>
          <a:off x="6355080" y="10017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72135" cy="259080"/>
    <xdr:sp macro="" textlink="">
      <xdr:nvSpPr>
        <xdr:cNvPr id="333" name="テキスト ボックス 332"/>
        <xdr:cNvSpPr txBox="1"/>
      </xdr:nvSpPr>
      <xdr:spPr>
        <a:xfrm>
          <a:off x="6008370" y="9636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72135" cy="248920"/>
    <xdr:sp macro="" textlink="">
      <xdr:nvSpPr>
        <xdr:cNvPr id="335" name="テキスト ボックス 334"/>
        <xdr:cNvSpPr txBox="1"/>
      </xdr:nvSpPr>
      <xdr:spPr>
        <a:xfrm>
          <a:off x="6008370" y="9255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72135" cy="259080"/>
    <xdr:sp macro="" textlink="">
      <xdr:nvSpPr>
        <xdr:cNvPr id="337" name="テキスト ボックス 336"/>
        <xdr:cNvSpPr txBox="1"/>
      </xdr:nvSpPr>
      <xdr:spPr>
        <a:xfrm>
          <a:off x="6008370" y="8874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72135" cy="259080"/>
    <xdr:sp macro="" textlink="">
      <xdr:nvSpPr>
        <xdr:cNvPr id="339" name="テキスト ボックス 338"/>
        <xdr:cNvSpPr txBox="1"/>
      </xdr:nvSpPr>
      <xdr:spPr>
        <a:xfrm>
          <a:off x="6008370" y="8493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2135" cy="248920"/>
    <xdr:sp macro="" textlink="">
      <xdr:nvSpPr>
        <xdr:cNvPr id="341" name="テキスト ボックス 340"/>
        <xdr:cNvSpPr txBox="1"/>
      </xdr:nvSpPr>
      <xdr:spPr>
        <a:xfrm>
          <a:off x="6008370" y="8112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127635</xdr:rowOff>
    </xdr:from>
    <xdr:to xmlns:xdr="http://schemas.openxmlformats.org/drawingml/2006/spreadsheetDrawing">
      <xdr:col>54</xdr:col>
      <xdr:colOff>189865</xdr:colOff>
      <xdr:row>58</xdr:row>
      <xdr:rowOff>106680</xdr:rowOff>
    </xdr:to>
    <xdr:cxnSp macro="">
      <xdr:nvCxnSpPr>
        <xdr:cNvPr id="343" name="直線コネクタ 342"/>
        <xdr:cNvCxnSpPr/>
      </xdr:nvCxnSpPr>
      <xdr:spPr>
        <a:xfrm flipV="1">
          <a:off x="10475595" y="8528685"/>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110490</xdr:rowOff>
    </xdr:from>
    <xdr:ext cx="534670" cy="250190"/>
    <xdr:sp macro="" textlink="">
      <xdr:nvSpPr>
        <xdr:cNvPr id="344" name="普通建設事業費最小値テキスト"/>
        <xdr:cNvSpPr txBox="1"/>
      </xdr:nvSpPr>
      <xdr:spPr>
        <a:xfrm>
          <a:off x="10528300" y="100545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106680</xdr:rowOff>
    </xdr:from>
    <xdr:to xmlns:xdr="http://schemas.openxmlformats.org/drawingml/2006/spreadsheetDrawing">
      <xdr:col>55</xdr:col>
      <xdr:colOff>88900</xdr:colOff>
      <xdr:row>58</xdr:row>
      <xdr:rowOff>106680</xdr:rowOff>
    </xdr:to>
    <xdr:cxnSp macro="">
      <xdr:nvCxnSpPr>
        <xdr:cNvPr id="345" name="直線コネクタ 344"/>
        <xdr:cNvCxnSpPr/>
      </xdr:nvCxnSpPr>
      <xdr:spPr>
        <a:xfrm>
          <a:off x="10388600" y="1005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598805" cy="251460"/>
    <xdr:sp macro="" textlink="">
      <xdr:nvSpPr>
        <xdr:cNvPr id="346" name="普通建設事業費最大値テキスト"/>
        <xdr:cNvSpPr txBox="1"/>
      </xdr:nvSpPr>
      <xdr:spPr>
        <a:xfrm>
          <a:off x="10528300" y="83045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127635</xdr:rowOff>
    </xdr:from>
    <xdr:to xmlns:xdr="http://schemas.openxmlformats.org/drawingml/2006/spreadsheetDrawing">
      <xdr:col>55</xdr:col>
      <xdr:colOff>88900</xdr:colOff>
      <xdr:row>49</xdr:row>
      <xdr:rowOff>127635</xdr:rowOff>
    </xdr:to>
    <xdr:cxnSp macro="">
      <xdr:nvCxnSpPr>
        <xdr:cNvPr id="347" name="直線コネクタ 346"/>
        <xdr:cNvCxnSpPr/>
      </xdr:nvCxnSpPr>
      <xdr:spPr>
        <a:xfrm>
          <a:off x="10388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85090</xdr:rowOff>
    </xdr:from>
    <xdr:to xmlns:xdr="http://schemas.openxmlformats.org/drawingml/2006/spreadsheetDrawing">
      <xdr:col>55</xdr:col>
      <xdr:colOff>0</xdr:colOff>
      <xdr:row>58</xdr:row>
      <xdr:rowOff>47625</xdr:rowOff>
    </xdr:to>
    <xdr:cxnSp macro="">
      <xdr:nvCxnSpPr>
        <xdr:cNvPr id="348" name="直線コネクタ 347"/>
        <xdr:cNvCxnSpPr/>
      </xdr:nvCxnSpPr>
      <xdr:spPr>
        <a:xfrm flipV="1">
          <a:off x="9639300" y="985774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42545</xdr:rowOff>
    </xdr:from>
    <xdr:ext cx="534670" cy="249555"/>
    <xdr:sp macro="" textlink="">
      <xdr:nvSpPr>
        <xdr:cNvPr id="349" name="普通建設事業費平均値テキスト"/>
        <xdr:cNvSpPr txBox="1"/>
      </xdr:nvSpPr>
      <xdr:spPr>
        <a:xfrm>
          <a:off x="10528300" y="96437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19685</xdr:rowOff>
    </xdr:from>
    <xdr:to xmlns:xdr="http://schemas.openxmlformats.org/drawingml/2006/spreadsheetDrawing">
      <xdr:col>55</xdr:col>
      <xdr:colOff>50800</xdr:colOff>
      <xdr:row>57</xdr:row>
      <xdr:rowOff>121285</xdr:rowOff>
    </xdr:to>
    <xdr:sp macro="" textlink="">
      <xdr:nvSpPr>
        <xdr:cNvPr id="350" name="フローチャート: 判断 349"/>
        <xdr:cNvSpPr/>
      </xdr:nvSpPr>
      <xdr:spPr>
        <a:xfrm>
          <a:off x="104267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34925</xdr:rowOff>
    </xdr:from>
    <xdr:to xmlns:xdr="http://schemas.openxmlformats.org/drawingml/2006/spreadsheetDrawing">
      <xdr:col>50</xdr:col>
      <xdr:colOff>114300</xdr:colOff>
      <xdr:row>58</xdr:row>
      <xdr:rowOff>47625</xdr:rowOff>
    </xdr:to>
    <xdr:cxnSp macro="">
      <xdr:nvCxnSpPr>
        <xdr:cNvPr id="351" name="直線コネクタ 350"/>
        <xdr:cNvCxnSpPr/>
      </xdr:nvCxnSpPr>
      <xdr:spPr>
        <a:xfrm>
          <a:off x="8750300" y="980757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140335</xdr:rowOff>
    </xdr:from>
    <xdr:to xmlns:xdr="http://schemas.openxmlformats.org/drawingml/2006/spreadsheetDrawing">
      <xdr:col>50</xdr:col>
      <xdr:colOff>165100</xdr:colOff>
      <xdr:row>57</xdr:row>
      <xdr:rowOff>70485</xdr:rowOff>
    </xdr:to>
    <xdr:sp macro="" textlink="">
      <xdr:nvSpPr>
        <xdr:cNvPr id="352" name="フローチャート: 判断 351"/>
        <xdr:cNvSpPr/>
      </xdr:nvSpPr>
      <xdr:spPr>
        <a:xfrm>
          <a:off x="9588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86995</xdr:rowOff>
    </xdr:from>
    <xdr:ext cx="511175" cy="250825"/>
    <xdr:sp macro="" textlink="">
      <xdr:nvSpPr>
        <xdr:cNvPr id="353" name="テキスト ボックス 352"/>
        <xdr:cNvSpPr txBox="1"/>
      </xdr:nvSpPr>
      <xdr:spPr>
        <a:xfrm>
          <a:off x="9371965" y="9516745"/>
          <a:ext cx="5111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34925</xdr:rowOff>
    </xdr:from>
    <xdr:to xmlns:xdr="http://schemas.openxmlformats.org/drawingml/2006/spreadsheetDrawing">
      <xdr:col>45</xdr:col>
      <xdr:colOff>177800</xdr:colOff>
      <xdr:row>58</xdr:row>
      <xdr:rowOff>82550</xdr:rowOff>
    </xdr:to>
    <xdr:cxnSp macro="">
      <xdr:nvCxnSpPr>
        <xdr:cNvPr id="354" name="直線コネクタ 353"/>
        <xdr:cNvCxnSpPr/>
      </xdr:nvCxnSpPr>
      <xdr:spPr>
        <a:xfrm flipV="1">
          <a:off x="7861300" y="980757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132080</xdr:rowOff>
    </xdr:from>
    <xdr:to xmlns:xdr="http://schemas.openxmlformats.org/drawingml/2006/spreadsheetDrawing">
      <xdr:col>46</xdr:col>
      <xdr:colOff>38100</xdr:colOff>
      <xdr:row>57</xdr:row>
      <xdr:rowOff>61595</xdr:rowOff>
    </xdr:to>
    <xdr:sp macro="" textlink="">
      <xdr:nvSpPr>
        <xdr:cNvPr id="355" name="フローチャート: 判断 354"/>
        <xdr:cNvSpPr/>
      </xdr:nvSpPr>
      <xdr:spPr>
        <a:xfrm>
          <a:off x="8699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78105</xdr:rowOff>
    </xdr:from>
    <xdr:ext cx="511175" cy="248285"/>
    <xdr:sp macro="" textlink="">
      <xdr:nvSpPr>
        <xdr:cNvPr id="356" name="テキスト ボックス 355"/>
        <xdr:cNvSpPr txBox="1"/>
      </xdr:nvSpPr>
      <xdr:spPr>
        <a:xfrm>
          <a:off x="8482965" y="950785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45720</xdr:rowOff>
    </xdr:from>
    <xdr:to xmlns:xdr="http://schemas.openxmlformats.org/drawingml/2006/spreadsheetDrawing">
      <xdr:col>41</xdr:col>
      <xdr:colOff>50800</xdr:colOff>
      <xdr:row>58</xdr:row>
      <xdr:rowOff>82550</xdr:rowOff>
    </xdr:to>
    <xdr:cxnSp macro="">
      <xdr:nvCxnSpPr>
        <xdr:cNvPr id="357" name="直線コネクタ 356"/>
        <xdr:cNvCxnSpPr/>
      </xdr:nvCxnSpPr>
      <xdr:spPr>
        <a:xfrm>
          <a:off x="6972300" y="9646920"/>
          <a:ext cx="8890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69215</xdr:rowOff>
    </xdr:from>
    <xdr:to xmlns:xdr="http://schemas.openxmlformats.org/drawingml/2006/spreadsheetDrawing">
      <xdr:col>41</xdr:col>
      <xdr:colOff>101600</xdr:colOff>
      <xdr:row>56</xdr:row>
      <xdr:rowOff>170815</xdr:rowOff>
    </xdr:to>
    <xdr:sp macro="" textlink="">
      <xdr:nvSpPr>
        <xdr:cNvPr id="358" name="フローチャート: 判断 357"/>
        <xdr:cNvSpPr/>
      </xdr:nvSpPr>
      <xdr:spPr>
        <a:xfrm>
          <a:off x="7810500" y="96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15875</xdr:rowOff>
    </xdr:from>
    <xdr:ext cx="575310" cy="259080"/>
    <xdr:sp macro="" textlink="">
      <xdr:nvSpPr>
        <xdr:cNvPr id="359" name="テキスト ボックス 358"/>
        <xdr:cNvSpPr txBox="1"/>
      </xdr:nvSpPr>
      <xdr:spPr>
        <a:xfrm>
          <a:off x="7561580" y="944562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139700</xdr:rowOff>
    </xdr:from>
    <xdr:to xmlns:xdr="http://schemas.openxmlformats.org/drawingml/2006/spreadsheetDrawing">
      <xdr:col>36</xdr:col>
      <xdr:colOff>165100</xdr:colOff>
      <xdr:row>57</xdr:row>
      <xdr:rowOff>69850</xdr:rowOff>
    </xdr:to>
    <xdr:sp macro="" textlink="">
      <xdr:nvSpPr>
        <xdr:cNvPr id="360" name="フローチャート: 判断 359"/>
        <xdr:cNvSpPr/>
      </xdr:nvSpPr>
      <xdr:spPr>
        <a:xfrm>
          <a:off x="6921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60960</xdr:rowOff>
    </xdr:from>
    <xdr:ext cx="511175" cy="259080"/>
    <xdr:sp macro="" textlink="">
      <xdr:nvSpPr>
        <xdr:cNvPr id="361" name="テキスト ボックス 360"/>
        <xdr:cNvSpPr txBox="1"/>
      </xdr:nvSpPr>
      <xdr:spPr>
        <a:xfrm>
          <a:off x="6704965" y="98336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34290</xdr:rowOff>
    </xdr:from>
    <xdr:to xmlns:xdr="http://schemas.openxmlformats.org/drawingml/2006/spreadsheetDrawing">
      <xdr:col>55</xdr:col>
      <xdr:colOff>50800</xdr:colOff>
      <xdr:row>57</xdr:row>
      <xdr:rowOff>135890</xdr:rowOff>
    </xdr:to>
    <xdr:sp macro="" textlink="">
      <xdr:nvSpPr>
        <xdr:cNvPr id="367" name="楕円 366"/>
        <xdr:cNvSpPr/>
      </xdr:nvSpPr>
      <xdr:spPr>
        <a:xfrm>
          <a:off x="104267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12700</xdr:rowOff>
    </xdr:from>
    <xdr:ext cx="534670" cy="259080"/>
    <xdr:sp macro="" textlink="">
      <xdr:nvSpPr>
        <xdr:cNvPr id="368" name="普通建設事業費該当値テキスト"/>
        <xdr:cNvSpPr txBox="1"/>
      </xdr:nvSpPr>
      <xdr:spPr>
        <a:xfrm>
          <a:off x="10528300" y="978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168275</xdr:rowOff>
    </xdr:from>
    <xdr:to xmlns:xdr="http://schemas.openxmlformats.org/drawingml/2006/spreadsheetDrawing">
      <xdr:col>50</xdr:col>
      <xdr:colOff>165100</xdr:colOff>
      <xdr:row>58</xdr:row>
      <xdr:rowOff>98425</xdr:rowOff>
    </xdr:to>
    <xdr:sp macro="" textlink="">
      <xdr:nvSpPr>
        <xdr:cNvPr id="369" name="楕円 368"/>
        <xdr:cNvSpPr/>
      </xdr:nvSpPr>
      <xdr:spPr>
        <a:xfrm>
          <a:off x="958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89535</xdr:rowOff>
    </xdr:from>
    <xdr:ext cx="511175" cy="248285"/>
    <xdr:sp macro="" textlink="">
      <xdr:nvSpPr>
        <xdr:cNvPr id="370" name="テキスト ボックス 369"/>
        <xdr:cNvSpPr txBox="1"/>
      </xdr:nvSpPr>
      <xdr:spPr>
        <a:xfrm>
          <a:off x="9371965" y="1003363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155575</xdr:rowOff>
    </xdr:from>
    <xdr:to xmlns:xdr="http://schemas.openxmlformats.org/drawingml/2006/spreadsheetDrawing">
      <xdr:col>46</xdr:col>
      <xdr:colOff>38100</xdr:colOff>
      <xdr:row>57</xdr:row>
      <xdr:rowOff>86360</xdr:rowOff>
    </xdr:to>
    <xdr:sp macro="" textlink="">
      <xdr:nvSpPr>
        <xdr:cNvPr id="371" name="楕円 370"/>
        <xdr:cNvSpPr/>
      </xdr:nvSpPr>
      <xdr:spPr>
        <a:xfrm>
          <a:off x="8699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76835</xdr:rowOff>
    </xdr:from>
    <xdr:ext cx="511175" cy="249555"/>
    <xdr:sp macro="" textlink="">
      <xdr:nvSpPr>
        <xdr:cNvPr id="372" name="テキスト ボックス 371"/>
        <xdr:cNvSpPr txBox="1"/>
      </xdr:nvSpPr>
      <xdr:spPr>
        <a:xfrm>
          <a:off x="8482965" y="984948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73" name="楕円 372"/>
        <xdr:cNvSpPr/>
      </xdr:nvSpPr>
      <xdr:spPr>
        <a:xfrm>
          <a:off x="7810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124460</xdr:rowOff>
    </xdr:from>
    <xdr:ext cx="511175" cy="259080"/>
    <xdr:sp macro="" textlink="">
      <xdr:nvSpPr>
        <xdr:cNvPr id="374" name="テキスト ボックス 373"/>
        <xdr:cNvSpPr txBox="1"/>
      </xdr:nvSpPr>
      <xdr:spPr>
        <a:xfrm>
          <a:off x="7593965" y="1006856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166370</xdr:rowOff>
    </xdr:from>
    <xdr:to xmlns:xdr="http://schemas.openxmlformats.org/drawingml/2006/spreadsheetDrawing">
      <xdr:col>36</xdr:col>
      <xdr:colOff>165100</xdr:colOff>
      <xdr:row>56</xdr:row>
      <xdr:rowOff>96520</xdr:rowOff>
    </xdr:to>
    <xdr:sp macro="" textlink="">
      <xdr:nvSpPr>
        <xdr:cNvPr id="375" name="楕円 374"/>
        <xdr:cNvSpPr/>
      </xdr:nvSpPr>
      <xdr:spPr>
        <a:xfrm>
          <a:off x="692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113030</xdr:rowOff>
    </xdr:from>
    <xdr:ext cx="575310" cy="259080"/>
    <xdr:sp macro="" textlink="">
      <xdr:nvSpPr>
        <xdr:cNvPr id="376" name="テキスト ボックス 375"/>
        <xdr:cNvSpPr txBox="1"/>
      </xdr:nvSpPr>
      <xdr:spPr>
        <a:xfrm>
          <a:off x="6672580" y="937133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6390" cy="217170"/>
    <xdr:sp macro="" textlink="">
      <xdr:nvSpPr>
        <xdr:cNvPr id="385" name="テキスト ボックス 384"/>
        <xdr:cNvSpPr txBox="1"/>
      </xdr:nvSpPr>
      <xdr:spPr>
        <a:xfrm>
          <a:off x="6565900" y="11493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5425" cy="259080"/>
    <xdr:sp macro="" textlink="">
      <xdr:nvSpPr>
        <xdr:cNvPr id="388" name="テキスト ボックス 387"/>
        <xdr:cNvSpPr txBox="1"/>
      </xdr:nvSpPr>
      <xdr:spPr>
        <a:xfrm>
          <a:off x="6355080" y="13446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72135" cy="259080"/>
    <xdr:sp macro="" textlink="">
      <xdr:nvSpPr>
        <xdr:cNvPr id="390" name="テキスト ボックス 389"/>
        <xdr:cNvSpPr txBox="1"/>
      </xdr:nvSpPr>
      <xdr:spPr>
        <a:xfrm>
          <a:off x="6008370" y="13065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72135" cy="248920"/>
    <xdr:sp macro="" textlink="">
      <xdr:nvSpPr>
        <xdr:cNvPr id="392" name="テキスト ボックス 391"/>
        <xdr:cNvSpPr txBox="1"/>
      </xdr:nvSpPr>
      <xdr:spPr>
        <a:xfrm>
          <a:off x="6008370" y="12684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72135" cy="259080"/>
    <xdr:sp macro="" textlink="">
      <xdr:nvSpPr>
        <xdr:cNvPr id="394" name="テキスト ボックス 393"/>
        <xdr:cNvSpPr txBox="1"/>
      </xdr:nvSpPr>
      <xdr:spPr>
        <a:xfrm>
          <a:off x="6008370" y="12303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72135" cy="259080"/>
    <xdr:sp macro="" textlink="">
      <xdr:nvSpPr>
        <xdr:cNvPr id="396" name="テキスト ボックス 395"/>
        <xdr:cNvSpPr txBox="1"/>
      </xdr:nvSpPr>
      <xdr:spPr>
        <a:xfrm>
          <a:off x="6008370" y="11922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2135" cy="248920"/>
    <xdr:sp macro="" textlink="">
      <xdr:nvSpPr>
        <xdr:cNvPr id="398" name="テキスト ボックス 397"/>
        <xdr:cNvSpPr txBox="1"/>
      </xdr:nvSpPr>
      <xdr:spPr>
        <a:xfrm>
          <a:off x="6008370" y="11541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167640</xdr:rowOff>
    </xdr:from>
    <xdr:to xmlns:xdr="http://schemas.openxmlformats.org/drawingml/2006/spreadsheetDrawing">
      <xdr:col>54</xdr:col>
      <xdr:colOff>189865</xdr:colOff>
      <xdr:row>79</xdr:row>
      <xdr:rowOff>44450</xdr:rowOff>
    </xdr:to>
    <xdr:cxnSp macro="">
      <xdr:nvCxnSpPr>
        <xdr:cNvPr id="400" name="直線コネクタ 399"/>
        <xdr:cNvCxnSpPr/>
      </xdr:nvCxnSpPr>
      <xdr:spPr>
        <a:xfrm flipV="1">
          <a:off x="10475595" y="1216914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114300</xdr:rowOff>
    </xdr:from>
    <xdr:ext cx="598805" cy="259080"/>
    <xdr:sp macro="" textlink="">
      <xdr:nvSpPr>
        <xdr:cNvPr id="403" name="普通建設事業費 （ うち新規整備　）最大値テキスト"/>
        <xdr:cNvSpPr txBox="1"/>
      </xdr:nvSpPr>
      <xdr:spPr>
        <a:xfrm>
          <a:off x="10528300" y="11944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167640</xdr:rowOff>
    </xdr:from>
    <xdr:to xmlns:xdr="http://schemas.openxmlformats.org/drawingml/2006/spreadsheetDrawing">
      <xdr:col>55</xdr:col>
      <xdr:colOff>88900</xdr:colOff>
      <xdr:row>70</xdr:row>
      <xdr:rowOff>167640</xdr:rowOff>
    </xdr:to>
    <xdr:cxnSp macro="">
      <xdr:nvCxnSpPr>
        <xdr:cNvPr id="404" name="直線コネクタ 403"/>
        <xdr:cNvCxnSpPr/>
      </xdr:nvCxnSpPr>
      <xdr:spPr>
        <a:xfrm>
          <a:off x="10388600" y="1216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117475</xdr:rowOff>
    </xdr:from>
    <xdr:to xmlns:xdr="http://schemas.openxmlformats.org/drawingml/2006/spreadsheetDrawing">
      <xdr:col>55</xdr:col>
      <xdr:colOff>0</xdr:colOff>
      <xdr:row>79</xdr:row>
      <xdr:rowOff>19050</xdr:rowOff>
    </xdr:to>
    <xdr:cxnSp macro="">
      <xdr:nvCxnSpPr>
        <xdr:cNvPr id="405" name="直線コネクタ 404"/>
        <xdr:cNvCxnSpPr/>
      </xdr:nvCxnSpPr>
      <xdr:spPr>
        <a:xfrm flipV="1">
          <a:off x="9639300" y="134905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65405</xdr:rowOff>
    </xdr:from>
    <xdr:ext cx="534670" cy="249555"/>
    <xdr:sp macro="" textlink="">
      <xdr:nvSpPr>
        <xdr:cNvPr id="406" name="普通建設事業費 （ うち新規整備　）平均値テキスト"/>
        <xdr:cNvSpPr txBox="1"/>
      </xdr:nvSpPr>
      <xdr:spPr>
        <a:xfrm>
          <a:off x="10528300" y="132670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42545</xdr:rowOff>
    </xdr:from>
    <xdr:to xmlns:xdr="http://schemas.openxmlformats.org/drawingml/2006/spreadsheetDrawing">
      <xdr:col>55</xdr:col>
      <xdr:colOff>50800</xdr:colOff>
      <xdr:row>78</xdr:row>
      <xdr:rowOff>144145</xdr:rowOff>
    </xdr:to>
    <xdr:sp macro="" textlink="">
      <xdr:nvSpPr>
        <xdr:cNvPr id="407" name="フローチャート: 判断 406"/>
        <xdr:cNvSpPr/>
      </xdr:nvSpPr>
      <xdr:spPr>
        <a:xfrm>
          <a:off x="10426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12700</xdr:rowOff>
    </xdr:from>
    <xdr:to xmlns:xdr="http://schemas.openxmlformats.org/drawingml/2006/spreadsheetDrawing">
      <xdr:col>50</xdr:col>
      <xdr:colOff>114300</xdr:colOff>
      <xdr:row>79</xdr:row>
      <xdr:rowOff>19050</xdr:rowOff>
    </xdr:to>
    <xdr:cxnSp macro="">
      <xdr:nvCxnSpPr>
        <xdr:cNvPr id="408" name="直線コネクタ 407"/>
        <xdr:cNvCxnSpPr/>
      </xdr:nvCxnSpPr>
      <xdr:spPr>
        <a:xfrm>
          <a:off x="8750300" y="135572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162560</xdr:rowOff>
    </xdr:from>
    <xdr:to xmlns:xdr="http://schemas.openxmlformats.org/drawingml/2006/spreadsheetDrawing">
      <xdr:col>50</xdr:col>
      <xdr:colOff>165100</xdr:colOff>
      <xdr:row>78</xdr:row>
      <xdr:rowOff>92710</xdr:rowOff>
    </xdr:to>
    <xdr:sp macro="" textlink="">
      <xdr:nvSpPr>
        <xdr:cNvPr id="409" name="フローチャート: 判断 408"/>
        <xdr:cNvSpPr/>
      </xdr:nvSpPr>
      <xdr:spPr>
        <a:xfrm>
          <a:off x="9588500" y="133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11175" cy="251460"/>
    <xdr:sp macro="" textlink="">
      <xdr:nvSpPr>
        <xdr:cNvPr id="410" name="テキスト ボックス 409"/>
        <xdr:cNvSpPr txBox="1"/>
      </xdr:nvSpPr>
      <xdr:spPr>
        <a:xfrm>
          <a:off x="9371965" y="1313942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12700</xdr:rowOff>
    </xdr:from>
    <xdr:to xmlns:xdr="http://schemas.openxmlformats.org/drawingml/2006/spreadsheetDrawing">
      <xdr:col>45</xdr:col>
      <xdr:colOff>177800</xdr:colOff>
      <xdr:row>79</xdr:row>
      <xdr:rowOff>20320</xdr:rowOff>
    </xdr:to>
    <xdr:cxnSp macro="">
      <xdr:nvCxnSpPr>
        <xdr:cNvPr id="411" name="直線コネクタ 410"/>
        <xdr:cNvCxnSpPr/>
      </xdr:nvCxnSpPr>
      <xdr:spPr>
        <a:xfrm flipV="1">
          <a:off x="7861300" y="135572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144780</xdr:rowOff>
    </xdr:from>
    <xdr:to xmlns:xdr="http://schemas.openxmlformats.org/drawingml/2006/spreadsheetDrawing">
      <xdr:col>46</xdr:col>
      <xdr:colOff>38100</xdr:colOff>
      <xdr:row>78</xdr:row>
      <xdr:rowOff>74930</xdr:rowOff>
    </xdr:to>
    <xdr:sp macro="" textlink="">
      <xdr:nvSpPr>
        <xdr:cNvPr id="412" name="フローチャート: 判断 411"/>
        <xdr:cNvSpPr/>
      </xdr:nvSpPr>
      <xdr:spPr>
        <a:xfrm>
          <a:off x="86995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91440</xdr:rowOff>
    </xdr:from>
    <xdr:ext cx="511175" cy="259080"/>
    <xdr:sp macro="" textlink="">
      <xdr:nvSpPr>
        <xdr:cNvPr id="413" name="テキスト ボックス 412"/>
        <xdr:cNvSpPr txBox="1"/>
      </xdr:nvSpPr>
      <xdr:spPr>
        <a:xfrm>
          <a:off x="8482965" y="1312164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78105</xdr:rowOff>
    </xdr:from>
    <xdr:to xmlns:xdr="http://schemas.openxmlformats.org/drawingml/2006/spreadsheetDrawing">
      <xdr:col>41</xdr:col>
      <xdr:colOff>50800</xdr:colOff>
      <xdr:row>79</xdr:row>
      <xdr:rowOff>20320</xdr:rowOff>
    </xdr:to>
    <xdr:cxnSp macro="">
      <xdr:nvCxnSpPr>
        <xdr:cNvPr id="414" name="直線コネクタ 413"/>
        <xdr:cNvCxnSpPr/>
      </xdr:nvCxnSpPr>
      <xdr:spPr>
        <a:xfrm>
          <a:off x="6972300" y="1327975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104140</xdr:rowOff>
    </xdr:from>
    <xdr:to xmlns:xdr="http://schemas.openxmlformats.org/drawingml/2006/spreadsheetDrawing">
      <xdr:col>41</xdr:col>
      <xdr:colOff>101600</xdr:colOff>
      <xdr:row>78</xdr:row>
      <xdr:rowOff>34290</xdr:rowOff>
    </xdr:to>
    <xdr:sp macro="" textlink="">
      <xdr:nvSpPr>
        <xdr:cNvPr id="415" name="フローチャート: 判断 414"/>
        <xdr:cNvSpPr/>
      </xdr:nvSpPr>
      <xdr:spPr>
        <a:xfrm>
          <a:off x="7810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50800</xdr:rowOff>
    </xdr:from>
    <xdr:ext cx="511175" cy="259080"/>
    <xdr:sp macro="" textlink="">
      <xdr:nvSpPr>
        <xdr:cNvPr id="416" name="テキスト ボックス 415"/>
        <xdr:cNvSpPr txBox="1"/>
      </xdr:nvSpPr>
      <xdr:spPr>
        <a:xfrm>
          <a:off x="7593965" y="1308100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34290</xdr:rowOff>
    </xdr:from>
    <xdr:to xmlns:xdr="http://schemas.openxmlformats.org/drawingml/2006/spreadsheetDrawing">
      <xdr:col>36</xdr:col>
      <xdr:colOff>165100</xdr:colOff>
      <xdr:row>78</xdr:row>
      <xdr:rowOff>135890</xdr:rowOff>
    </xdr:to>
    <xdr:sp macro="" textlink="">
      <xdr:nvSpPr>
        <xdr:cNvPr id="417" name="フローチャート: 判断 416"/>
        <xdr:cNvSpPr/>
      </xdr:nvSpPr>
      <xdr:spPr>
        <a:xfrm>
          <a:off x="6921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127000</xdr:rowOff>
    </xdr:from>
    <xdr:ext cx="511175" cy="259080"/>
    <xdr:sp macro="" textlink="">
      <xdr:nvSpPr>
        <xdr:cNvPr id="418" name="テキスト ボックス 417"/>
        <xdr:cNvSpPr txBox="1"/>
      </xdr:nvSpPr>
      <xdr:spPr>
        <a:xfrm>
          <a:off x="6704965" y="1350010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66675</xdr:rowOff>
    </xdr:from>
    <xdr:to xmlns:xdr="http://schemas.openxmlformats.org/drawingml/2006/spreadsheetDrawing">
      <xdr:col>55</xdr:col>
      <xdr:colOff>50800</xdr:colOff>
      <xdr:row>78</xdr:row>
      <xdr:rowOff>168275</xdr:rowOff>
    </xdr:to>
    <xdr:sp macro="" textlink="">
      <xdr:nvSpPr>
        <xdr:cNvPr id="424" name="楕円 423"/>
        <xdr:cNvSpPr/>
      </xdr:nvSpPr>
      <xdr:spPr>
        <a:xfrm>
          <a:off x="104267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20955</xdr:rowOff>
    </xdr:from>
    <xdr:ext cx="534670" cy="248285"/>
    <xdr:sp macro="" textlink="">
      <xdr:nvSpPr>
        <xdr:cNvPr id="425" name="普通建設事業費 （ うち新規整備　）該当値テキスト"/>
        <xdr:cNvSpPr txBox="1"/>
      </xdr:nvSpPr>
      <xdr:spPr>
        <a:xfrm>
          <a:off x="10528300" y="133940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139700</xdr:rowOff>
    </xdr:from>
    <xdr:to xmlns:xdr="http://schemas.openxmlformats.org/drawingml/2006/spreadsheetDrawing">
      <xdr:col>50</xdr:col>
      <xdr:colOff>165100</xdr:colOff>
      <xdr:row>79</xdr:row>
      <xdr:rowOff>69850</xdr:rowOff>
    </xdr:to>
    <xdr:sp macro="" textlink="">
      <xdr:nvSpPr>
        <xdr:cNvPr id="426" name="楕円 425"/>
        <xdr:cNvSpPr/>
      </xdr:nvSpPr>
      <xdr:spPr>
        <a:xfrm>
          <a:off x="958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60960</xdr:rowOff>
    </xdr:from>
    <xdr:ext cx="446405" cy="259080"/>
    <xdr:sp macro="" textlink="">
      <xdr:nvSpPr>
        <xdr:cNvPr id="427" name="テキスト ボックス 426"/>
        <xdr:cNvSpPr txBox="1"/>
      </xdr:nvSpPr>
      <xdr:spPr>
        <a:xfrm>
          <a:off x="9404350" y="1360551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133350</xdr:rowOff>
    </xdr:from>
    <xdr:to xmlns:xdr="http://schemas.openxmlformats.org/drawingml/2006/spreadsheetDrawing">
      <xdr:col>46</xdr:col>
      <xdr:colOff>38100</xdr:colOff>
      <xdr:row>79</xdr:row>
      <xdr:rowOff>63500</xdr:rowOff>
    </xdr:to>
    <xdr:sp macro="" textlink="">
      <xdr:nvSpPr>
        <xdr:cNvPr id="428" name="楕円 427"/>
        <xdr:cNvSpPr/>
      </xdr:nvSpPr>
      <xdr:spPr>
        <a:xfrm>
          <a:off x="8699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54610</xdr:rowOff>
    </xdr:from>
    <xdr:ext cx="446405" cy="248920"/>
    <xdr:sp macro="" textlink="">
      <xdr:nvSpPr>
        <xdr:cNvPr id="429" name="テキスト ボックス 428"/>
        <xdr:cNvSpPr txBox="1"/>
      </xdr:nvSpPr>
      <xdr:spPr>
        <a:xfrm>
          <a:off x="8515350" y="1359916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140970</xdr:rowOff>
    </xdr:from>
    <xdr:to xmlns:xdr="http://schemas.openxmlformats.org/drawingml/2006/spreadsheetDrawing">
      <xdr:col>41</xdr:col>
      <xdr:colOff>101600</xdr:colOff>
      <xdr:row>79</xdr:row>
      <xdr:rowOff>71120</xdr:rowOff>
    </xdr:to>
    <xdr:sp macro="" textlink="">
      <xdr:nvSpPr>
        <xdr:cNvPr id="430" name="楕円 429"/>
        <xdr:cNvSpPr/>
      </xdr:nvSpPr>
      <xdr:spPr>
        <a:xfrm>
          <a:off x="78105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62230</xdr:rowOff>
    </xdr:from>
    <xdr:ext cx="446405" cy="259080"/>
    <xdr:sp macro="" textlink="">
      <xdr:nvSpPr>
        <xdr:cNvPr id="431" name="テキスト ボックス 430"/>
        <xdr:cNvSpPr txBox="1"/>
      </xdr:nvSpPr>
      <xdr:spPr>
        <a:xfrm>
          <a:off x="7626350" y="1360678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27305</xdr:rowOff>
    </xdr:from>
    <xdr:to xmlns:xdr="http://schemas.openxmlformats.org/drawingml/2006/spreadsheetDrawing">
      <xdr:col>36</xdr:col>
      <xdr:colOff>165100</xdr:colOff>
      <xdr:row>77</xdr:row>
      <xdr:rowOff>128905</xdr:rowOff>
    </xdr:to>
    <xdr:sp macro="" textlink="">
      <xdr:nvSpPr>
        <xdr:cNvPr id="432" name="楕円 431"/>
        <xdr:cNvSpPr/>
      </xdr:nvSpPr>
      <xdr:spPr>
        <a:xfrm>
          <a:off x="6921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145415</xdr:rowOff>
    </xdr:from>
    <xdr:ext cx="511175" cy="249555"/>
    <xdr:sp macro="" textlink="">
      <xdr:nvSpPr>
        <xdr:cNvPr id="433" name="テキスト ボックス 432"/>
        <xdr:cNvSpPr txBox="1"/>
      </xdr:nvSpPr>
      <xdr:spPr>
        <a:xfrm>
          <a:off x="6704965" y="1300416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6390" cy="217170"/>
    <xdr:sp macro="" textlink="">
      <xdr:nvSpPr>
        <xdr:cNvPr id="442" name="テキスト ボックス 441"/>
        <xdr:cNvSpPr txBox="1"/>
      </xdr:nvSpPr>
      <xdr:spPr>
        <a:xfrm>
          <a:off x="6565900" y="14922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25425" cy="259080"/>
    <xdr:sp macro="" textlink="">
      <xdr:nvSpPr>
        <xdr:cNvPr id="445" name="テキスト ボックス 444"/>
        <xdr:cNvSpPr txBox="1"/>
      </xdr:nvSpPr>
      <xdr:spPr>
        <a:xfrm>
          <a:off x="6355080" y="16875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8920"/>
    <xdr:sp macro="" textlink="">
      <xdr:nvSpPr>
        <xdr:cNvPr id="449" name="テキスト ボックス 448"/>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72135" cy="259080"/>
    <xdr:sp macro="" textlink="">
      <xdr:nvSpPr>
        <xdr:cNvPr id="453" name="テキスト ボックス 452"/>
        <xdr:cNvSpPr txBox="1"/>
      </xdr:nvSpPr>
      <xdr:spPr>
        <a:xfrm>
          <a:off x="6008370" y="15351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2135" cy="248920"/>
    <xdr:sp macro="" textlink="">
      <xdr:nvSpPr>
        <xdr:cNvPr id="455" name="テキスト ボックス 454"/>
        <xdr:cNvSpPr txBox="1"/>
      </xdr:nvSpPr>
      <xdr:spPr>
        <a:xfrm>
          <a:off x="6008370" y="14970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15240</xdr:rowOff>
    </xdr:from>
    <xdr:to xmlns:xdr="http://schemas.openxmlformats.org/drawingml/2006/spreadsheetDrawing">
      <xdr:col>54</xdr:col>
      <xdr:colOff>189865</xdr:colOff>
      <xdr:row>98</xdr:row>
      <xdr:rowOff>102870</xdr:rowOff>
    </xdr:to>
    <xdr:cxnSp macro="">
      <xdr:nvCxnSpPr>
        <xdr:cNvPr id="457" name="直線コネクタ 456"/>
        <xdr:cNvCxnSpPr/>
      </xdr:nvCxnSpPr>
      <xdr:spPr>
        <a:xfrm flipV="1">
          <a:off x="10475595" y="1544574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106680</xdr:rowOff>
    </xdr:from>
    <xdr:ext cx="469900" cy="259080"/>
    <xdr:sp macro="" textlink="">
      <xdr:nvSpPr>
        <xdr:cNvPr id="458" name="普通建設事業費 （ うち更新整備　）最小値テキスト"/>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102870</xdr:rowOff>
    </xdr:from>
    <xdr:to xmlns:xdr="http://schemas.openxmlformats.org/drawingml/2006/spreadsheetDrawing">
      <xdr:col>55</xdr:col>
      <xdr:colOff>88900</xdr:colOff>
      <xdr:row>98</xdr:row>
      <xdr:rowOff>102870</xdr:rowOff>
    </xdr:to>
    <xdr:cxnSp macro="">
      <xdr:nvCxnSpPr>
        <xdr:cNvPr id="459" name="直線コネクタ 458"/>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133350</xdr:rowOff>
    </xdr:from>
    <xdr:ext cx="598805" cy="250190"/>
    <xdr:sp macro="" textlink="">
      <xdr:nvSpPr>
        <xdr:cNvPr id="460" name="普通建設事業費 （ うち更新整備　）最大値テキスト"/>
        <xdr:cNvSpPr txBox="1"/>
      </xdr:nvSpPr>
      <xdr:spPr>
        <a:xfrm>
          <a:off x="10528300" y="152209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15240</xdr:rowOff>
    </xdr:from>
    <xdr:to xmlns:xdr="http://schemas.openxmlformats.org/drawingml/2006/spreadsheetDrawing">
      <xdr:col>55</xdr:col>
      <xdr:colOff>88900</xdr:colOff>
      <xdr:row>90</xdr:row>
      <xdr:rowOff>15240</xdr:rowOff>
    </xdr:to>
    <xdr:cxnSp macro="">
      <xdr:nvCxnSpPr>
        <xdr:cNvPr id="461" name="直線コネクタ 460"/>
        <xdr:cNvCxnSpPr/>
      </xdr:nvCxnSpPr>
      <xdr:spPr>
        <a:xfrm>
          <a:off x="10388600" y="1544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159385</xdr:rowOff>
    </xdr:from>
    <xdr:to xmlns:xdr="http://schemas.openxmlformats.org/drawingml/2006/spreadsheetDrawing">
      <xdr:col>55</xdr:col>
      <xdr:colOff>0</xdr:colOff>
      <xdr:row>97</xdr:row>
      <xdr:rowOff>38100</xdr:rowOff>
    </xdr:to>
    <xdr:cxnSp macro="">
      <xdr:nvCxnSpPr>
        <xdr:cNvPr id="462" name="直線コネクタ 461"/>
        <xdr:cNvCxnSpPr/>
      </xdr:nvCxnSpPr>
      <xdr:spPr>
        <a:xfrm flipV="1">
          <a:off x="9639300" y="16447135"/>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151130</xdr:rowOff>
    </xdr:from>
    <xdr:ext cx="534670" cy="259080"/>
    <xdr:sp macro="" textlink="">
      <xdr:nvSpPr>
        <xdr:cNvPr id="463" name="普通建設事業費 （ うち更新整備　）平均値テキスト"/>
        <xdr:cNvSpPr txBox="1"/>
      </xdr:nvSpPr>
      <xdr:spPr>
        <a:xfrm>
          <a:off x="10528300" y="16438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1270</xdr:rowOff>
    </xdr:from>
    <xdr:to xmlns:xdr="http://schemas.openxmlformats.org/drawingml/2006/spreadsheetDrawing">
      <xdr:col>55</xdr:col>
      <xdr:colOff>50800</xdr:colOff>
      <xdr:row>96</xdr:row>
      <xdr:rowOff>102870</xdr:rowOff>
    </xdr:to>
    <xdr:sp macro="" textlink="">
      <xdr:nvSpPr>
        <xdr:cNvPr id="464" name="フローチャート: 判断 463"/>
        <xdr:cNvSpPr/>
      </xdr:nvSpPr>
      <xdr:spPr>
        <a:xfrm>
          <a:off x="104267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106045</xdr:rowOff>
    </xdr:from>
    <xdr:to xmlns:xdr="http://schemas.openxmlformats.org/drawingml/2006/spreadsheetDrawing">
      <xdr:col>50</xdr:col>
      <xdr:colOff>114300</xdr:colOff>
      <xdr:row>97</xdr:row>
      <xdr:rowOff>38100</xdr:rowOff>
    </xdr:to>
    <xdr:cxnSp macro="">
      <xdr:nvCxnSpPr>
        <xdr:cNvPr id="465" name="直線コネクタ 464"/>
        <xdr:cNvCxnSpPr/>
      </xdr:nvCxnSpPr>
      <xdr:spPr>
        <a:xfrm>
          <a:off x="8750300" y="16050895"/>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52705</xdr:rowOff>
    </xdr:from>
    <xdr:to xmlns:xdr="http://schemas.openxmlformats.org/drawingml/2006/spreadsheetDrawing">
      <xdr:col>50</xdr:col>
      <xdr:colOff>165100</xdr:colOff>
      <xdr:row>96</xdr:row>
      <xdr:rowOff>154940</xdr:rowOff>
    </xdr:to>
    <xdr:sp macro="" textlink="">
      <xdr:nvSpPr>
        <xdr:cNvPr id="466" name="フローチャート: 判断 465"/>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170815</xdr:rowOff>
    </xdr:from>
    <xdr:ext cx="511175" cy="258445"/>
    <xdr:sp macro="" textlink="">
      <xdr:nvSpPr>
        <xdr:cNvPr id="467" name="テキスト ボックス 466"/>
        <xdr:cNvSpPr txBox="1"/>
      </xdr:nvSpPr>
      <xdr:spPr>
        <a:xfrm>
          <a:off x="9371965" y="1628711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106045</xdr:rowOff>
    </xdr:from>
    <xdr:to xmlns:xdr="http://schemas.openxmlformats.org/drawingml/2006/spreadsheetDrawing">
      <xdr:col>45</xdr:col>
      <xdr:colOff>177800</xdr:colOff>
      <xdr:row>97</xdr:row>
      <xdr:rowOff>81280</xdr:rowOff>
    </xdr:to>
    <xdr:cxnSp macro="">
      <xdr:nvCxnSpPr>
        <xdr:cNvPr id="468" name="直線コネクタ 467"/>
        <xdr:cNvCxnSpPr/>
      </xdr:nvCxnSpPr>
      <xdr:spPr>
        <a:xfrm flipV="1">
          <a:off x="7861300" y="16050895"/>
          <a:ext cx="889000" cy="661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34290</xdr:rowOff>
    </xdr:from>
    <xdr:to xmlns:xdr="http://schemas.openxmlformats.org/drawingml/2006/spreadsheetDrawing">
      <xdr:col>46</xdr:col>
      <xdr:colOff>38100</xdr:colOff>
      <xdr:row>96</xdr:row>
      <xdr:rowOff>135890</xdr:rowOff>
    </xdr:to>
    <xdr:sp macro="" textlink="">
      <xdr:nvSpPr>
        <xdr:cNvPr id="469" name="フローチャート: 判断 468"/>
        <xdr:cNvSpPr/>
      </xdr:nvSpPr>
      <xdr:spPr>
        <a:xfrm>
          <a:off x="869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127000</xdr:rowOff>
    </xdr:from>
    <xdr:ext cx="511175" cy="259080"/>
    <xdr:sp macro="" textlink="">
      <xdr:nvSpPr>
        <xdr:cNvPr id="470" name="テキスト ボックス 469"/>
        <xdr:cNvSpPr txBox="1"/>
      </xdr:nvSpPr>
      <xdr:spPr>
        <a:xfrm>
          <a:off x="8482965" y="1658620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132080</xdr:rowOff>
    </xdr:from>
    <xdr:to xmlns:xdr="http://schemas.openxmlformats.org/drawingml/2006/spreadsheetDrawing">
      <xdr:col>41</xdr:col>
      <xdr:colOff>50800</xdr:colOff>
      <xdr:row>97</xdr:row>
      <xdr:rowOff>81280</xdr:rowOff>
    </xdr:to>
    <xdr:cxnSp macro="">
      <xdr:nvCxnSpPr>
        <xdr:cNvPr id="471" name="直線コネクタ 470"/>
        <xdr:cNvCxnSpPr/>
      </xdr:nvCxnSpPr>
      <xdr:spPr>
        <a:xfrm>
          <a:off x="6972300" y="1641983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137160</xdr:rowOff>
    </xdr:from>
    <xdr:to xmlns:xdr="http://schemas.openxmlformats.org/drawingml/2006/spreadsheetDrawing">
      <xdr:col>41</xdr:col>
      <xdr:colOff>101600</xdr:colOff>
      <xdr:row>97</xdr:row>
      <xdr:rowOff>67310</xdr:rowOff>
    </xdr:to>
    <xdr:sp macro="" textlink="">
      <xdr:nvSpPr>
        <xdr:cNvPr id="472" name="フローチャート: 判断 471"/>
        <xdr:cNvSpPr/>
      </xdr:nvSpPr>
      <xdr:spPr>
        <a:xfrm>
          <a:off x="7810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83820</xdr:rowOff>
    </xdr:from>
    <xdr:ext cx="511175" cy="259080"/>
    <xdr:sp macro="" textlink="">
      <xdr:nvSpPr>
        <xdr:cNvPr id="473" name="テキスト ボックス 472"/>
        <xdr:cNvSpPr txBox="1"/>
      </xdr:nvSpPr>
      <xdr:spPr>
        <a:xfrm>
          <a:off x="7593965" y="1637157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158115</xdr:rowOff>
    </xdr:from>
    <xdr:to xmlns:xdr="http://schemas.openxmlformats.org/drawingml/2006/spreadsheetDrawing">
      <xdr:col>36</xdr:col>
      <xdr:colOff>165100</xdr:colOff>
      <xdr:row>96</xdr:row>
      <xdr:rowOff>88265</xdr:rowOff>
    </xdr:to>
    <xdr:sp macro="" textlink="">
      <xdr:nvSpPr>
        <xdr:cNvPr id="474" name="フローチャート: 判断 473"/>
        <xdr:cNvSpPr/>
      </xdr:nvSpPr>
      <xdr:spPr>
        <a:xfrm>
          <a:off x="6921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79375</xdr:rowOff>
    </xdr:from>
    <xdr:ext cx="511175" cy="258445"/>
    <xdr:sp macro="" textlink="">
      <xdr:nvSpPr>
        <xdr:cNvPr id="475" name="テキスト ボックス 474"/>
        <xdr:cNvSpPr txBox="1"/>
      </xdr:nvSpPr>
      <xdr:spPr>
        <a:xfrm>
          <a:off x="6704965" y="1653857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109220</xdr:rowOff>
    </xdr:from>
    <xdr:to xmlns:xdr="http://schemas.openxmlformats.org/drawingml/2006/spreadsheetDrawing">
      <xdr:col>55</xdr:col>
      <xdr:colOff>50800</xdr:colOff>
      <xdr:row>96</xdr:row>
      <xdr:rowOff>38735</xdr:rowOff>
    </xdr:to>
    <xdr:sp macro="" textlink="">
      <xdr:nvSpPr>
        <xdr:cNvPr id="481" name="楕円 480"/>
        <xdr:cNvSpPr/>
      </xdr:nvSpPr>
      <xdr:spPr>
        <a:xfrm>
          <a:off x="10426700" y="16396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132080</xdr:rowOff>
    </xdr:from>
    <xdr:ext cx="534670" cy="251460"/>
    <xdr:sp macro="" textlink="">
      <xdr:nvSpPr>
        <xdr:cNvPr id="482" name="普通建設事業費 （ うち更新整備　）該当値テキスト"/>
        <xdr:cNvSpPr txBox="1"/>
      </xdr:nvSpPr>
      <xdr:spPr>
        <a:xfrm>
          <a:off x="10528300" y="162483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158750</xdr:rowOff>
    </xdr:from>
    <xdr:to xmlns:xdr="http://schemas.openxmlformats.org/drawingml/2006/spreadsheetDrawing">
      <xdr:col>50</xdr:col>
      <xdr:colOff>165100</xdr:colOff>
      <xdr:row>97</xdr:row>
      <xdr:rowOff>88900</xdr:rowOff>
    </xdr:to>
    <xdr:sp macro="" textlink="">
      <xdr:nvSpPr>
        <xdr:cNvPr id="483" name="楕円 482"/>
        <xdr:cNvSpPr/>
      </xdr:nvSpPr>
      <xdr:spPr>
        <a:xfrm>
          <a:off x="9588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80010</xdr:rowOff>
    </xdr:from>
    <xdr:ext cx="511175" cy="259080"/>
    <xdr:sp macro="" textlink="">
      <xdr:nvSpPr>
        <xdr:cNvPr id="484" name="テキスト ボックス 483"/>
        <xdr:cNvSpPr txBox="1"/>
      </xdr:nvSpPr>
      <xdr:spPr>
        <a:xfrm>
          <a:off x="9371965" y="1671066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55245</xdr:rowOff>
    </xdr:from>
    <xdr:to xmlns:xdr="http://schemas.openxmlformats.org/drawingml/2006/spreadsheetDrawing">
      <xdr:col>46</xdr:col>
      <xdr:colOff>38100</xdr:colOff>
      <xdr:row>93</xdr:row>
      <xdr:rowOff>156845</xdr:rowOff>
    </xdr:to>
    <xdr:sp macro="" textlink="">
      <xdr:nvSpPr>
        <xdr:cNvPr id="485" name="楕円 484"/>
        <xdr:cNvSpPr/>
      </xdr:nvSpPr>
      <xdr:spPr>
        <a:xfrm>
          <a:off x="8699500" y="160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1905</xdr:rowOff>
    </xdr:from>
    <xdr:ext cx="511175" cy="259080"/>
    <xdr:sp macro="" textlink="">
      <xdr:nvSpPr>
        <xdr:cNvPr id="486" name="テキスト ボックス 485"/>
        <xdr:cNvSpPr txBox="1"/>
      </xdr:nvSpPr>
      <xdr:spPr>
        <a:xfrm>
          <a:off x="8482965" y="1577530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30480</xdr:rowOff>
    </xdr:from>
    <xdr:to xmlns:xdr="http://schemas.openxmlformats.org/drawingml/2006/spreadsheetDrawing">
      <xdr:col>41</xdr:col>
      <xdr:colOff>101600</xdr:colOff>
      <xdr:row>97</xdr:row>
      <xdr:rowOff>132080</xdr:rowOff>
    </xdr:to>
    <xdr:sp macro="" textlink="">
      <xdr:nvSpPr>
        <xdr:cNvPr id="487" name="楕円 486"/>
        <xdr:cNvSpPr/>
      </xdr:nvSpPr>
      <xdr:spPr>
        <a:xfrm>
          <a:off x="7810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123190</xdr:rowOff>
    </xdr:from>
    <xdr:ext cx="511175" cy="248920"/>
    <xdr:sp macro="" textlink="">
      <xdr:nvSpPr>
        <xdr:cNvPr id="488" name="テキスト ボックス 487"/>
        <xdr:cNvSpPr txBox="1"/>
      </xdr:nvSpPr>
      <xdr:spPr>
        <a:xfrm>
          <a:off x="7593965" y="16753840"/>
          <a:ext cx="5111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81280</xdr:rowOff>
    </xdr:from>
    <xdr:to xmlns:xdr="http://schemas.openxmlformats.org/drawingml/2006/spreadsheetDrawing">
      <xdr:col>36</xdr:col>
      <xdr:colOff>165100</xdr:colOff>
      <xdr:row>96</xdr:row>
      <xdr:rowOff>11430</xdr:rowOff>
    </xdr:to>
    <xdr:sp macro="" textlink="">
      <xdr:nvSpPr>
        <xdr:cNvPr id="489" name="楕円 488"/>
        <xdr:cNvSpPr/>
      </xdr:nvSpPr>
      <xdr:spPr>
        <a:xfrm>
          <a:off x="6921500" y="163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27940</xdr:rowOff>
    </xdr:from>
    <xdr:ext cx="511175" cy="259080"/>
    <xdr:sp macro="" textlink="">
      <xdr:nvSpPr>
        <xdr:cNvPr id="490" name="テキスト ボックス 489"/>
        <xdr:cNvSpPr txBox="1"/>
      </xdr:nvSpPr>
      <xdr:spPr>
        <a:xfrm>
          <a:off x="6704965" y="1614424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6390" cy="217170"/>
    <xdr:sp macro="" textlink="">
      <xdr:nvSpPr>
        <xdr:cNvPr id="499" name="テキスト ボックス 498"/>
        <xdr:cNvSpPr txBox="1"/>
      </xdr:nvSpPr>
      <xdr:spPr>
        <a:xfrm>
          <a:off x="12407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25425" cy="259080"/>
    <xdr:sp macro="" textlink="">
      <xdr:nvSpPr>
        <xdr:cNvPr id="502" name="テキスト ボックス 501"/>
        <xdr:cNvSpPr txBox="1"/>
      </xdr:nvSpPr>
      <xdr:spPr>
        <a:xfrm>
          <a:off x="12197080" y="6588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72135" cy="248920"/>
    <xdr:sp macro="" textlink="">
      <xdr:nvSpPr>
        <xdr:cNvPr id="512" name="テキスト ボックス 511"/>
        <xdr:cNvSpPr txBox="1"/>
      </xdr:nvSpPr>
      <xdr:spPr>
        <a:xfrm>
          <a:off x="11850370" y="4683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34670" cy="259080"/>
    <xdr:sp macro="" textlink="">
      <xdr:nvSpPr>
        <xdr:cNvPr id="517" name="災害復旧事業費最大値テキスト"/>
        <xdr:cNvSpPr txBox="1"/>
      </xdr:nvSpPr>
      <xdr:spPr>
        <a:xfrm>
          <a:off x="16370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18" name="直線コネクタ 517"/>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122555</xdr:rowOff>
    </xdr:from>
    <xdr:to xmlns:xdr="http://schemas.openxmlformats.org/drawingml/2006/spreadsheetDrawing">
      <xdr:col>85</xdr:col>
      <xdr:colOff>127000</xdr:colOff>
      <xdr:row>35</xdr:row>
      <xdr:rowOff>141605</xdr:rowOff>
    </xdr:to>
    <xdr:cxnSp macro="">
      <xdr:nvCxnSpPr>
        <xdr:cNvPr id="519" name="直線コネクタ 518"/>
        <xdr:cNvCxnSpPr/>
      </xdr:nvCxnSpPr>
      <xdr:spPr>
        <a:xfrm>
          <a:off x="15481300" y="5437505"/>
          <a:ext cx="8382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144145</xdr:rowOff>
    </xdr:from>
    <xdr:ext cx="469900" cy="250825"/>
    <xdr:sp macro="" textlink="">
      <xdr:nvSpPr>
        <xdr:cNvPr id="520" name="災害復旧事業費平均値テキスト"/>
        <xdr:cNvSpPr txBox="1"/>
      </xdr:nvSpPr>
      <xdr:spPr>
        <a:xfrm>
          <a:off x="16370300" y="648779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166370</xdr:rowOff>
    </xdr:from>
    <xdr:to xmlns:xdr="http://schemas.openxmlformats.org/drawingml/2006/spreadsheetDrawing">
      <xdr:col>85</xdr:col>
      <xdr:colOff>177800</xdr:colOff>
      <xdr:row>38</xdr:row>
      <xdr:rowOff>95885</xdr:rowOff>
    </xdr:to>
    <xdr:sp macro="" textlink="">
      <xdr:nvSpPr>
        <xdr:cNvPr id="521" name="フローチャート: 判断 520"/>
        <xdr:cNvSpPr/>
      </xdr:nvSpPr>
      <xdr:spPr>
        <a:xfrm>
          <a:off x="162687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122555</xdr:rowOff>
    </xdr:from>
    <xdr:to xmlns:xdr="http://schemas.openxmlformats.org/drawingml/2006/spreadsheetDrawing">
      <xdr:col>81</xdr:col>
      <xdr:colOff>50800</xdr:colOff>
      <xdr:row>36</xdr:row>
      <xdr:rowOff>27940</xdr:rowOff>
    </xdr:to>
    <xdr:cxnSp macro="">
      <xdr:nvCxnSpPr>
        <xdr:cNvPr id="522" name="直線コネクタ 521"/>
        <xdr:cNvCxnSpPr/>
      </xdr:nvCxnSpPr>
      <xdr:spPr>
        <a:xfrm flipV="1">
          <a:off x="14592300" y="5437505"/>
          <a:ext cx="8890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20320</xdr:rowOff>
    </xdr:from>
    <xdr:to xmlns:xdr="http://schemas.openxmlformats.org/drawingml/2006/spreadsheetDrawing">
      <xdr:col>81</xdr:col>
      <xdr:colOff>101600</xdr:colOff>
      <xdr:row>38</xdr:row>
      <xdr:rowOff>121920</xdr:rowOff>
    </xdr:to>
    <xdr:sp macro="" textlink="">
      <xdr:nvSpPr>
        <xdr:cNvPr id="523" name="フローチャート: 判断 522"/>
        <xdr:cNvSpPr/>
      </xdr:nvSpPr>
      <xdr:spPr>
        <a:xfrm>
          <a:off x="15430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113030</xdr:rowOff>
    </xdr:from>
    <xdr:ext cx="446405" cy="259080"/>
    <xdr:sp macro="" textlink="">
      <xdr:nvSpPr>
        <xdr:cNvPr id="524" name="テキスト ボックス 523"/>
        <xdr:cNvSpPr txBox="1"/>
      </xdr:nvSpPr>
      <xdr:spPr>
        <a:xfrm>
          <a:off x="15246350" y="662813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27940</xdr:rowOff>
    </xdr:from>
    <xdr:to xmlns:xdr="http://schemas.openxmlformats.org/drawingml/2006/spreadsheetDrawing">
      <xdr:col>76</xdr:col>
      <xdr:colOff>114300</xdr:colOff>
      <xdr:row>39</xdr:row>
      <xdr:rowOff>21590</xdr:rowOff>
    </xdr:to>
    <xdr:cxnSp macro="">
      <xdr:nvCxnSpPr>
        <xdr:cNvPr id="525" name="直線コネクタ 524"/>
        <xdr:cNvCxnSpPr/>
      </xdr:nvCxnSpPr>
      <xdr:spPr>
        <a:xfrm flipV="1">
          <a:off x="13703300" y="620014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48260</xdr:rowOff>
    </xdr:from>
    <xdr:to xmlns:xdr="http://schemas.openxmlformats.org/drawingml/2006/spreadsheetDrawing">
      <xdr:col>76</xdr:col>
      <xdr:colOff>165100</xdr:colOff>
      <xdr:row>38</xdr:row>
      <xdr:rowOff>149860</xdr:rowOff>
    </xdr:to>
    <xdr:sp macro="" textlink="">
      <xdr:nvSpPr>
        <xdr:cNvPr id="526" name="フローチャート: 判断 525"/>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140970</xdr:rowOff>
    </xdr:from>
    <xdr:ext cx="446405" cy="259080"/>
    <xdr:sp macro="" textlink="">
      <xdr:nvSpPr>
        <xdr:cNvPr id="527" name="テキスト ボックス 526"/>
        <xdr:cNvSpPr txBox="1"/>
      </xdr:nvSpPr>
      <xdr:spPr>
        <a:xfrm>
          <a:off x="14357350" y="665607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21590</xdr:rowOff>
    </xdr:from>
    <xdr:to xmlns:xdr="http://schemas.openxmlformats.org/drawingml/2006/spreadsheetDrawing">
      <xdr:col>71</xdr:col>
      <xdr:colOff>177800</xdr:colOff>
      <xdr:row>39</xdr:row>
      <xdr:rowOff>35560</xdr:rowOff>
    </xdr:to>
    <xdr:cxnSp macro="">
      <xdr:nvCxnSpPr>
        <xdr:cNvPr id="528" name="直線コネクタ 527"/>
        <xdr:cNvCxnSpPr/>
      </xdr:nvCxnSpPr>
      <xdr:spPr>
        <a:xfrm flipV="1">
          <a:off x="12814300" y="6708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26035</xdr:rowOff>
    </xdr:from>
    <xdr:to xmlns:xdr="http://schemas.openxmlformats.org/drawingml/2006/spreadsheetDrawing">
      <xdr:col>72</xdr:col>
      <xdr:colOff>38100</xdr:colOff>
      <xdr:row>38</xdr:row>
      <xdr:rowOff>127635</xdr:rowOff>
    </xdr:to>
    <xdr:sp macro="" textlink="">
      <xdr:nvSpPr>
        <xdr:cNvPr id="529" name="フローチャート: 判断 528"/>
        <xdr:cNvSpPr/>
      </xdr:nvSpPr>
      <xdr:spPr>
        <a:xfrm>
          <a:off x="13652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144145</xdr:rowOff>
    </xdr:from>
    <xdr:ext cx="446405" cy="250825"/>
    <xdr:sp macro="" textlink="">
      <xdr:nvSpPr>
        <xdr:cNvPr id="530" name="テキスト ボックス 529"/>
        <xdr:cNvSpPr txBox="1"/>
      </xdr:nvSpPr>
      <xdr:spPr>
        <a:xfrm>
          <a:off x="13468350" y="6316345"/>
          <a:ext cx="4464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83820</xdr:rowOff>
    </xdr:from>
    <xdr:to xmlns:xdr="http://schemas.openxmlformats.org/drawingml/2006/spreadsheetDrawing">
      <xdr:col>67</xdr:col>
      <xdr:colOff>101600</xdr:colOff>
      <xdr:row>39</xdr:row>
      <xdr:rowOff>13970</xdr:rowOff>
    </xdr:to>
    <xdr:sp macro="" textlink="">
      <xdr:nvSpPr>
        <xdr:cNvPr id="531" name="フローチャート: 判断 530"/>
        <xdr:cNvSpPr/>
      </xdr:nvSpPr>
      <xdr:spPr>
        <a:xfrm>
          <a:off x="12763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30480</xdr:rowOff>
    </xdr:from>
    <xdr:ext cx="446405" cy="250190"/>
    <xdr:sp macro="" textlink="">
      <xdr:nvSpPr>
        <xdr:cNvPr id="532" name="テキスト ボックス 531"/>
        <xdr:cNvSpPr txBox="1"/>
      </xdr:nvSpPr>
      <xdr:spPr>
        <a:xfrm>
          <a:off x="12579350" y="6374130"/>
          <a:ext cx="4464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90805</xdr:rowOff>
    </xdr:from>
    <xdr:to xmlns:xdr="http://schemas.openxmlformats.org/drawingml/2006/spreadsheetDrawing">
      <xdr:col>85</xdr:col>
      <xdr:colOff>177800</xdr:colOff>
      <xdr:row>36</xdr:row>
      <xdr:rowOff>20955</xdr:rowOff>
    </xdr:to>
    <xdr:sp macro="" textlink="">
      <xdr:nvSpPr>
        <xdr:cNvPr id="538" name="楕円 537"/>
        <xdr:cNvSpPr/>
      </xdr:nvSpPr>
      <xdr:spPr>
        <a:xfrm>
          <a:off x="162687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113665</xdr:rowOff>
    </xdr:from>
    <xdr:ext cx="534670" cy="258445"/>
    <xdr:sp macro="" textlink="">
      <xdr:nvSpPr>
        <xdr:cNvPr id="539" name="災害復旧事業費該当値テキスト"/>
        <xdr:cNvSpPr txBox="1"/>
      </xdr:nvSpPr>
      <xdr:spPr>
        <a:xfrm>
          <a:off x="16370300" y="5942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71755</xdr:rowOff>
    </xdr:from>
    <xdr:to xmlns:xdr="http://schemas.openxmlformats.org/drawingml/2006/spreadsheetDrawing">
      <xdr:col>81</xdr:col>
      <xdr:colOff>101600</xdr:colOff>
      <xdr:row>32</xdr:row>
      <xdr:rowOff>1905</xdr:rowOff>
    </xdr:to>
    <xdr:sp macro="" textlink="">
      <xdr:nvSpPr>
        <xdr:cNvPr id="540" name="楕円 539"/>
        <xdr:cNvSpPr/>
      </xdr:nvSpPr>
      <xdr:spPr>
        <a:xfrm>
          <a:off x="15430500" y="53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18415</xdr:rowOff>
    </xdr:from>
    <xdr:ext cx="511175" cy="250825"/>
    <xdr:sp macro="" textlink="">
      <xdr:nvSpPr>
        <xdr:cNvPr id="541" name="テキスト ボックス 540"/>
        <xdr:cNvSpPr txBox="1"/>
      </xdr:nvSpPr>
      <xdr:spPr>
        <a:xfrm>
          <a:off x="15213965" y="5161915"/>
          <a:ext cx="5111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148590</xdr:rowOff>
    </xdr:from>
    <xdr:to xmlns:xdr="http://schemas.openxmlformats.org/drawingml/2006/spreadsheetDrawing">
      <xdr:col>76</xdr:col>
      <xdr:colOff>165100</xdr:colOff>
      <xdr:row>36</xdr:row>
      <xdr:rowOff>78740</xdr:rowOff>
    </xdr:to>
    <xdr:sp macro="" textlink="">
      <xdr:nvSpPr>
        <xdr:cNvPr id="542" name="楕円 541"/>
        <xdr:cNvSpPr/>
      </xdr:nvSpPr>
      <xdr:spPr>
        <a:xfrm>
          <a:off x="14541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95250</xdr:rowOff>
    </xdr:from>
    <xdr:ext cx="511175" cy="259080"/>
    <xdr:sp macro="" textlink="">
      <xdr:nvSpPr>
        <xdr:cNvPr id="543" name="テキスト ボックス 542"/>
        <xdr:cNvSpPr txBox="1"/>
      </xdr:nvSpPr>
      <xdr:spPr>
        <a:xfrm>
          <a:off x="14324965" y="592455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142240</xdr:rowOff>
    </xdr:from>
    <xdr:to xmlns:xdr="http://schemas.openxmlformats.org/drawingml/2006/spreadsheetDrawing">
      <xdr:col>72</xdr:col>
      <xdr:colOff>38100</xdr:colOff>
      <xdr:row>39</xdr:row>
      <xdr:rowOff>72390</xdr:rowOff>
    </xdr:to>
    <xdr:sp macro="" textlink="">
      <xdr:nvSpPr>
        <xdr:cNvPr id="544" name="楕円 543"/>
        <xdr:cNvSpPr/>
      </xdr:nvSpPr>
      <xdr:spPr>
        <a:xfrm>
          <a:off x="13652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63500</xdr:rowOff>
    </xdr:from>
    <xdr:ext cx="446405" cy="251460"/>
    <xdr:sp macro="" textlink="">
      <xdr:nvSpPr>
        <xdr:cNvPr id="545" name="テキスト ボックス 544"/>
        <xdr:cNvSpPr txBox="1"/>
      </xdr:nvSpPr>
      <xdr:spPr>
        <a:xfrm>
          <a:off x="13468350" y="6750050"/>
          <a:ext cx="4464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156210</xdr:rowOff>
    </xdr:from>
    <xdr:to xmlns:xdr="http://schemas.openxmlformats.org/drawingml/2006/spreadsheetDrawing">
      <xdr:col>67</xdr:col>
      <xdr:colOff>101600</xdr:colOff>
      <xdr:row>39</xdr:row>
      <xdr:rowOff>86360</xdr:rowOff>
    </xdr:to>
    <xdr:sp macro="" textlink="">
      <xdr:nvSpPr>
        <xdr:cNvPr id="546" name="楕円 545"/>
        <xdr:cNvSpPr/>
      </xdr:nvSpPr>
      <xdr:spPr>
        <a:xfrm>
          <a:off x="12763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77470</xdr:rowOff>
    </xdr:from>
    <xdr:ext cx="378460" cy="248920"/>
    <xdr:sp macro="" textlink="">
      <xdr:nvSpPr>
        <xdr:cNvPr id="547" name="テキスト ボックス 546"/>
        <xdr:cNvSpPr txBox="1"/>
      </xdr:nvSpPr>
      <xdr:spPr>
        <a:xfrm>
          <a:off x="12625070" y="6764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6390" cy="217170"/>
    <xdr:sp macro="" textlink="">
      <xdr:nvSpPr>
        <xdr:cNvPr id="556" name="テキスト ボックス 555"/>
        <xdr:cNvSpPr txBox="1"/>
      </xdr:nvSpPr>
      <xdr:spPr>
        <a:xfrm>
          <a:off x="12407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25425" cy="248920"/>
    <xdr:sp macro="" textlink="">
      <xdr:nvSpPr>
        <xdr:cNvPr id="559" name="テキスト ボックス 558"/>
        <xdr:cNvSpPr txBox="1"/>
      </xdr:nvSpPr>
      <xdr:spPr>
        <a:xfrm>
          <a:off x="12197080" y="9255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25425" cy="248920"/>
    <xdr:sp macro="" textlink="">
      <xdr:nvSpPr>
        <xdr:cNvPr id="561" name="テキスト ボックス 560"/>
        <xdr:cNvSpPr txBox="1"/>
      </xdr:nvSpPr>
      <xdr:spPr>
        <a:xfrm>
          <a:off x="12197080" y="8112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26060" cy="259080"/>
    <xdr:sp macro="" textlink="">
      <xdr:nvSpPr>
        <xdr:cNvPr id="573" name="テキスト ボックス 572"/>
        <xdr:cNvSpPr txBox="1"/>
      </xdr:nvSpPr>
      <xdr:spPr>
        <a:xfrm>
          <a:off x="15356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26060" cy="259080"/>
    <xdr:sp macro="" textlink="">
      <xdr:nvSpPr>
        <xdr:cNvPr id="576" name="テキスト ボックス 575"/>
        <xdr:cNvSpPr txBox="1"/>
      </xdr:nvSpPr>
      <xdr:spPr>
        <a:xfrm>
          <a:off x="14467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26060" cy="259080"/>
    <xdr:sp macro="" textlink="">
      <xdr:nvSpPr>
        <xdr:cNvPr id="579" name="テキスト ボックス 578"/>
        <xdr:cNvSpPr txBox="1"/>
      </xdr:nvSpPr>
      <xdr:spPr>
        <a:xfrm>
          <a:off x="13578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26060" cy="259080"/>
    <xdr:sp macro="" textlink="">
      <xdr:nvSpPr>
        <xdr:cNvPr id="581" name="テキスト ボックス 580"/>
        <xdr:cNvSpPr txBox="1"/>
      </xdr:nvSpPr>
      <xdr:spPr>
        <a:xfrm>
          <a:off x="12689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26060" cy="259080"/>
    <xdr:sp macro="" textlink="">
      <xdr:nvSpPr>
        <xdr:cNvPr id="590" name="テキスト ボックス 589"/>
        <xdr:cNvSpPr txBox="1"/>
      </xdr:nvSpPr>
      <xdr:spPr>
        <a:xfrm>
          <a:off x="15356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26060" cy="259080"/>
    <xdr:sp macro="" textlink="">
      <xdr:nvSpPr>
        <xdr:cNvPr id="592" name="テキスト ボックス 591"/>
        <xdr:cNvSpPr txBox="1"/>
      </xdr:nvSpPr>
      <xdr:spPr>
        <a:xfrm>
          <a:off x="14467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26060" cy="259080"/>
    <xdr:sp macro="" textlink="">
      <xdr:nvSpPr>
        <xdr:cNvPr id="594" name="テキスト ボックス 593"/>
        <xdr:cNvSpPr txBox="1"/>
      </xdr:nvSpPr>
      <xdr:spPr>
        <a:xfrm>
          <a:off x="13578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26060" cy="259080"/>
    <xdr:sp macro="" textlink="">
      <xdr:nvSpPr>
        <xdr:cNvPr id="596" name="テキスト ボックス 595"/>
        <xdr:cNvSpPr txBox="1"/>
      </xdr:nvSpPr>
      <xdr:spPr>
        <a:xfrm>
          <a:off x="12689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6390" cy="217170"/>
    <xdr:sp macro="" textlink="">
      <xdr:nvSpPr>
        <xdr:cNvPr id="605" name="テキスト ボックス 604"/>
        <xdr:cNvSpPr txBox="1"/>
      </xdr:nvSpPr>
      <xdr:spPr>
        <a:xfrm>
          <a:off x="12407900" y="11493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25425" cy="248920"/>
    <xdr:sp macro="" textlink="">
      <xdr:nvSpPr>
        <xdr:cNvPr id="607" name="テキスト ボックス 606"/>
        <xdr:cNvSpPr txBox="1"/>
      </xdr:nvSpPr>
      <xdr:spPr>
        <a:xfrm>
          <a:off x="12197080" y="13827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9" name="テキスト ボックス 608"/>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3" name="テキスト ボックス 61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72135" cy="259080"/>
    <xdr:sp macro="" textlink="">
      <xdr:nvSpPr>
        <xdr:cNvPr id="615" name="テキスト ボックス 614"/>
        <xdr:cNvSpPr txBox="1"/>
      </xdr:nvSpPr>
      <xdr:spPr>
        <a:xfrm>
          <a:off x="11850370" y="12303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72135" cy="259080"/>
    <xdr:sp macro="" textlink="">
      <xdr:nvSpPr>
        <xdr:cNvPr id="617" name="テキスト ボックス 616"/>
        <xdr:cNvSpPr txBox="1"/>
      </xdr:nvSpPr>
      <xdr:spPr>
        <a:xfrm>
          <a:off x="11850370" y="11922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2135" cy="248920"/>
    <xdr:sp macro="" textlink="">
      <xdr:nvSpPr>
        <xdr:cNvPr id="619" name="テキスト ボックス 618"/>
        <xdr:cNvSpPr txBox="1"/>
      </xdr:nvSpPr>
      <xdr:spPr>
        <a:xfrm>
          <a:off x="11850370" y="11541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141605</xdr:rowOff>
    </xdr:from>
    <xdr:to xmlns:xdr="http://schemas.openxmlformats.org/drawingml/2006/spreadsheetDrawing">
      <xdr:col>85</xdr:col>
      <xdr:colOff>126365</xdr:colOff>
      <xdr:row>79</xdr:row>
      <xdr:rowOff>137795</xdr:rowOff>
    </xdr:to>
    <xdr:cxnSp macro="">
      <xdr:nvCxnSpPr>
        <xdr:cNvPr id="621" name="直線コネクタ 620"/>
        <xdr:cNvCxnSpPr/>
      </xdr:nvCxnSpPr>
      <xdr:spPr>
        <a:xfrm flipV="1">
          <a:off x="16317595" y="12314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141605</xdr:rowOff>
    </xdr:from>
    <xdr:ext cx="534670" cy="259080"/>
    <xdr:sp macro="" textlink="">
      <xdr:nvSpPr>
        <xdr:cNvPr id="622" name="公債費最小値テキスト"/>
        <xdr:cNvSpPr txBox="1"/>
      </xdr:nvSpPr>
      <xdr:spPr>
        <a:xfrm>
          <a:off x="16370300" y="1368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137795</xdr:rowOff>
    </xdr:from>
    <xdr:to xmlns:xdr="http://schemas.openxmlformats.org/drawingml/2006/spreadsheetDrawing">
      <xdr:col>86</xdr:col>
      <xdr:colOff>25400</xdr:colOff>
      <xdr:row>79</xdr:row>
      <xdr:rowOff>137795</xdr:rowOff>
    </xdr:to>
    <xdr:cxnSp macro="">
      <xdr:nvCxnSpPr>
        <xdr:cNvPr id="623" name="直線コネクタ 622"/>
        <xdr:cNvCxnSpPr/>
      </xdr:nvCxnSpPr>
      <xdr:spPr>
        <a:xfrm>
          <a:off x="16230600" y="13682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88265</xdr:rowOff>
    </xdr:from>
    <xdr:ext cx="598805" cy="249555"/>
    <xdr:sp macro="" textlink="">
      <xdr:nvSpPr>
        <xdr:cNvPr id="624" name="公債費最大値テキスト"/>
        <xdr:cNvSpPr txBox="1"/>
      </xdr:nvSpPr>
      <xdr:spPr>
        <a:xfrm>
          <a:off x="16370300" y="12089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141605</xdr:rowOff>
    </xdr:from>
    <xdr:to xmlns:xdr="http://schemas.openxmlformats.org/drawingml/2006/spreadsheetDrawing">
      <xdr:col>86</xdr:col>
      <xdr:colOff>25400</xdr:colOff>
      <xdr:row>71</xdr:row>
      <xdr:rowOff>141605</xdr:rowOff>
    </xdr:to>
    <xdr:cxnSp macro="">
      <xdr:nvCxnSpPr>
        <xdr:cNvPr id="625" name="直線コネクタ 624"/>
        <xdr:cNvCxnSpPr/>
      </xdr:nvCxnSpPr>
      <xdr:spPr>
        <a:xfrm>
          <a:off x="16230600" y="1231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141605</xdr:rowOff>
    </xdr:from>
    <xdr:to xmlns:xdr="http://schemas.openxmlformats.org/drawingml/2006/spreadsheetDrawing">
      <xdr:col>85</xdr:col>
      <xdr:colOff>127000</xdr:colOff>
      <xdr:row>72</xdr:row>
      <xdr:rowOff>39370</xdr:rowOff>
    </xdr:to>
    <xdr:cxnSp macro="">
      <xdr:nvCxnSpPr>
        <xdr:cNvPr id="626" name="直線コネクタ 625"/>
        <xdr:cNvCxnSpPr/>
      </xdr:nvCxnSpPr>
      <xdr:spPr>
        <a:xfrm flipV="1">
          <a:off x="15481300" y="1231455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164465</xdr:rowOff>
    </xdr:from>
    <xdr:ext cx="534670" cy="259080"/>
    <xdr:sp macro="" textlink="">
      <xdr:nvSpPr>
        <xdr:cNvPr id="627" name="公債費平均値テキスト"/>
        <xdr:cNvSpPr txBox="1"/>
      </xdr:nvSpPr>
      <xdr:spPr>
        <a:xfrm>
          <a:off x="16370300" y="13194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xdr:rowOff>
    </xdr:from>
    <xdr:to xmlns:xdr="http://schemas.openxmlformats.org/drawingml/2006/spreadsheetDrawing">
      <xdr:col>85</xdr:col>
      <xdr:colOff>177800</xdr:colOff>
      <xdr:row>77</xdr:row>
      <xdr:rowOff>116205</xdr:rowOff>
    </xdr:to>
    <xdr:sp macro="" textlink="">
      <xdr:nvSpPr>
        <xdr:cNvPr id="628" name="フローチャート: 判断 627"/>
        <xdr:cNvSpPr/>
      </xdr:nvSpPr>
      <xdr:spPr>
        <a:xfrm>
          <a:off x="162687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26670</xdr:rowOff>
    </xdr:from>
    <xdr:to xmlns:xdr="http://schemas.openxmlformats.org/drawingml/2006/spreadsheetDrawing">
      <xdr:col>81</xdr:col>
      <xdr:colOff>50800</xdr:colOff>
      <xdr:row>72</xdr:row>
      <xdr:rowOff>39370</xdr:rowOff>
    </xdr:to>
    <xdr:cxnSp macro="">
      <xdr:nvCxnSpPr>
        <xdr:cNvPr id="629" name="直線コネクタ 628"/>
        <xdr:cNvCxnSpPr/>
      </xdr:nvCxnSpPr>
      <xdr:spPr>
        <a:xfrm>
          <a:off x="14592300" y="123710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11430</xdr:rowOff>
    </xdr:from>
    <xdr:to xmlns:xdr="http://schemas.openxmlformats.org/drawingml/2006/spreadsheetDrawing">
      <xdr:col>81</xdr:col>
      <xdr:colOff>101600</xdr:colOff>
      <xdr:row>77</xdr:row>
      <xdr:rowOff>113030</xdr:rowOff>
    </xdr:to>
    <xdr:sp macro="" textlink="">
      <xdr:nvSpPr>
        <xdr:cNvPr id="630" name="フローチャート: 判断 629"/>
        <xdr:cNvSpPr/>
      </xdr:nvSpPr>
      <xdr:spPr>
        <a:xfrm>
          <a:off x="15430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104140</xdr:rowOff>
    </xdr:from>
    <xdr:ext cx="511175" cy="259080"/>
    <xdr:sp macro="" textlink="">
      <xdr:nvSpPr>
        <xdr:cNvPr id="631" name="テキスト ボックス 630"/>
        <xdr:cNvSpPr txBox="1"/>
      </xdr:nvSpPr>
      <xdr:spPr>
        <a:xfrm>
          <a:off x="15213965" y="1330579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71</xdr:row>
      <xdr:rowOff>157480</xdr:rowOff>
    </xdr:from>
    <xdr:to xmlns:xdr="http://schemas.openxmlformats.org/drawingml/2006/spreadsheetDrawing">
      <xdr:col>76</xdr:col>
      <xdr:colOff>114300</xdr:colOff>
      <xdr:row>72</xdr:row>
      <xdr:rowOff>26670</xdr:rowOff>
    </xdr:to>
    <xdr:cxnSp macro="">
      <xdr:nvCxnSpPr>
        <xdr:cNvPr id="632" name="直線コネクタ 631"/>
        <xdr:cNvCxnSpPr/>
      </xdr:nvCxnSpPr>
      <xdr:spPr>
        <a:xfrm>
          <a:off x="13703300" y="12330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22860</xdr:rowOff>
    </xdr:from>
    <xdr:to xmlns:xdr="http://schemas.openxmlformats.org/drawingml/2006/spreadsheetDrawing">
      <xdr:col>76</xdr:col>
      <xdr:colOff>165100</xdr:colOff>
      <xdr:row>77</xdr:row>
      <xdr:rowOff>124460</xdr:rowOff>
    </xdr:to>
    <xdr:sp macro="" textlink="">
      <xdr:nvSpPr>
        <xdr:cNvPr id="633" name="フローチャート: 判断 632"/>
        <xdr:cNvSpPr/>
      </xdr:nvSpPr>
      <xdr:spPr>
        <a:xfrm>
          <a:off x="14541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115570</xdr:rowOff>
    </xdr:from>
    <xdr:ext cx="511175" cy="259080"/>
    <xdr:sp macro="" textlink="">
      <xdr:nvSpPr>
        <xdr:cNvPr id="634" name="テキスト ボックス 633"/>
        <xdr:cNvSpPr txBox="1"/>
      </xdr:nvSpPr>
      <xdr:spPr>
        <a:xfrm>
          <a:off x="14324965" y="1331722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61595</xdr:rowOff>
    </xdr:from>
    <xdr:to xmlns:xdr="http://schemas.openxmlformats.org/drawingml/2006/spreadsheetDrawing">
      <xdr:col>71</xdr:col>
      <xdr:colOff>177800</xdr:colOff>
      <xdr:row>71</xdr:row>
      <xdr:rowOff>157480</xdr:rowOff>
    </xdr:to>
    <xdr:cxnSp macro="">
      <xdr:nvCxnSpPr>
        <xdr:cNvPr id="635" name="直線コネクタ 634"/>
        <xdr:cNvCxnSpPr/>
      </xdr:nvCxnSpPr>
      <xdr:spPr>
        <a:xfrm>
          <a:off x="12814300" y="1223454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23495</xdr:rowOff>
    </xdr:from>
    <xdr:to xmlns:xdr="http://schemas.openxmlformats.org/drawingml/2006/spreadsheetDrawing">
      <xdr:col>72</xdr:col>
      <xdr:colOff>38100</xdr:colOff>
      <xdr:row>77</xdr:row>
      <xdr:rowOff>125095</xdr:rowOff>
    </xdr:to>
    <xdr:sp macro="" textlink="">
      <xdr:nvSpPr>
        <xdr:cNvPr id="636" name="フローチャート: 判断 635"/>
        <xdr:cNvSpPr/>
      </xdr:nvSpPr>
      <xdr:spPr>
        <a:xfrm>
          <a:off x="13652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116205</xdr:rowOff>
    </xdr:from>
    <xdr:ext cx="511175" cy="259080"/>
    <xdr:sp macro="" textlink="">
      <xdr:nvSpPr>
        <xdr:cNvPr id="637" name="テキスト ボックス 636"/>
        <xdr:cNvSpPr txBox="1"/>
      </xdr:nvSpPr>
      <xdr:spPr>
        <a:xfrm>
          <a:off x="13435965" y="1331785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45085</xdr:rowOff>
    </xdr:from>
    <xdr:to xmlns:xdr="http://schemas.openxmlformats.org/drawingml/2006/spreadsheetDrawing">
      <xdr:col>67</xdr:col>
      <xdr:colOff>101600</xdr:colOff>
      <xdr:row>75</xdr:row>
      <xdr:rowOff>146685</xdr:rowOff>
    </xdr:to>
    <xdr:sp macro="" textlink="">
      <xdr:nvSpPr>
        <xdr:cNvPr id="638" name="フローチャート: 判断 637"/>
        <xdr:cNvSpPr/>
      </xdr:nvSpPr>
      <xdr:spPr>
        <a:xfrm>
          <a:off x="1276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137795</xdr:rowOff>
    </xdr:from>
    <xdr:ext cx="511175" cy="259080"/>
    <xdr:sp macro="" textlink="">
      <xdr:nvSpPr>
        <xdr:cNvPr id="639" name="テキスト ボックス 638"/>
        <xdr:cNvSpPr txBox="1"/>
      </xdr:nvSpPr>
      <xdr:spPr>
        <a:xfrm>
          <a:off x="12546965" y="1299654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90805</xdr:rowOff>
    </xdr:from>
    <xdr:to xmlns:xdr="http://schemas.openxmlformats.org/drawingml/2006/spreadsheetDrawing">
      <xdr:col>85</xdr:col>
      <xdr:colOff>177800</xdr:colOff>
      <xdr:row>72</xdr:row>
      <xdr:rowOff>20955</xdr:rowOff>
    </xdr:to>
    <xdr:sp macro="" textlink="">
      <xdr:nvSpPr>
        <xdr:cNvPr id="645" name="楕円 644"/>
        <xdr:cNvSpPr/>
      </xdr:nvSpPr>
      <xdr:spPr>
        <a:xfrm>
          <a:off x="16268700" y="12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43815</xdr:rowOff>
    </xdr:from>
    <xdr:ext cx="598805" cy="248285"/>
    <xdr:sp macro="" textlink="">
      <xdr:nvSpPr>
        <xdr:cNvPr id="646" name="公債費該当値テキスト"/>
        <xdr:cNvSpPr txBox="1"/>
      </xdr:nvSpPr>
      <xdr:spPr>
        <a:xfrm>
          <a:off x="16370300" y="122167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160020</xdr:rowOff>
    </xdr:from>
    <xdr:to xmlns:xdr="http://schemas.openxmlformats.org/drawingml/2006/spreadsheetDrawing">
      <xdr:col>81</xdr:col>
      <xdr:colOff>101600</xdr:colOff>
      <xdr:row>72</xdr:row>
      <xdr:rowOff>90170</xdr:rowOff>
    </xdr:to>
    <xdr:sp macro="" textlink="">
      <xdr:nvSpPr>
        <xdr:cNvPr id="647" name="楕円 646"/>
        <xdr:cNvSpPr/>
      </xdr:nvSpPr>
      <xdr:spPr>
        <a:xfrm>
          <a:off x="15430500" y="123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70</xdr:row>
      <xdr:rowOff>106680</xdr:rowOff>
    </xdr:from>
    <xdr:ext cx="575310" cy="259080"/>
    <xdr:sp macro="" textlink="">
      <xdr:nvSpPr>
        <xdr:cNvPr id="648" name="テキスト ボックス 647"/>
        <xdr:cNvSpPr txBox="1"/>
      </xdr:nvSpPr>
      <xdr:spPr>
        <a:xfrm>
          <a:off x="15181580" y="1210818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147320</xdr:rowOff>
    </xdr:from>
    <xdr:to xmlns:xdr="http://schemas.openxmlformats.org/drawingml/2006/spreadsheetDrawing">
      <xdr:col>76</xdr:col>
      <xdr:colOff>165100</xdr:colOff>
      <xdr:row>72</xdr:row>
      <xdr:rowOff>77470</xdr:rowOff>
    </xdr:to>
    <xdr:sp macro="" textlink="">
      <xdr:nvSpPr>
        <xdr:cNvPr id="649" name="楕円 648"/>
        <xdr:cNvSpPr/>
      </xdr:nvSpPr>
      <xdr:spPr>
        <a:xfrm>
          <a:off x="14541500" y="123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93980</xdr:rowOff>
    </xdr:from>
    <xdr:ext cx="575310" cy="259080"/>
    <xdr:sp macro="" textlink="">
      <xdr:nvSpPr>
        <xdr:cNvPr id="650" name="テキスト ボックス 649"/>
        <xdr:cNvSpPr txBox="1"/>
      </xdr:nvSpPr>
      <xdr:spPr>
        <a:xfrm>
          <a:off x="14292580" y="1209548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106680</xdr:rowOff>
    </xdr:from>
    <xdr:to xmlns:xdr="http://schemas.openxmlformats.org/drawingml/2006/spreadsheetDrawing">
      <xdr:col>72</xdr:col>
      <xdr:colOff>38100</xdr:colOff>
      <xdr:row>72</xdr:row>
      <xdr:rowOff>36830</xdr:rowOff>
    </xdr:to>
    <xdr:sp macro="" textlink="">
      <xdr:nvSpPr>
        <xdr:cNvPr id="651" name="楕円 650"/>
        <xdr:cNvSpPr/>
      </xdr:nvSpPr>
      <xdr:spPr>
        <a:xfrm>
          <a:off x="13652500" y="1227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70</xdr:row>
      <xdr:rowOff>53340</xdr:rowOff>
    </xdr:from>
    <xdr:ext cx="575310" cy="250190"/>
    <xdr:sp macro="" textlink="">
      <xdr:nvSpPr>
        <xdr:cNvPr id="652" name="テキスト ボックス 651"/>
        <xdr:cNvSpPr txBox="1"/>
      </xdr:nvSpPr>
      <xdr:spPr>
        <a:xfrm>
          <a:off x="13403580" y="12054840"/>
          <a:ext cx="575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10795</xdr:rowOff>
    </xdr:from>
    <xdr:to xmlns:xdr="http://schemas.openxmlformats.org/drawingml/2006/spreadsheetDrawing">
      <xdr:col>67</xdr:col>
      <xdr:colOff>101600</xdr:colOff>
      <xdr:row>71</xdr:row>
      <xdr:rowOff>112395</xdr:rowOff>
    </xdr:to>
    <xdr:sp macro="" textlink="">
      <xdr:nvSpPr>
        <xdr:cNvPr id="653" name="楕円 652"/>
        <xdr:cNvSpPr/>
      </xdr:nvSpPr>
      <xdr:spPr>
        <a:xfrm>
          <a:off x="12763500" y="121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128905</xdr:rowOff>
    </xdr:from>
    <xdr:ext cx="575310" cy="259080"/>
    <xdr:sp macro="" textlink="">
      <xdr:nvSpPr>
        <xdr:cNvPr id="654" name="テキスト ボックス 653"/>
        <xdr:cNvSpPr txBox="1"/>
      </xdr:nvSpPr>
      <xdr:spPr>
        <a:xfrm>
          <a:off x="12514580" y="1195895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6390" cy="217170"/>
    <xdr:sp macro="" textlink="">
      <xdr:nvSpPr>
        <xdr:cNvPr id="663" name="テキスト ボックス 662"/>
        <xdr:cNvSpPr txBox="1"/>
      </xdr:nvSpPr>
      <xdr:spPr>
        <a:xfrm>
          <a:off x="12407900" y="14922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5" name="直線コネクタ 66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25425" cy="259080"/>
    <xdr:sp macro="" textlink="">
      <xdr:nvSpPr>
        <xdr:cNvPr id="666" name="テキスト ボックス 665"/>
        <xdr:cNvSpPr txBox="1"/>
      </xdr:nvSpPr>
      <xdr:spPr>
        <a:xfrm>
          <a:off x="12197080" y="1693037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7" name="直線コネクタ 66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68" name="テキスト ボックス 667"/>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9" name="直線コネクタ 66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0" name="テキスト ボックス 669"/>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1" name="直線コネクタ 67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2" name="テキスト ボックス 671"/>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3" name="直線コネクタ 67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74" name="テキスト ボックス 673"/>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5" name="直線コネクタ 67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76" name="テキスト ボックス 675"/>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48920"/>
    <xdr:sp macro="" textlink="">
      <xdr:nvSpPr>
        <xdr:cNvPr id="678" name="テキスト ボックス 677"/>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171450</xdr:rowOff>
    </xdr:from>
    <xdr:to xmlns:xdr="http://schemas.openxmlformats.org/drawingml/2006/spreadsheetDrawing">
      <xdr:col>85</xdr:col>
      <xdr:colOff>126365</xdr:colOff>
      <xdr:row>99</xdr:row>
      <xdr:rowOff>46990</xdr:rowOff>
    </xdr:to>
    <xdr:cxnSp macro="">
      <xdr:nvCxnSpPr>
        <xdr:cNvPr id="680" name="直線コネクタ 679"/>
        <xdr:cNvCxnSpPr/>
      </xdr:nvCxnSpPr>
      <xdr:spPr>
        <a:xfrm flipV="1">
          <a:off x="16317595" y="1543050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50800</xdr:rowOff>
    </xdr:from>
    <xdr:ext cx="469900" cy="259080"/>
    <xdr:sp macro="" textlink="">
      <xdr:nvSpPr>
        <xdr:cNvPr id="681" name="積立金最小値テキスト"/>
        <xdr:cNvSpPr txBox="1"/>
      </xdr:nvSpPr>
      <xdr:spPr>
        <a:xfrm>
          <a:off x="16370300" y="1702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46990</xdr:rowOff>
    </xdr:from>
    <xdr:to xmlns:xdr="http://schemas.openxmlformats.org/drawingml/2006/spreadsheetDrawing">
      <xdr:col>86</xdr:col>
      <xdr:colOff>25400</xdr:colOff>
      <xdr:row>99</xdr:row>
      <xdr:rowOff>46990</xdr:rowOff>
    </xdr:to>
    <xdr:cxnSp macro="">
      <xdr:nvCxnSpPr>
        <xdr:cNvPr id="682" name="直線コネクタ 681"/>
        <xdr:cNvCxnSpPr/>
      </xdr:nvCxnSpPr>
      <xdr:spPr>
        <a:xfrm>
          <a:off x="16230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118110</xdr:rowOff>
    </xdr:from>
    <xdr:ext cx="534670" cy="259080"/>
    <xdr:sp macro="" textlink="">
      <xdr:nvSpPr>
        <xdr:cNvPr id="683" name="積立金最大値テキスト"/>
        <xdr:cNvSpPr txBox="1"/>
      </xdr:nvSpPr>
      <xdr:spPr>
        <a:xfrm>
          <a:off x="16370300" y="1520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171450</xdr:rowOff>
    </xdr:from>
    <xdr:to xmlns:xdr="http://schemas.openxmlformats.org/drawingml/2006/spreadsheetDrawing">
      <xdr:col>86</xdr:col>
      <xdr:colOff>25400</xdr:colOff>
      <xdr:row>89</xdr:row>
      <xdr:rowOff>171450</xdr:rowOff>
    </xdr:to>
    <xdr:cxnSp macro="">
      <xdr:nvCxnSpPr>
        <xdr:cNvPr id="684" name="直線コネクタ 683"/>
        <xdr:cNvCxnSpPr/>
      </xdr:nvCxnSpPr>
      <xdr:spPr>
        <a:xfrm>
          <a:off x="162306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139065</xdr:rowOff>
    </xdr:from>
    <xdr:to xmlns:xdr="http://schemas.openxmlformats.org/drawingml/2006/spreadsheetDrawing">
      <xdr:col>85</xdr:col>
      <xdr:colOff>127000</xdr:colOff>
      <xdr:row>97</xdr:row>
      <xdr:rowOff>20320</xdr:rowOff>
    </xdr:to>
    <xdr:cxnSp macro="">
      <xdr:nvCxnSpPr>
        <xdr:cNvPr id="685" name="直線コネクタ 684"/>
        <xdr:cNvCxnSpPr/>
      </xdr:nvCxnSpPr>
      <xdr:spPr>
        <a:xfrm>
          <a:off x="15481300" y="16255365"/>
          <a:ext cx="838200" cy="395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86360</xdr:rowOff>
    </xdr:from>
    <xdr:ext cx="534670" cy="251460"/>
    <xdr:sp macro="" textlink="">
      <xdr:nvSpPr>
        <xdr:cNvPr id="686" name="積立金平均値テキスト"/>
        <xdr:cNvSpPr txBox="1"/>
      </xdr:nvSpPr>
      <xdr:spPr>
        <a:xfrm>
          <a:off x="16370300" y="163741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63500</xdr:rowOff>
    </xdr:from>
    <xdr:to xmlns:xdr="http://schemas.openxmlformats.org/drawingml/2006/spreadsheetDrawing">
      <xdr:col>85</xdr:col>
      <xdr:colOff>177800</xdr:colOff>
      <xdr:row>96</xdr:row>
      <xdr:rowOff>164465</xdr:rowOff>
    </xdr:to>
    <xdr:sp macro="" textlink="">
      <xdr:nvSpPr>
        <xdr:cNvPr id="687" name="フローチャート: 判断 686"/>
        <xdr:cNvSpPr/>
      </xdr:nvSpPr>
      <xdr:spPr>
        <a:xfrm>
          <a:off x="162687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170180</xdr:rowOff>
    </xdr:from>
    <xdr:to xmlns:xdr="http://schemas.openxmlformats.org/drawingml/2006/spreadsheetDrawing">
      <xdr:col>81</xdr:col>
      <xdr:colOff>50800</xdr:colOff>
      <xdr:row>94</xdr:row>
      <xdr:rowOff>139065</xdr:rowOff>
    </xdr:to>
    <xdr:cxnSp macro="">
      <xdr:nvCxnSpPr>
        <xdr:cNvPr id="688" name="直線コネクタ 687"/>
        <xdr:cNvCxnSpPr/>
      </xdr:nvCxnSpPr>
      <xdr:spPr>
        <a:xfrm>
          <a:off x="14592300" y="1611503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85090</xdr:rowOff>
    </xdr:from>
    <xdr:to xmlns:xdr="http://schemas.openxmlformats.org/drawingml/2006/spreadsheetDrawing">
      <xdr:col>81</xdr:col>
      <xdr:colOff>101600</xdr:colOff>
      <xdr:row>96</xdr:row>
      <xdr:rowOff>15240</xdr:rowOff>
    </xdr:to>
    <xdr:sp macro="" textlink="">
      <xdr:nvSpPr>
        <xdr:cNvPr id="689" name="フローチャート: 判断 688"/>
        <xdr:cNvSpPr/>
      </xdr:nvSpPr>
      <xdr:spPr>
        <a:xfrm>
          <a:off x="15430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6350</xdr:rowOff>
    </xdr:from>
    <xdr:ext cx="511175" cy="251460"/>
    <xdr:sp macro="" textlink="">
      <xdr:nvSpPr>
        <xdr:cNvPr id="690" name="テキスト ボックス 689"/>
        <xdr:cNvSpPr txBox="1"/>
      </xdr:nvSpPr>
      <xdr:spPr>
        <a:xfrm>
          <a:off x="15213965" y="1646555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170180</xdr:rowOff>
    </xdr:from>
    <xdr:to xmlns:xdr="http://schemas.openxmlformats.org/drawingml/2006/spreadsheetDrawing">
      <xdr:col>76</xdr:col>
      <xdr:colOff>114300</xdr:colOff>
      <xdr:row>94</xdr:row>
      <xdr:rowOff>154940</xdr:rowOff>
    </xdr:to>
    <xdr:cxnSp macro="">
      <xdr:nvCxnSpPr>
        <xdr:cNvPr id="691" name="直線コネクタ 690"/>
        <xdr:cNvCxnSpPr/>
      </xdr:nvCxnSpPr>
      <xdr:spPr>
        <a:xfrm flipV="1">
          <a:off x="13703300" y="1611503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24130</xdr:rowOff>
    </xdr:from>
    <xdr:to xmlns:xdr="http://schemas.openxmlformats.org/drawingml/2006/spreadsheetDrawing">
      <xdr:col>76</xdr:col>
      <xdr:colOff>165100</xdr:colOff>
      <xdr:row>95</xdr:row>
      <xdr:rowOff>125730</xdr:rowOff>
    </xdr:to>
    <xdr:sp macro="" textlink="">
      <xdr:nvSpPr>
        <xdr:cNvPr id="692" name="フローチャート: 判断 691"/>
        <xdr:cNvSpPr/>
      </xdr:nvSpPr>
      <xdr:spPr>
        <a:xfrm>
          <a:off x="14541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116840</xdr:rowOff>
    </xdr:from>
    <xdr:ext cx="511175" cy="259080"/>
    <xdr:sp macro="" textlink="">
      <xdr:nvSpPr>
        <xdr:cNvPr id="693" name="テキスト ボックス 692"/>
        <xdr:cNvSpPr txBox="1"/>
      </xdr:nvSpPr>
      <xdr:spPr>
        <a:xfrm>
          <a:off x="14324965" y="1640459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154940</xdr:rowOff>
    </xdr:from>
    <xdr:to xmlns:xdr="http://schemas.openxmlformats.org/drawingml/2006/spreadsheetDrawing">
      <xdr:col>71</xdr:col>
      <xdr:colOff>177800</xdr:colOff>
      <xdr:row>95</xdr:row>
      <xdr:rowOff>36195</xdr:rowOff>
    </xdr:to>
    <xdr:cxnSp macro="">
      <xdr:nvCxnSpPr>
        <xdr:cNvPr id="694" name="直線コネクタ 693"/>
        <xdr:cNvCxnSpPr/>
      </xdr:nvCxnSpPr>
      <xdr:spPr>
        <a:xfrm flipV="1">
          <a:off x="12814300" y="162712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91</xdr:row>
      <xdr:rowOff>157480</xdr:rowOff>
    </xdr:from>
    <xdr:to xmlns:xdr="http://schemas.openxmlformats.org/drawingml/2006/spreadsheetDrawing">
      <xdr:col>72</xdr:col>
      <xdr:colOff>38100</xdr:colOff>
      <xdr:row>92</xdr:row>
      <xdr:rowOff>87630</xdr:rowOff>
    </xdr:to>
    <xdr:sp macro="" textlink="">
      <xdr:nvSpPr>
        <xdr:cNvPr id="695" name="フローチャート: 判断 694"/>
        <xdr:cNvSpPr/>
      </xdr:nvSpPr>
      <xdr:spPr>
        <a:xfrm>
          <a:off x="13652500" y="157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104140</xdr:rowOff>
    </xdr:from>
    <xdr:ext cx="511175" cy="259080"/>
    <xdr:sp macro="" textlink="">
      <xdr:nvSpPr>
        <xdr:cNvPr id="696" name="テキスト ボックス 695"/>
        <xdr:cNvSpPr txBox="1"/>
      </xdr:nvSpPr>
      <xdr:spPr>
        <a:xfrm>
          <a:off x="13435965" y="1553464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63500</xdr:rowOff>
    </xdr:from>
    <xdr:to xmlns:xdr="http://schemas.openxmlformats.org/drawingml/2006/spreadsheetDrawing">
      <xdr:col>67</xdr:col>
      <xdr:colOff>101600</xdr:colOff>
      <xdr:row>93</xdr:row>
      <xdr:rowOff>164465</xdr:rowOff>
    </xdr:to>
    <xdr:sp macro="" textlink="">
      <xdr:nvSpPr>
        <xdr:cNvPr id="697" name="フローチャート: 判断 696"/>
        <xdr:cNvSpPr/>
      </xdr:nvSpPr>
      <xdr:spPr>
        <a:xfrm>
          <a:off x="12763500" y="16008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9525</xdr:rowOff>
    </xdr:from>
    <xdr:ext cx="511175" cy="248285"/>
    <xdr:sp macro="" textlink="">
      <xdr:nvSpPr>
        <xdr:cNvPr id="698" name="テキスト ボックス 697"/>
        <xdr:cNvSpPr txBox="1"/>
      </xdr:nvSpPr>
      <xdr:spPr>
        <a:xfrm>
          <a:off x="12546965" y="1578292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140970</xdr:rowOff>
    </xdr:from>
    <xdr:to xmlns:xdr="http://schemas.openxmlformats.org/drawingml/2006/spreadsheetDrawing">
      <xdr:col>85</xdr:col>
      <xdr:colOff>177800</xdr:colOff>
      <xdr:row>97</xdr:row>
      <xdr:rowOff>71120</xdr:rowOff>
    </xdr:to>
    <xdr:sp macro="" textlink="">
      <xdr:nvSpPr>
        <xdr:cNvPr id="704" name="楕円 703"/>
        <xdr:cNvSpPr/>
      </xdr:nvSpPr>
      <xdr:spPr>
        <a:xfrm>
          <a:off x="162687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119380</xdr:rowOff>
    </xdr:from>
    <xdr:ext cx="534670" cy="259080"/>
    <xdr:sp macro="" textlink="">
      <xdr:nvSpPr>
        <xdr:cNvPr id="705" name="積立金該当値テキスト"/>
        <xdr:cNvSpPr txBox="1"/>
      </xdr:nvSpPr>
      <xdr:spPr>
        <a:xfrm>
          <a:off x="16370300" y="16578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88265</xdr:rowOff>
    </xdr:from>
    <xdr:to xmlns:xdr="http://schemas.openxmlformats.org/drawingml/2006/spreadsheetDrawing">
      <xdr:col>81</xdr:col>
      <xdr:colOff>101600</xdr:colOff>
      <xdr:row>95</xdr:row>
      <xdr:rowOff>18415</xdr:rowOff>
    </xdr:to>
    <xdr:sp macro="" textlink="">
      <xdr:nvSpPr>
        <xdr:cNvPr id="706" name="楕円 705"/>
        <xdr:cNvSpPr/>
      </xdr:nvSpPr>
      <xdr:spPr>
        <a:xfrm>
          <a:off x="1543050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34925</xdr:rowOff>
    </xdr:from>
    <xdr:ext cx="511175" cy="259080"/>
    <xdr:sp macro="" textlink="">
      <xdr:nvSpPr>
        <xdr:cNvPr id="707" name="テキスト ボックス 706"/>
        <xdr:cNvSpPr txBox="1"/>
      </xdr:nvSpPr>
      <xdr:spPr>
        <a:xfrm>
          <a:off x="15213965" y="1597977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119380</xdr:rowOff>
    </xdr:from>
    <xdr:to xmlns:xdr="http://schemas.openxmlformats.org/drawingml/2006/spreadsheetDrawing">
      <xdr:col>76</xdr:col>
      <xdr:colOff>165100</xdr:colOff>
      <xdr:row>94</xdr:row>
      <xdr:rowOff>49530</xdr:rowOff>
    </xdr:to>
    <xdr:sp macro="" textlink="">
      <xdr:nvSpPr>
        <xdr:cNvPr id="708" name="楕円 707"/>
        <xdr:cNvSpPr/>
      </xdr:nvSpPr>
      <xdr:spPr>
        <a:xfrm>
          <a:off x="14541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66040</xdr:rowOff>
    </xdr:from>
    <xdr:ext cx="511175" cy="248920"/>
    <xdr:sp macro="" textlink="">
      <xdr:nvSpPr>
        <xdr:cNvPr id="709" name="テキスト ボックス 708"/>
        <xdr:cNvSpPr txBox="1"/>
      </xdr:nvSpPr>
      <xdr:spPr>
        <a:xfrm>
          <a:off x="14324965" y="15839440"/>
          <a:ext cx="5111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104140</xdr:rowOff>
    </xdr:from>
    <xdr:to xmlns:xdr="http://schemas.openxmlformats.org/drawingml/2006/spreadsheetDrawing">
      <xdr:col>72</xdr:col>
      <xdr:colOff>38100</xdr:colOff>
      <xdr:row>95</xdr:row>
      <xdr:rowOff>34290</xdr:rowOff>
    </xdr:to>
    <xdr:sp macro="" textlink="">
      <xdr:nvSpPr>
        <xdr:cNvPr id="710" name="楕円 709"/>
        <xdr:cNvSpPr/>
      </xdr:nvSpPr>
      <xdr:spPr>
        <a:xfrm>
          <a:off x="13652500"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25400</xdr:rowOff>
    </xdr:from>
    <xdr:ext cx="511175" cy="259080"/>
    <xdr:sp macro="" textlink="">
      <xdr:nvSpPr>
        <xdr:cNvPr id="711" name="テキスト ボックス 710"/>
        <xdr:cNvSpPr txBox="1"/>
      </xdr:nvSpPr>
      <xdr:spPr>
        <a:xfrm>
          <a:off x="13435965" y="1631315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156845</xdr:rowOff>
    </xdr:from>
    <xdr:to xmlns:xdr="http://schemas.openxmlformats.org/drawingml/2006/spreadsheetDrawing">
      <xdr:col>67</xdr:col>
      <xdr:colOff>101600</xdr:colOff>
      <xdr:row>95</xdr:row>
      <xdr:rowOff>86995</xdr:rowOff>
    </xdr:to>
    <xdr:sp macro="" textlink="">
      <xdr:nvSpPr>
        <xdr:cNvPr id="712" name="楕円 711"/>
        <xdr:cNvSpPr/>
      </xdr:nvSpPr>
      <xdr:spPr>
        <a:xfrm>
          <a:off x="127635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78105</xdr:rowOff>
    </xdr:from>
    <xdr:ext cx="511175" cy="248285"/>
    <xdr:sp macro="" textlink="">
      <xdr:nvSpPr>
        <xdr:cNvPr id="713" name="テキスト ボックス 712"/>
        <xdr:cNvSpPr txBox="1"/>
      </xdr:nvSpPr>
      <xdr:spPr>
        <a:xfrm>
          <a:off x="12546965" y="1636585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6390" cy="217170"/>
    <xdr:sp macro="" textlink="">
      <xdr:nvSpPr>
        <xdr:cNvPr id="722" name="テキスト ボックス 721"/>
        <xdr:cNvSpPr txBox="1"/>
      </xdr:nvSpPr>
      <xdr:spPr>
        <a:xfrm>
          <a:off x="18249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4" name="直線コネクタ 72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25425" cy="259080"/>
    <xdr:sp macro="" textlink="">
      <xdr:nvSpPr>
        <xdr:cNvPr id="725" name="テキスト ボックス 724"/>
        <xdr:cNvSpPr txBox="1"/>
      </xdr:nvSpPr>
      <xdr:spPr>
        <a:xfrm>
          <a:off x="18039080" y="6588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6" name="直線コネクタ 72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43865" cy="259080"/>
    <xdr:sp macro="" textlink="">
      <xdr:nvSpPr>
        <xdr:cNvPr id="727" name="テキスト ボックス 726"/>
        <xdr:cNvSpPr txBox="1"/>
      </xdr:nvSpPr>
      <xdr:spPr>
        <a:xfrm>
          <a:off x="17820640" y="6207760"/>
          <a:ext cx="4438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8" name="直線コネクタ 72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48920"/>
    <xdr:sp macro="" textlink="">
      <xdr:nvSpPr>
        <xdr:cNvPr id="729" name="テキスト ボックス 728"/>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0" name="直線コネクタ 72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1" name="テキスト ボックス 73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2" name="直線コネクタ 73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3" name="テキスト ボックス 73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5" name="テキスト ボックス 734"/>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69850</xdr:rowOff>
    </xdr:from>
    <xdr:to xmlns:xdr="http://schemas.openxmlformats.org/drawingml/2006/spreadsheetDrawing">
      <xdr:col>116</xdr:col>
      <xdr:colOff>62865</xdr:colOff>
      <xdr:row>39</xdr:row>
      <xdr:rowOff>44450</xdr:rowOff>
    </xdr:to>
    <xdr:cxnSp macro="">
      <xdr:nvCxnSpPr>
        <xdr:cNvPr id="737" name="直線コネクタ 736"/>
        <xdr:cNvCxnSpPr/>
      </xdr:nvCxnSpPr>
      <xdr:spPr>
        <a:xfrm flipV="1">
          <a:off x="22159595" y="521335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9" name="直線コネクタ 73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16510</xdr:rowOff>
    </xdr:from>
    <xdr:ext cx="534670" cy="259080"/>
    <xdr:sp macro="" textlink="">
      <xdr:nvSpPr>
        <xdr:cNvPr id="740" name="投資及び出資金最大値テキスト"/>
        <xdr:cNvSpPr txBox="1"/>
      </xdr:nvSpPr>
      <xdr:spPr>
        <a:xfrm>
          <a:off x="22212300" y="4988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69850</xdr:rowOff>
    </xdr:from>
    <xdr:to xmlns:xdr="http://schemas.openxmlformats.org/drawingml/2006/spreadsheetDrawing">
      <xdr:col>116</xdr:col>
      <xdr:colOff>152400</xdr:colOff>
      <xdr:row>30</xdr:row>
      <xdr:rowOff>69850</xdr:rowOff>
    </xdr:to>
    <xdr:cxnSp macro="">
      <xdr:nvCxnSpPr>
        <xdr:cNvPr id="741" name="直線コネクタ 740"/>
        <xdr:cNvCxnSpPr/>
      </xdr:nvCxnSpPr>
      <xdr:spPr>
        <a:xfrm>
          <a:off x="22072600" y="521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2" name="直線コネクタ 74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142240</xdr:rowOff>
    </xdr:from>
    <xdr:ext cx="469900" cy="259080"/>
    <xdr:sp macro="" textlink="">
      <xdr:nvSpPr>
        <xdr:cNvPr id="743" name="投資及び出資金平均値テキスト"/>
        <xdr:cNvSpPr txBox="1"/>
      </xdr:nvSpPr>
      <xdr:spPr>
        <a:xfrm>
          <a:off x="222123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744" name="フローチャート: 判断 743"/>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5" name="直線コネクタ 74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105410</xdr:rowOff>
    </xdr:from>
    <xdr:to xmlns:xdr="http://schemas.openxmlformats.org/drawingml/2006/spreadsheetDrawing">
      <xdr:col>112</xdr:col>
      <xdr:colOff>38100</xdr:colOff>
      <xdr:row>38</xdr:row>
      <xdr:rowOff>35560</xdr:rowOff>
    </xdr:to>
    <xdr:sp macro="" textlink="">
      <xdr:nvSpPr>
        <xdr:cNvPr id="746" name="フローチャート: 判断 745"/>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52070</xdr:rowOff>
    </xdr:from>
    <xdr:ext cx="446405" cy="251460"/>
    <xdr:sp macro="" textlink="">
      <xdr:nvSpPr>
        <xdr:cNvPr id="747" name="テキスト ボックス 746"/>
        <xdr:cNvSpPr txBox="1"/>
      </xdr:nvSpPr>
      <xdr:spPr>
        <a:xfrm>
          <a:off x="21088350" y="6224270"/>
          <a:ext cx="4464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8" name="直線コネクタ 74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121285</xdr:rowOff>
    </xdr:from>
    <xdr:to xmlns:xdr="http://schemas.openxmlformats.org/drawingml/2006/spreadsheetDrawing">
      <xdr:col>107</xdr:col>
      <xdr:colOff>101600</xdr:colOff>
      <xdr:row>38</xdr:row>
      <xdr:rowOff>52070</xdr:rowOff>
    </xdr:to>
    <xdr:sp macro="" textlink="">
      <xdr:nvSpPr>
        <xdr:cNvPr id="749" name="フローチャート: 判断 748"/>
        <xdr:cNvSpPr/>
      </xdr:nvSpPr>
      <xdr:spPr>
        <a:xfrm>
          <a:off x="20383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67945</xdr:rowOff>
    </xdr:from>
    <xdr:ext cx="446405" cy="258445"/>
    <xdr:sp macro="" textlink="">
      <xdr:nvSpPr>
        <xdr:cNvPr id="750" name="テキスト ボックス 749"/>
        <xdr:cNvSpPr txBox="1"/>
      </xdr:nvSpPr>
      <xdr:spPr>
        <a:xfrm>
          <a:off x="20199350" y="6240145"/>
          <a:ext cx="4464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1" name="直線コネクタ 75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130175</xdr:rowOff>
    </xdr:from>
    <xdr:to xmlns:xdr="http://schemas.openxmlformats.org/drawingml/2006/spreadsheetDrawing">
      <xdr:col>102</xdr:col>
      <xdr:colOff>165100</xdr:colOff>
      <xdr:row>38</xdr:row>
      <xdr:rowOff>60325</xdr:rowOff>
    </xdr:to>
    <xdr:sp macro="" textlink="">
      <xdr:nvSpPr>
        <xdr:cNvPr id="752" name="フローチャート: 判断 751"/>
        <xdr:cNvSpPr/>
      </xdr:nvSpPr>
      <xdr:spPr>
        <a:xfrm>
          <a:off x="19494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76835</xdr:rowOff>
    </xdr:from>
    <xdr:ext cx="446405" cy="249555"/>
    <xdr:sp macro="" textlink="">
      <xdr:nvSpPr>
        <xdr:cNvPr id="753" name="テキスト ボックス 752"/>
        <xdr:cNvSpPr txBox="1"/>
      </xdr:nvSpPr>
      <xdr:spPr>
        <a:xfrm>
          <a:off x="19310350" y="6249035"/>
          <a:ext cx="4464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11430</xdr:rowOff>
    </xdr:from>
    <xdr:to xmlns:xdr="http://schemas.openxmlformats.org/drawingml/2006/spreadsheetDrawing">
      <xdr:col>98</xdr:col>
      <xdr:colOff>38100</xdr:colOff>
      <xdr:row>38</xdr:row>
      <xdr:rowOff>113030</xdr:rowOff>
    </xdr:to>
    <xdr:sp macro="" textlink="">
      <xdr:nvSpPr>
        <xdr:cNvPr id="754" name="フローチャート: 判断 753"/>
        <xdr:cNvSpPr/>
      </xdr:nvSpPr>
      <xdr:spPr>
        <a:xfrm>
          <a:off x="18605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129540</xdr:rowOff>
    </xdr:from>
    <xdr:ext cx="446405" cy="259080"/>
    <xdr:sp macro="" textlink="">
      <xdr:nvSpPr>
        <xdr:cNvPr id="755" name="テキスト ボックス 754"/>
        <xdr:cNvSpPr txBox="1"/>
      </xdr:nvSpPr>
      <xdr:spPr>
        <a:xfrm>
          <a:off x="18421350" y="630174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2"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26060" cy="251460"/>
    <xdr:sp macro="" textlink="">
      <xdr:nvSpPr>
        <xdr:cNvPr id="764" name="テキスト ボックス 763"/>
        <xdr:cNvSpPr txBox="1"/>
      </xdr:nvSpPr>
      <xdr:spPr>
        <a:xfrm>
          <a:off x="21198840" y="6772910"/>
          <a:ext cx="226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26060" cy="251460"/>
    <xdr:sp macro="" textlink="">
      <xdr:nvSpPr>
        <xdr:cNvPr id="766" name="テキスト ボックス 765"/>
        <xdr:cNvSpPr txBox="1"/>
      </xdr:nvSpPr>
      <xdr:spPr>
        <a:xfrm>
          <a:off x="20309840" y="6772910"/>
          <a:ext cx="226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26060" cy="251460"/>
    <xdr:sp macro="" textlink="">
      <xdr:nvSpPr>
        <xdr:cNvPr id="768" name="テキスト ボックス 767"/>
        <xdr:cNvSpPr txBox="1"/>
      </xdr:nvSpPr>
      <xdr:spPr>
        <a:xfrm>
          <a:off x="19420840" y="6772910"/>
          <a:ext cx="226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26060" cy="251460"/>
    <xdr:sp macro="" textlink="">
      <xdr:nvSpPr>
        <xdr:cNvPr id="770" name="テキスト ボックス 769"/>
        <xdr:cNvSpPr txBox="1"/>
      </xdr:nvSpPr>
      <xdr:spPr>
        <a:xfrm>
          <a:off x="18531840" y="6772910"/>
          <a:ext cx="226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6390" cy="217170"/>
    <xdr:sp macro="" textlink="">
      <xdr:nvSpPr>
        <xdr:cNvPr id="779" name="テキスト ボックス 778"/>
        <xdr:cNvSpPr txBox="1"/>
      </xdr:nvSpPr>
      <xdr:spPr>
        <a:xfrm>
          <a:off x="18249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1" name="直線コネクタ 78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25425" cy="259080"/>
    <xdr:sp macro="" textlink="">
      <xdr:nvSpPr>
        <xdr:cNvPr id="782" name="テキスト ボックス 781"/>
        <xdr:cNvSpPr txBox="1"/>
      </xdr:nvSpPr>
      <xdr:spPr>
        <a:xfrm>
          <a:off x="18039080" y="1007237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3" name="直線コネクタ 78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43865" cy="250825"/>
    <xdr:sp macro="" textlink="">
      <xdr:nvSpPr>
        <xdr:cNvPr id="784" name="テキスト ボックス 783"/>
        <xdr:cNvSpPr txBox="1"/>
      </xdr:nvSpPr>
      <xdr:spPr>
        <a:xfrm>
          <a:off x="17820640" y="9745345"/>
          <a:ext cx="4438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5" name="直線コネクタ 78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43865" cy="259080"/>
    <xdr:sp macro="" textlink="">
      <xdr:nvSpPr>
        <xdr:cNvPr id="786" name="テキスト ボックス 785"/>
        <xdr:cNvSpPr txBox="1"/>
      </xdr:nvSpPr>
      <xdr:spPr>
        <a:xfrm>
          <a:off x="17820640" y="9418955"/>
          <a:ext cx="4438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7" name="直線コネクタ 78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43865" cy="251460"/>
    <xdr:sp macro="" textlink="">
      <xdr:nvSpPr>
        <xdr:cNvPr id="788" name="テキスト ボックス 787"/>
        <xdr:cNvSpPr txBox="1"/>
      </xdr:nvSpPr>
      <xdr:spPr>
        <a:xfrm>
          <a:off x="17820640" y="9093200"/>
          <a:ext cx="4438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9" name="直線コネクタ 78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0" name="テキスト ボックス 78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1" name="直線コネクタ 79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92" name="テキスト ボックス 79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8920"/>
    <xdr:sp macro="" textlink="">
      <xdr:nvSpPr>
        <xdr:cNvPr id="794" name="テキスト ボックス 793"/>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110490</xdr:rowOff>
    </xdr:from>
    <xdr:to xmlns:xdr="http://schemas.openxmlformats.org/drawingml/2006/spreadsheetDrawing">
      <xdr:col>116</xdr:col>
      <xdr:colOff>62865</xdr:colOff>
      <xdr:row>59</xdr:row>
      <xdr:rowOff>99060</xdr:rowOff>
    </xdr:to>
    <xdr:cxnSp macro="">
      <xdr:nvCxnSpPr>
        <xdr:cNvPr id="796" name="直線コネクタ 795"/>
        <xdr:cNvCxnSpPr/>
      </xdr:nvCxnSpPr>
      <xdr:spPr>
        <a:xfrm flipV="1">
          <a:off x="22159595" y="8682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8" name="直線コネクタ 79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57150</xdr:rowOff>
    </xdr:from>
    <xdr:ext cx="534670" cy="259080"/>
    <xdr:sp macro="" textlink="">
      <xdr:nvSpPr>
        <xdr:cNvPr id="799" name="貸付金最大値テキスト"/>
        <xdr:cNvSpPr txBox="1"/>
      </xdr:nvSpPr>
      <xdr:spPr>
        <a:xfrm>
          <a:off x="22212300" y="845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110490</xdr:rowOff>
    </xdr:from>
    <xdr:to xmlns:xdr="http://schemas.openxmlformats.org/drawingml/2006/spreadsheetDrawing">
      <xdr:col>116</xdr:col>
      <xdr:colOff>152400</xdr:colOff>
      <xdr:row>50</xdr:row>
      <xdr:rowOff>110490</xdr:rowOff>
    </xdr:to>
    <xdr:cxnSp macro="">
      <xdr:nvCxnSpPr>
        <xdr:cNvPr id="800" name="直線コネクタ 799"/>
        <xdr:cNvCxnSpPr/>
      </xdr:nvCxnSpPr>
      <xdr:spPr>
        <a:xfrm>
          <a:off x="22072600" y="8682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169545</xdr:rowOff>
    </xdr:from>
    <xdr:to xmlns:xdr="http://schemas.openxmlformats.org/drawingml/2006/spreadsheetDrawing">
      <xdr:col>116</xdr:col>
      <xdr:colOff>63500</xdr:colOff>
      <xdr:row>59</xdr:row>
      <xdr:rowOff>7620</xdr:rowOff>
    </xdr:to>
    <xdr:cxnSp macro="">
      <xdr:nvCxnSpPr>
        <xdr:cNvPr id="801" name="直線コネクタ 800"/>
        <xdr:cNvCxnSpPr/>
      </xdr:nvCxnSpPr>
      <xdr:spPr>
        <a:xfrm flipV="1">
          <a:off x="21323300" y="101136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158115</xdr:rowOff>
    </xdr:from>
    <xdr:ext cx="469900" cy="248285"/>
    <xdr:sp macro="" textlink="">
      <xdr:nvSpPr>
        <xdr:cNvPr id="802" name="貸付金平均値テキスト"/>
        <xdr:cNvSpPr txBox="1"/>
      </xdr:nvSpPr>
      <xdr:spPr>
        <a:xfrm>
          <a:off x="22212300" y="975931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135255</xdr:rowOff>
    </xdr:from>
    <xdr:to xmlns:xdr="http://schemas.openxmlformats.org/drawingml/2006/spreadsheetDrawing">
      <xdr:col>116</xdr:col>
      <xdr:colOff>114300</xdr:colOff>
      <xdr:row>58</xdr:row>
      <xdr:rowOff>65405</xdr:rowOff>
    </xdr:to>
    <xdr:sp macro="" textlink="">
      <xdr:nvSpPr>
        <xdr:cNvPr id="803" name="フローチャート: 判断 802"/>
        <xdr:cNvSpPr/>
      </xdr:nvSpPr>
      <xdr:spPr>
        <a:xfrm>
          <a:off x="22110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160655</xdr:rowOff>
    </xdr:from>
    <xdr:to xmlns:xdr="http://schemas.openxmlformats.org/drawingml/2006/spreadsheetDrawing">
      <xdr:col>111</xdr:col>
      <xdr:colOff>177800</xdr:colOff>
      <xdr:row>59</xdr:row>
      <xdr:rowOff>7620</xdr:rowOff>
    </xdr:to>
    <xdr:cxnSp macro="">
      <xdr:nvCxnSpPr>
        <xdr:cNvPr id="804" name="直線コネクタ 803"/>
        <xdr:cNvCxnSpPr/>
      </xdr:nvCxnSpPr>
      <xdr:spPr>
        <a:xfrm>
          <a:off x="20434300" y="10104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41275</xdr:rowOff>
    </xdr:from>
    <xdr:to xmlns:xdr="http://schemas.openxmlformats.org/drawingml/2006/spreadsheetDrawing">
      <xdr:col>112</xdr:col>
      <xdr:colOff>38100</xdr:colOff>
      <xdr:row>57</xdr:row>
      <xdr:rowOff>143510</xdr:rowOff>
    </xdr:to>
    <xdr:sp macro="" textlink="">
      <xdr:nvSpPr>
        <xdr:cNvPr id="805" name="フローチャート: 判断 804"/>
        <xdr:cNvSpPr/>
      </xdr:nvSpPr>
      <xdr:spPr>
        <a:xfrm>
          <a:off x="21272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159385</xdr:rowOff>
    </xdr:from>
    <xdr:ext cx="446405" cy="258445"/>
    <xdr:sp macro="" textlink="">
      <xdr:nvSpPr>
        <xdr:cNvPr id="806" name="テキスト ボックス 805"/>
        <xdr:cNvSpPr txBox="1"/>
      </xdr:nvSpPr>
      <xdr:spPr>
        <a:xfrm>
          <a:off x="21088350" y="9589135"/>
          <a:ext cx="4464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160655</xdr:rowOff>
    </xdr:from>
    <xdr:to xmlns:xdr="http://schemas.openxmlformats.org/drawingml/2006/spreadsheetDrawing">
      <xdr:col>107</xdr:col>
      <xdr:colOff>50800</xdr:colOff>
      <xdr:row>59</xdr:row>
      <xdr:rowOff>33655</xdr:rowOff>
    </xdr:to>
    <xdr:cxnSp macro="">
      <xdr:nvCxnSpPr>
        <xdr:cNvPr id="807" name="直線コネクタ 806"/>
        <xdr:cNvCxnSpPr/>
      </xdr:nvCxnSpPr>
      <xdr:spPr>
        <a:xfrm flipV="1">
          <a:off x="19545300" y="101047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114935</xdr:rowOff>
    </xdr:from>
    <xdr:to xmlns:xdr="http://schemas.openxmlformats.org/drawingml/2006/spreadsheetDrawing">
      <xdr:col>107</xdr:col>
      <xdr:colOff>101600</xdr:colOff>
      <xdr:row>58</xdr:row>
      <xdr:rowOff>45085</xdr:rowOff>
    </xdr:to>
    <xdr:sp macro="" textlink="">
      <xdr:nvSpPr>
        <xdr:cNvPr id="808" name="フローチャート: 判断 807"/>
        <xdr:cNvSpPr/>
      </xdr:nvSpPr>
      <xdr:spPr>
        <a:xfrm>
          <a:off x="2038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61595</xdr:rowOff>
    </xdr:from>
    <xdr:ext cx="446405" cy="259080"/>
    <xdr:sp macro="" textlink="">
      <xdr:nvSpPr>
        <xdr:cNvPr id="809" name="テキスト ボックス 808"/>
        <xdr:cNvSpPr txBox="1"/>
      </xdr:nvSpPr>
      <xdr:spPr>
        <a:xfrm>
          <a:off x="20199350" y="9662795"/>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30480</xdr:rowOff>
    </xdr:from>
    <xdr:to xmlns:xdr="http://schemas.openxmlformats.org/drawingml/2006/spreadsheetDrawing">
      <xdr:col>102</xdr:col>
      <xdr:colOff>114300</xdr:colOff>
      <xdr:row>59</xdr:row>
      <xdr:rowOff>33655</xdr:rowOff>
    </xdr:to>
    <xdr:cxnSp macro="">
      <xdr:nvCxnSpPr>
        <xdr:cNvPr id="810" name="直線コネクタ 809"/>
        <xdr:cNvCxnSpPr/>
      </xdr:nvCxnSpPr>
      <xdr:spPr>
        <a:xfrm>
          <a:off x="18656300" y="10146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53975</xdr:rowOff>
    </xdr:from>
    <xdr:to xmlns:xdr="http://schemas.openxmlformats.org/drawingml/2006/spreadsheetDrawing">
      <xdr:col>102</xdr:col>
      <xdr:colOff>165100</xdr:colOff>
      <xdr:row>57</xdr:row>
      <xdr:rowOff>155575</xdr:rowOff>
    </xdr:to>
    <xdr:sp macro="" textlink="">
      <xdr:nvSpPr>
        <xdr:cNvPr id="811" name="フローチャート: 判断 810"/>
        <xdr:cNvSpPr/>
      </xdr:nvSpPr>
      <xdr:spPr>
        <a:xfrm>
          <a:off x="19494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xdr:rowOff>
    </xdr:from>
    <xdr:ext cx="446405" cy="259080"/>
    <xdr:sp macro="" textlink="">
      <xdr:nvSpPr>
        <xdr:cNvPr id="812" name="テキスト ボックス 811"/>
        <xdr:cNvSpPr txBox="1"/>
      </xdr:nvSpPr>
      <xdr:spPr>
        <a:xfrm>
          <a:off x="19310350" y="9601835"/>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44450</xdr:rowOff>
    </xdr:from>
    <xdr:to xmlns:xdr="http://schemas.openxmlformats.org/drawingml/2006/spreadsheetDrawing">
      <xdr:col>98</xdr:col>
      <xdr:colOff>38100</xdr:colOff>
      <xdr:row>57</xdr:row>
      <xdr:rowOff>146050</xdr:rowOff>
    </xdr:to>
    <xdr:sp macro="" textlink="">
      <xdr:nvSpPr>
        <xdr:cNvPr id="813" name="フローチャート: 判断 812"/>
        <xdr:cNvSpPr/>
      </xdr:nvSpPr>
      <xdr:spPr>
        <a:xfrm>
          <a:off x="18605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162560</xdr:rowOff>
    </xdr:from>
    <xdr:ext cx="446405" cy="259080"/>
    <xdr:sp macro="" textlink="">
      <xdr:nvSpPr>
        <xdr:cNvPr id="814" name="テキスト ボックス 813"/>
        <xdr:cNvSpPr txBox="1"/>
      </xdr:nvSpPr>
      <xdr:spPr>
        <a:xfrm>
          <a:off x="18421350" y="959231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118745</xdr:rowOff>
    </xdr:from>
    <xdr:to xmlns:xdr="http://schemas.openxmlformats.org/drawingml/2006/spreadsheetDrawing">
      <xdr:col>116</xdr:col>
      <xdr:colOff>114300</xdr:colOff>
      <xdr:row>59</xdr:row>
      <xdr:rowOff>48895</xdr:rowOff>
    </xdr:to>
    <xdr:sp macro="" textlink="">
      <xdr:nvSpPr>
        <xdr:cNvPr id="820" name="楕円 819"/>
        <xdr:cNvSpPr/>
      </xdr:nvSpPr>
      <xdr:spPr>
        <a:xfrm>
          <a:off x="22110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33655</xdr:rowOff>
    </xdr:from>
    <xdr:ext cx="378460" cy="258445"/>
    <xdr:sp macro="" textlink="">
      <xdr:nvSpPr>
        <xdr:cNvPr id="821" name="貸付金該当値テキスト"/>
        <xdr:cNvSpPr txBox="1"/>
      </xdr:nvSpPr>
      <xdr:spPr>
        <a:xfrm>
          <a:off x="22212300" y="9977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128270</xdr:rowOff>
    </xdr:from>
    <xdr:to xmlns:xdr="http://schemas.openxmlformats.org/drawingml/2006/spreadsheetDrawing">
      <xdr:col>112</xdr:col>
      <xdr:colOff>38100</xdr:colOff>
      <xdr:row>59</xdr:row>
      <xdr:rowOff>58420</xdr:rowOff>
    </xdr:to>
    <xdr:sp macro="" textlink="">
      <xdr:nvSpPr>
        <xdr:cNvPr id="822" name="楕円 821"/>
        <xdr:cNvSpPr/>
      </xdr:nvSpPr>
      <xdr:spPr>
        <a:xfrm>
          <a:off x="2127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49530</xdr:rowOff>
    </xdr:from>
    <xdr:ext cx="378460" cy="259080"/>
    <xdr:sp macro="" textlink="">
      <xdr:nvSpPr>
        <xdr:cNvPr id="823" name="テキスト ボックス 822"/>
        <xdr:cNvSpPr txBox="1"/>
      </xdr:nvSpPr>
      <xdr:spPr>
        <a:xfrm>
          <a:off x="21134070" y="1016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109855</xdr:rowOff>
    </xdr:from>
    <xdr:to xmlns:xdr="http://schemas.openxmlformats.org/drawingml/2006/spreadsheetDrawing">
      <xdr:col>107</xdr:col>
      <xdr:colOff>101600</xdr:colOff>
      <xdr:row>59</xdr:row>
      <xdr:rowOff>40640</xdr:rowOff>
    </xdr:to>
    <xdr:sp macro="" textlink="">
      <xdr:nvSpPr>
        <xdr:cNvPr id="824" name="楕円 823"/>
        <xdr:cNvSpPr/>
      </xdr:nvSpPr>
      <xdr:spPr>
        <a:xfrm>
          <a:off x="20383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31115</xdr:rowOff>
    </xdr:from>
    <xdr:ext cx="446405" cy="249555"/>
    <xdr:sp macro="" textlink="">
      <xdr:nvSpPr>
        <xdr:cNvPr id="825" name="テキスト ボックス 824"/>
        <xdr:cNvSpPr txBox="1"/>
      </xdr:nvSpPr>
      <xdr:spPr>
        <a:xfrm>
          <a:off x="20199350" y="10146665"/>
          <a:ext cx="4464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154940</xdr:rowOff>
    </xdr:from>
    <xdr:to xmlns:xdr="http://schemas.openxmlformats.org/drawingml/2006/spreadsheetDrawing">
      <xdr:col>102</xdr:col>
      <xdr:colOff>165100</xdr:colOff>
      <xdr:row>59</xdr:row>
      <xdr:rowOff>84455</xdr:rowOff>
    </xdr:to>
    <xdr:sp macro="" textlink="">
      <xdr:nvSpPr>
        <xdr:cNvPr id="826" name="楕円 825"/>
        <xdr:cNvSpPr/>
      </xdr:nvSpPr>
      <xdr:spPr>
        <a:xfrm>
          <a:off x="19494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75565</xdr:rowOff>
    </xdr:from>
    <xdr:ext cx="378460" cy="250825"/>
    <xdr:sp macro="" textlink="">
      <xdr:nvSpPr>
        <xdr:cNvPr id="827" name="テキスト ボックス 826"/>
        <xdr:cNvSpPr txBox="1"/>
      </xdr:nvSpPr>
      <xdr:spPr>
        <a:xfrm>
          <a:off x="19356070" y="101911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151130</xdr:rowOff>
    </xdr:from>
    <xdr:to xmlns:xdr="http://schemas.openxmlformats.org/drawingml/2006/spreadsheetDrawing">
      <xdr:col>98</xdr:col>
      <xdr:colOff>38100</xdr:colOff>
      <xdr:row>59</xdr:row>
      <xdr:rowOff>81280</xdr:rowOff>
    </xdr:to>
    <xdr:sp macro="" textlink="">
      <xdr:nvSpPr>
        <xdr:cNvPr id="828" name="楕円 827"/>
        <xdr:cNvSpPr/>
      </xdr:nvSpPr>
      <xdr:spPr>
        <a:xfrm>
          <a:off x="18605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72390</xdr:rowOff>
    </xdr:from>
    <xdr:ext cx="378460" cy="259080"/>
    <xdr:sp macro="" textlink="">
      <xdr:nvSpPr>
        <xdr:cNvPr id="829" name="テキスト ボックス 828"/>
        <xdr:cNvSpPr txBox="1"/>
      </xdr:nvSpPr>
      <xdr:spPr>
        <a:xfrm>
          <a:off x="18467070" y="1018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26390" cy="217170"/>
    <xdr:sp macro="" textlink="">
      <xdr:nvSpPr>
        <xdr:cNvPr id="838" name="テキスト ボックス 837"/>
        <xdr:cNvSpPr txBox="1"/>
      </xdr:nvSpPr>
      <xdr:spPr>
        <a:xfrm>
          <a:off x="18249900" y="11493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25425" cy="248920"/>
    <xdr:sp macro="" textlink="">
      <xdr:nvSpPr>
        <xdr:cNvPr id="840" name="テキスト ボックス 839"/>
        <xdr:cNvSpPr txBox="1"/>
      </xdr:nvSpPr>
      <xdr:spPr>
        <a:xfrm>
          <a:off x="18039080" y="13827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1" name="直線コネクタ 84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2" name="テキスト ボックス 84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3" name="直線コネクタ 84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4" name="テキスト ボックス 84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5" name="直線コネクタ 84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48920"/>
    <xdr:sp macro="" textlink="">
      <xdr:nvSpPr>
        <xdr:cNvPr id="846" name="テキスト ボックス 845"/>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7" name="直線コネクタ 84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8" name="テキスト ボックス 84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9" name="直線コネクタ 84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72135" cy="259080"/>
    <xdr:sp macro="" textlink="">
      <xdr:nvSpPr>
        <xdr:cNvPr id="850" name="テキスト ボックス 849"/>
        <xdr:cNvSpPr txBox="1"/>
      </xdr:nvSpPr>
      <xdr:spPr>
        <a:xfrm>
          <a:off x="17692370" y="11922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1" name="直線コネクタ 85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72135" cy="248920"/>
    <xdr:sp macro="" textlink="">
      <xdr:nvSpPr>
        <xdr:cNvPr id="852" name="テキスト ボックス 851"/>
        <xdr:cNvSpPr txBox="1"/>
      </xdr:nvSpPr>
      <xdr:spPr>
        <a:xfrm>
          <a:off x="17692370" y="11541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119380</xdr:rowOff>
    </xdr:from>
    <xdr:to xmlns:xdr="http://schemas.openxmlformats.org/drawingml/2006/spreadsheetDrawing">
      <xdr:col>116</xdr:col>
      <xdr:colOff>62865</xdr:colOff>
      <xdr:row>78</xdr:row>
      <xdr:rowOff>130175</xdr:rowOff>
    </xdr:to>
    <xdr:cxnSp macro="">
      <xdr:nvCxnSpPr>
        <xdr:cNvPr id="854" name="直線コネクタ 853"/>
        <xdr:cNvCxnSpPr/>
      </xdr:nvCxnSpPr>
      <xdr:spPr>
        <a:xfrm flipV="1">
          <a:off x="22159595" y="1212088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133985</xdr:rowOff>
    </xdr:from>
    <xdr:ext cx="534670" cy="249555"/>
    <xdr:sp macro="" textlink="">
      <xdr:nvSpPr>
        <xdr:cNvPr id="855" name="繰出金最小値テキスト"/>
        <xdr:cNvSpPr txBox="1"/>
      </xdr:nvSpPr>
      <xdr:spPr>
        <a:xfrm>
          <a:off x="22212300" y="13507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130175</xdr:rowOff>
    </xdr:from>
    <xdr:to xmlns:xdr="http://schemas.openxmlformats.org/drawingml/2006/spreadsheetDrawing">
      <xdr:col>116</xdr:col>
      <xdr:colOff>152400</xdr:colOff>
      <xdr:row>78</xdr:row>
      <xdr:rowOff>130175</xdr:rowOff>
    </xdr:to>
    <xdr:cxnSp macro="">
      <xdr:nvCxnSpPr>
        <xdr:cNvPr id="856" name="直線コネクタ 855"/>
        <xdr:cNvCxnSpPr/>
      </xdr:nvCxnSpPr>
      <xdr:spPr>
        <a:xfrm>
          <a:off x="22072600" y="1350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66675</xdr:rowOff>
    </xdr:from>
    <xdr:ext cx="534670" cy="248285"/>
    <xdr:sp macro="" textlink="">
      <xdr:nvSpPr>
        <xdr:cNvPr id="857" name="繰出金最大値テキスト"/>
        <xdr:cNvSpPr txBox="1"/>
      </xdr:nvSpPr>
      <xdr:spPr>
        <a:xfrm>
          <a:off x="22212300" y="118967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119380</xdr:rowOff>
    </xdr:from>
    <xdr:to xmlns:xdr="http://schemas.openxmlformats.org/drawingml/2006/spreadsheetDrawing">
      <xdr:col>116</xdr:col>
      <xdr:colOff>152400</xdr:colOff>
      <xdr:row>70</xdr:row>
      <xdr:rowOff>119380</xdr:rowOff>
    </xdr:to>
    <xdr:cxnSp macro="">
      <xdr:nvCxnSpPr>
        <xdr:cNvPr id="858" name="直線コネクタ 857"/>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70</xdr:row>
      <xdr:rowOff>119380</xdr:rowOff>
    </xdr:from>
    <xdr:to xmlns:xdr="http://schemas.openxmlformats.org/drawingml/2006/spreadsheetDrawing">
      <xdr:col>116</xdr:col>
      <xdr:colOff>63500</xdr:colOff>
      <xdr:row>70</xdr:row>
      <xdr:rowOff>165100</xdr:rowOff>
    </xdr:to>
    <xdr:cxnSp macro="">
      <xdr:nvCxnSpPr>
        <xdr:cNvPr id="859" name="直線コネクタ 858"/>
        <xdr:cNvCxnSpPr/>
      </xdr:nvCxnSpPr>
      <xdr:spPr>
        <a:xfrm flipV="1">
          <a:off x="21323300" y="121208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142240</xdr:rowOff>
    </xdr:from>
    <xdr:ext cx="534670" cy="259080"/>
    <xdr:sp macro="" textlink="">
      <xdr:nvSpPr>
        <xdr:cNvPr id="860" name="繰出金平均値テキスト"/>
        <xdr:cNvSpPr txBox="1"/>
      </xdr:nvSpPr>
      <xdr:spPr>
        <a:xfrm>
          <a:off x="22212300" y="128295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163830</xdr:rowOff>
    </xdr:from>
    <xdr:to xmlns:xdr="http://schemas.openxmlformats.org/drawingml/2006/spreadsheetDrawing">
      <xdr:col>116</xdr:col>
      <xdr:colOff>114300</xdr:colOff>
      <xdr:row>75</xdr:row>
      <xdr:rowOff>93980</xdr:rowOff>
    </xdr:to>
    <xdr:sp macro="" textlink="">
      <xdr:nvSpPr>
        <xdr:cNvPr id="861" name="フローチャート: 判断 860"/>
        <xdr:cNvSpPr/>
      </xdr:nvSpPr>
      <xdr:spPr>
        <a:xfrm>
          <a:off x="221107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147320</xdr:rowOff>
    </xdr:from>
    <xdr:to xmlns:xdr="http://schemas.openxmlformats.org/drawingml/2006/spreadsheetDrawing">
      <xdr:col>111</xdr:col>
      <xdr:colOff>177800</xdr:colOff>
      <xdr:row>70</xdr:row>
      <xdr:rowOff>165100</xdr:rowOff>
    </xdr:to>
    <xdr:cxnSp macro="">
      <xdr:nvCxnSpPr>
        <xdr:cNvPr id="862" name="直線コネクタ 861"/>
        <xdr:cNvCxnSpPr/>
      </xdr:nvCxnSpPr>
      <xdr:spPr>
        <a:xfrm>
          <a:off x="20434300" y="121488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146685</xdr:rowOff>
    </xdr:from>
    <xdr:to xmlns:xdr="http://schemas.openxmlformats.org/drawingml/2006/spreadsheetDrawing">
      <xdr:col>112</xdr:col>
      <xdr:colOff>38100</xdr:colOff>
      <xdr:row>75</xdr:row>
      <xdr:rowOff>76835</xdr:rowOff>
    </xdr:to>
    <xdr:sp macro="" textlink="">
      <xdr:nvSpPr>
        <xdr:cNvPr id="863" name="フローチャート: 判断 862"/>
        <xdr:cNvSpPr/>
      </xdr:nvSpPr>
      <xdr:spPr>
        <a:xfrm>
          <a:off x="21272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67945</xdr:rowOff>
    </xdr:from>
    <xdr:ext cx="511175" cy="258445"/>
    <xdr:sp macro="" textlink="">
      <xdr:nvSpPr>
        <xdr:cNvPr id="864" name="テキスト ボックス 863"/>
        <xdr:cNvSpPr txBox="1"/>
      </xdr:nvSpPr>
      <xdr:spPr>
        <a:xfrm>
          <a:off x="21055965" y="1292669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33655</xdr:rowOff>
    </xdr:from>
    <xdr:to xmlns:xdr="http://schemas.openxmlformats.org/drawingml/2006/spreadsheetDrawing">
      <xdr:col>107</xdr:col>
      <xdr:colOff>50800</xdr:colOff>
      <xdr:row>70</xdr:row>
      <xdr:rowOff>147320</xdr:rowOff>
    </xdr:to>
    <xdr:cxnSp macro="">
      <xdr:nvCxnSpPr>
        <xdr:cNvPr id="865" name="直線コネクタ 864"/>
        <xdr:cNvCxnSpPr/>
      </xdr:nvCxnSpPr>
      <xdr:spPr>
        <a:xfrm>
          <a:off x="19545300" y="120351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143510</xdr:rowOff>
    </xdr:from>
    <xdr:to xmlns:xdr="http://schemas.openxmlformats.org/drawingml/2006/spreadsheetDrawing">
      <xdr:col>107</xdr:col>
      <xdr:colOff>101600</xdr:colOff>
      <xdr:row>75</xdr:row>
      <xdr:rowOff>73660</xdr:rowOff>
    </xdr:to>
    <xdr:sp macro="" textlink="">
      <xdr:nvSpPr>
        <xdr:cNvPr id="866" name="フローチャート: 判断 865"/>
        <xdr:cNvSpPr/>
      </xdr:nvSpPr>
      <xdr:spPr>
        <a:xfrm>
          <a:off x="20383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64770</xdr:rowOff>
    </xdr:from>
    <xdr:ext cx="511175" cy="250190"/>
    <xdr:sp macro="" textlink="">
      <xdr:nvSpPr>
        <xdr:cNvPr id="867" name="テキスト ボックス 866"/>
        <xdr:cNvSpPr txBox="1"/>
      </xdr:nvSpPr>
      <xdr:spPr>
        <a:xfrm>
          <a:off x="20166965" y="12923520"/>
          <a:ext cx="5111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69</xdr:row>
      <xdr:rowOff>127635</xdr:rowOff>
    </xdr:from>
    <xdr:to xmlns:xdr="http://schemas.openxmlformats.org/drawingml/2006/spreadsheetDrawing">
      <xdr:col>102</xdr:col>
      <xdr:colOff>114300</xdr:colOff>
      <xdr:row>70</xdr:row>
      <xdr:rowOff>33655</xdr:rowOff>
    </xdr:to>
    <xdr:cxnSp macro="">
      <xdr:nvCxnSpPr>
        <xdr:cNvPr id="868" name="直線コネクタ 867"/>
        <xdr:cNvCxnSpPr/>
      </xdr:nvCxnSpPr>
      <xdr:spPr>
        <a:xfrm>
          <a:off x="18656300" y="119576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99695</xdr:rowOff>
    </xdr:from>
    <xdr:to xmlns:xdr="http://schemas.openxmlformats.org/drawingml/2006/spreadsheetDrawing">
      <xdr:col>102</xdr:col>
      <xdr:colOff>165100</xdr:colOff>
      <xdr:row>75</xdr:row>
      <xdr:rowOff>29845</xdr:rowOff>
    </xdr:to>
    <xdr:sp macro="" textlink="">
      <xdr:nvSpPr>
        <xdr:cNvPr id="869" name="フローチャート: 判断 868"/>
        <xdr:cNvSpPr/>
      </xdr:nvSpPr>
      <xdr:spPr>
        <a:xfrm>
          <a:off x="19494500" y="127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20955</xdr:rowOff>
    </xdr:from>
    <xdr:ext cx="511175" cy="248285"/>
    <xdr:sp macro="" textlink="">
      <xdr:nvSpPr>
        <xdr:cNvPr id="870" name="テキスト ボックス 869"/>
        <xdr:cNvSpPr txBox="1"/>
      </xdr:nvSpPr>
      <xdr:spPr>
        <a:xfrm>
          <a:off x="19277965" y="1287970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24765</xdr:rowOff>
    </xdr:from>
    <xdr:to xmlns:xdr="http://schemas.openxmlformats.org/drawingml/2006/spreadsheetDrawing">
      <xdr:col>98</xdr:col>
      <xdr:colOff>38100</xdr:colOff>
      <xdr:row>73</xdr:row>
      <xdr:rowOff>126365</xdr:rowOff>
    </xdr:to>
    <xdr:sp macro="" textlink="">
      <xdr:nvSpPr>
        <xdr:cNvPr id="871" name="フローチャート: 判断 870"/>
        <xdr:cNvSpPr/>
      </xdr:nvSpPr>
      <xdr:spPr>
        <a:xfrm>
          <a:off x="18605500" y="1254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117475</xdr:rowOff>
    </xdr:from>
    <xdr:ext cx="511175" cy="259080"/>
    <xdr:sp macro="" textlink="">
      <xdr:nvSpPr>
        <xdr:cNvPr id="872" name="テキスト ボックス 871"/>
        <xdr:cNvSpPr txBox="1"/>
      </xdr:nvSpPr>
      <xdr:spPr>
        <a:xfrm>
          <a:off x="18388965" y="1263332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3" name="テキスト ボックス 87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4" name="テキスト ボックス 87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5" name="テキスト ボックス 87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6" name="テキスト ボックス 87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7" name="テキスト ボックス 87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70</xdr:row>
      <xdr:rowOff>68580</xdr:rowOff>
    </xdr:from>
    <xdr:to xmlns:xdr="http://schemas.openxmlformats.org/drawingml/2006/spreadsheetDrawing">
      <xdr:col>116</xdr:col>
      <xdr:colOff>114300</xdr:colOff>
      <xdr:row>70</xdr:row>
      <xdr:rowOff>170180</xdr:rowOff>
    </xdr:to>
    <xdr:sp macro="" textlink="">
      <xdr:nvSpPr>
        <xdr:cNvPr id="878" name="楕円 877"/>
        <xdr:cNvSpPr/>
      </xdr:nvSpPr>
      <xdr:spPr>
        <a:xfrm>
          <a:off x="221107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22225</xdr:rowOff>
    </xdr:from>
    <xdr:ext cx="534670" cy="258445"/>
    <xdr:sp macro="" textlink="">
      <xdr:nvSpPr>
        <xdr:cNvPr id="879" name="繰出金該当値テキスト"/>
        <xdr:cNvSpPr txBox="1"/>
      </xdr:nvSpPr>
      <xdr:spPr>
        <a:xfrm>
          <a:off x="22212300" y="12023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70</xdr:row>
      <xdr:rowOff>114300</xdr:rowOff>
    </xdr:from>
    <xdr:to xmlns:xdr="http://schemas.openxmlformats.org/drawingml/2006/spreadsheetDrawing">
      <xdr:col>112</xdr:col>
      <xdr:colOff>38100</xdr:colOff>
      <xdr:row>71</xdr:row>
      <xdr:rowOff>44450</xdr:rowOff>
    </xdr:to>
    <xdr:sp macro="" textlink="">
      <xdr:nvSpPr>
        <xdr:cNvPr id="880" name="楕円 879"/>
        <xdr:cNvSpPr/>
      </xdr:nvSpPr>
      <xdr:spPr>
        <a:xfrm>
          <a:off x="21272500" y="121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69</xdr:row>
      <xdr:rowOff>60960</xdr:rowOff>
    </xdr:from>
    <xdr:ext cx="511175" cy="259080"/>
    <xdr:sp macro="" textlink="">
      <xdr:nvSpPr>
        <xdr:cNvPr id="881" name="テキスト ボックス 880"/>
        <xdr:cNvSpPr txBox="1"/>
      </xdr:nvSpPr>
      <xdr:spPr>
        <a:xfrm>
          <a:off x="21055965" y="118910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96520</xdr:rowOff>
    </xdr:from>
    <xdr:to xmlns:xdr="http://schemas.openxmlformats.org/drawingml/2006/spreadsheetDrawing">
      <xdr:col>107</xdr:col>
      <xdr:colOff>101600</xdr:colOff>
      <xdr:row>71</xdr:row>
      <xdr:rowOff>26670</xdr:rowOff>
    </xdr:to>
    <xdr:sp macro="" textlink="">
      <xdr:nvSpPr>
        <xdr:cNvPr id="882" name="楕円 881"/>
        <xdr:cNvSpPr/>
      </xdr:nvSpPr>
      <xdr:spPr>
        <a:xfrm>
          <a:off x="20383500" y="120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69</xdr:row>
      <xdr:rowOff>43180</xdr:rowOff>
    </xdr:from>
    <xdr:ext cx="511175" cy="248920"/>
    <xdr:sp macro="" textlink="">
      <xdr:nvSpPr>
        <xdr:cNvPr id="883" name="テキスト ボックス 882"/>
        <xdr:cNvSpPr txBox="1"/>
      </xdr:nvSpPr>
      <xdr:spPr>
        <a:xfrm>
          <a:off x="20166965" y="11873230"/>
          <a:ext cx="5111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69</xdr:row>
      <xdr:rowOff>154940</xdr:rowOff>
    </xdr:from>
    <xdr:to xmlns:xdr="http://schemas.openxmlformats.org/drawingml/2006/spreadsheetDrawing">
      <xdr:col>102</xdr:col>
      <xdr:colOff>165100</xdr:colOff>
      <xdr:row>70</xdr:row>
      <xdr:rowOff>84455</xdr:rowOff>
    </xdr:to>
    <xdr:sp macro="" textlink="">
      <xdr:nvSpPr>
        <xdr:cNvPr id="884" name="楕円 883"/>
        <xdr:cNvSpPr/>
      </xdr:nvSpPr>
      <xdr:spPr>
        <a:xfrm>
          <a:off x="19494500" y="11984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68</xdr:row>
      <xdr:rowOff>100965</xdr:rowOff>
    </xdr:from>
    <xdr:ext cx="575310" cy="248285"/>
    <xdr:sp macro="" textlink="">
      <xdr:nvSpPr>
        <xdr:cNvPr id="885" name="テキスト ボックス 884"/>
        <xdr:cNvSpPr txBox="1"/>
      </xdr:nvSpPr>
      <xdr:spPr>
        <a:xfrm>
          <a:off x="19245580" y="11759565"/>
          <a:ext cx="575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69</xdr:row>
      <xdr:rowOff>76835</xdr:rowOff>
    </xdr:from>
    <xdr:to xmlns:xdr="http://schemas.openxmlformats.org/drawingml/2006/spreadsheetDrawing">
      <xdr:col>98</xdr:col>
      <xdr:colOff>38100</xdr:colOff>
      <xdr:row>70</xdr:row>
      <xdr:rowOff>6985</xdr:rowOff>
    </xdr:to>
    <xdr:sp macro="" textlink="">
      <xdr:nvSpPr>
        <xdr:cNvPr id="886" name="楕円 885"/>
        <xdr:cNvSpPr/>
      </xdr:nvSpPr>
      <xdr:spPr>
        <a:xfrm>
          <a:off x="18605500" y="119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68</xdr:row>
      <xdr:rowOff>23495</xdr:rowOff>
    </xdr:from>
    <xdr:ext cx="575310" cy="259080"/>
    <xdr:sp macro="" textlink="">
      <xdr:nvSpPr>
        <xdr:cNvPr id="887" name="テキスト ボックス 886"/>
        <xdr:cNvSpPr txBox="1"/>
      </xdr:nvSpPr>
      <xdr:spPr>
        <a:xfrm>
          <a:off x="18356580" y="1168209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26390" cy="217170"/>
    <xdr:sp macro="" textlink="">
      <xdr:nvSpPr>
        <xdr:cNvPr id="896" name="テキスト ボックス 895"/>
        <xdr:cNvSpPr txBox="1"/>
      </xdr:nvSpPr>
      <xdr:spPr>
        <a:xfrm>
          <a:off x="18249900" y="14922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25425" cy="248920"/>
    <xdr:sp macro="" textlink="">
      <xdr:nvSpPr>
        <xdr:cNvPr id="899" name="テキスト ボックス 898"/>
        <xdr:cNvSpPr txBox="1"/>
      </xdr:nvSpPr>
      <xdr:spPr>
        <a:xfrm>
          <a:off x="18039080" y="16113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25425" cy="248920"/>
    <xdr:sp macro="" textlink="">
      <xdr:nvSpPr>
        <xdr:cNvPr id="901" name="テキスト ボックス 900"/>
        <xdr:cNvSpPr txBox="1"/>
      </xdr:nvSpPr>
      <xdr:spPr>
        <a:xfrm>
          <a:off x="18039080" y="14970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1" name="直線コネクタ 91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26060" cy="259080"/>
    <xdr:sp macro="" textlink="">
      <xdr:nvSpPr>
        <xdr:cNvPr id="913" name="テキスト ボックス 912"/>
        <xdr:cNvSpPr txBox="1"/>
      </xdr:nvSpPr>
      <xdr:spPr>
        <a:xfrm>
          <a:off x="21198840" y="16297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26060" cy="259080"/>
    <xdr:sp macro="" textlink="">
      <xdr:nvSpPr>
        <xdr:cNvPr id="916" name="テキスト ボックス 915"/>
        <xdr:cNvSpPr txBox="1"/>
      </xdr:nvSpPr>
      <xdr:spPr>
        <a:xfrm>
          <a:off x="20309840" y="16297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26060" cy="259080"/>
    <xdr:sp macro="" textlink="">
      <xdr:nvSpPr>
        <xdr:cNvPr id="919" name="テキスト ボックス 918"/>
        <xdr:cNvSpPr txBox="1"/>
      </xdr:nvSpPr>
      <xdr:spPr>
        <a:xfrm>
          <a:off x="19420840" y="16297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26060" cy="259080"/>
    <xdr:sp macro="" textlink="">
      <xdr:nvSpPr>
        <xdr:cNvPr id="921" name="テキスト ボックス 920"/>
        <xdr:cNvSpPr txBox="1"/>
      </xdr:nvSpPr>
      <xdr:spPr>
        <a:xfrm>
          <a:off x="18531840" y="16297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26060" cy="259080"/>
    <xdr:sp macro="" textlink="">
      <xdr:nvSpPr>
        <xdr:cNvPr id="930" name="テキスト ボックス 929"/>
        <xdr:cNvSpPr txBox="1"/>
      </xdr:nvSpPr>
      <xdr:spPr>
        <a:xfrm>
          <a:off x="21198840" y="15980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26060" cy="259080"/>
    <xdr:sp macro="" textlink="">
      <xdr:nvSpPr>
        <xdr:cNvPr id="932" name="テキスト ボックス 931"/>
        <xdr:cNvSpPr txBox="1"/>
      </xdr:nvSpPr>
      <xdr:spPr>
        <a:xfrm>
          <a:off x="20309840" y="15980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26060" cy="259080"/>
    <xdr:sp macro="" textlink="">
      <xdr:nvSpPr>
        <xdr:cNvPr id="934" name="テキスト ボックス 933"/>
        <xdr:cNvSpPr txBox="1"/>
      </xdr:nvSpPr>
      <xdr:spPr>
        <a:xfrm>
          <a:off x="19420840" y="15980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26060" cy="259080"/>
    <xdr:sp macro="" textlink="">
      <xdr:nvSpPr>
        <xdr:cNvPr id="936" name="テキスト ボックス 935"/>
        <xdr:cNvSpPr txBox="1"/>
      </xdr:nvSpPr>
      <xdr:spPr>
        <a:xfrm>
          <a:off x="18531840" y="15980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歳出決算総額は、住民一人当たり831,612円となっている。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主な構成項目では、人件費が住民一人当たり142,851円となり前年度より1,665円増となった。類似団体内で最も高い状況が続いている。これは、面積が広大なため支所・出張所の数と職員配置数が多いことと、常備消防を直営していることが要因である。補助費等は住民一人当たり109,247円となり前年度より22,755円減となった。事業廃止による病院事業への補助金等の繰出しが無くなったことが大きな要因である。公債費は住民一人当たり130,340円となり前年度より5,450円増となった。類似団体内で最も高い状況であり、類似団体平均との差も非常に大きい。</a:t>
          </a:r>
          <a:r>
            <a:rPr kumimoji="1" lang="ja-JP" altLang="en-US" sz="1200">
              <a:latin typeface="ＭＳ Ｐゴシック"/>
              <a:ea typeface="ＭＳ Ｐゴシック"/>
            </a:rPr>
            <a:t>これは、喫緊の政策課題に対応するため多額の借入を行ってきたことによるものであり、引き続き投資的事業の抑制・標準化に取り組み公債費の縮減に努める。</a:t>
          </a:r>
          <a:endParaRPr kumimoji="1" lang="ja-JP" altLang="en-US" sz="1200">
            <a:latin typeface="ＭＳ Ｐゴシック"/>
            <a:ea typeface="ＭＳ Ｐゴシック"/>
          </a:endParaRPr>
        </a:p>
        <a:p>
          <a:r>
            <a:rPr kumimoji="1" lang="ja-JP" altLang="en-US" sz="1200">
              <a:latin typeface="ＭＳ Ｐゴシック"/>
              <a:ea typeface="ＭＳ Ｐゴシック"/>
            </a:rPr>
            <a:t>　その他、維持補修費は前年度より2,391円減であり、ここ２年間は降雪の少ない年が続いているため除雪費が減少したことが要因である。災害復旧事業費は前年度より37,015円減であり、H29年度発生災害・H30年度発生災害の復旧が進んだことに加え、現年度発生災害の規模が小さかったことが要因である。また、扶助費が類似団体と比べ高い要因は、本町が福祉事務所設置町のためである。</a:t>
          </a:r>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広島県北広島町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18,526
17,976
646.20
15,566,968
15,406,453
75,694
9,423,999
15,596,018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14.6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26390" cy="217170"/>
    <xdr:sp macro="" textlink="">
      <xdr:nvSpPr>
        <xdr:cNvPr id="40" name="テキスト ボックス 39"/>
        <xdr:cNvSpPr txBox="1"/>
      </xdr:nvSpPr>
      <xdr:spPr>
        <a:xfrm>
          <a:off x="723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43865" cy="248920"/>
    <xdr:sp macro="" textlink="">
      <xdr:nvSpPr>
        <xdr:cNvPr id="42" name="テキスト ボックス 41"/>
        <xdr:cNvSpPr txBox="1"/>
      </xdr:nvSpPr>
      <xdr:spPr>
        <a:xfrm>
          <a:off x="294640" y="69697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43865" cy="259080"/>
    <xdr:sp macro="" textlink="">
      <xdr:nvSpPr>
        <xdr:cNvPr id="44" name="テキスト ボックス 43"/>
        <xdr:cNvSpPr txBox="1"/>
      </xdr:nvSpPr>
      <xdr:spPr>
        <a:xfrm>
          <a:off x="294640" y="6588760"/>
          <a:ext cx="4438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43865" cy="259080"/>
    <xdr:sp macro="" textlink="">
      <xdr:nvSpPr>
        <xdr:cNvPr id="46" name="テキスト ボックス 45"/>
        <xdr:cNvSpPr txBox="1"/>
      </xdr:nvSpPr>
      <xdr:spPr>
        <a:xfrm>
          <a:off x="294640" y="6207760"/>
          <a:ext cx="4438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43865" cy="248920"/>
    <xdr:sp macro="" textlink="">
      <xdr:nvSpPr>
        <xdr:cNvPr id="48" name="テキスト ボックス 47"/>
        <xdr:cNvSpPr txBox="1"/>
      </xdr:nvSpPr>
      <xdr:spPr>
        <a:xfrm>
          <a:off x="294640" y="58267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43865" cy="259080"/>
    <xdr:sp macro="" textlink="">
      <xdr:nvSpPr>
        <xdr:cNvPr id="50" name="テキスト ボックス 49"/>
        <xdr:cNvSpPr txBox="1"/>
      </xdr:nvSpPr>
      <xdr:spPr>
        <a:xfrm>
          <a:off x="294640" y="5445760"/>
          <a:ext cx="4438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43865" cy="259080"/>
    <xdr:sp macro="" textlink="">
      <xdr:nvSpPr>
        <xdr:cNvPr id="52" name="テキスト ボックス 51"/>
        <xdr:cNvSpPr txBox="1"/>
      </xdr:nvSpPr>
      <xdr:spPr>
        <a:xfrm>
          <a:off x="294640" y="5064760"/>
          <a:ext cx="4438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43865" cy="248920"/>
    <xdr:sp macro="" textlink="">
      <xdr:nvSpPr>
        <xdr:cNvPr id="54" name="テキスト ボックス 53"/>
        <xdr:cNvSpPr txBox="1"/>
      </xdr:nvSpPr>
      <xdr:spPr>
        <a:xfrm>
          <a:off x="294640" y="46837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55245</xdr:rowOff>
    </xdr:from>
    <xdr:to xmlns:xdr="http://schemas.openxmlformats.org/drawingml/2006/spreadsheetDrawing">
      <xdr:col>24</xdr:col>
      <xdr:colOff>62865</xdr:colOff>
      <xdr:row>39</xdr:row>
      <xdr:rowOff>30480</xdr:rowOff>
    </xdr:to>
    <xdr:cxnSp macro="">
      <xdr:nvCxnSpPr>
        <xdr:cNvPr id="56" name="直線コネクタ 55"/>
        <xdr:cNvCxnSpPr/>
      </xdr:nvCxnSpPr>
      <xdr:spPr>
        <a:xfrm flipV="1">
          <a:off x="4633595" y="5198745"/>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34290</xdr:rowOff>
    </xdr:from>
    <xdr:ext cx="469900" cy="259080"/>
    <xdr:sp macro="" textlink="">
      <xdr:nvSpPr>
        <xdr:cNvPr id="57" name="議会費最小値テキスト"/>
        <xdr:cNvSpPr txBox="1"/>
      </xdr:nvSpPr>
      <xdr:spPr>
        <a:xfrm>
          <a:off x="4686300" y="6720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30480</xdr:rowOff>
    </xdr:from>
    <xdr:to xmlns:xdr="http://schemas.openxmlformats.org/drawingml/2006/spreadsheetDrawing">
      <xdr:col>24</xdr:col>
      <xdr:colOff>152400</xdr:colOff>
      <xdr:row>39</xdr:row>
      <xdr:rowOff>30480</xdr:rowOff>
    </xdr:to>
    <xdr:cxnSp macro="">
      <xdr:nvCxnSpPr>
        <xdr:cNvPr id="58" name="直線コネクタ 57"/>
        <xdr:cNvCxnSpPr/>
      </xdr:nvCxnSpPr>
      <xdr:spPr>
        <a:xfrm>
          <a:off x="4546600" y="671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1905</xdr:rowOff>
    </xdr:from>
    <xdr:ext cx="469900" cy="259080"/>
    <xdr:sp macro="" textlink="">
      <xdr:nvSpPr>
        <xdr:cNvPr id="59" name="議会費最大値テキスト"/>
        <xdr:cNvSpPr txBox="1"/>
      </xdr:nvSpPr>
      <xdr:spPr>
        <a:xfrm>
          <a:off x="4686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55245</xdr:rowOff>
    </xdr:from>
    <xdr:to xmlns:xdr="http://schemas.openxmlformats.org/drawingml/2006/spreadsheetDrawing">
      <xdr:col>24</xdr:col>
      <xdr:colOff>152400</xdr:colOff>
      <xdr:row>30</xdr:row>
      <xdr:rowOff>55245</xdr:rowOff>
    </xdr:to>
    <xdr:cxnSp macro="">
      <xdr:nvCxnSpPr>
        <xdr:cNvPr id="60" name="直線コネクタ 59"/>
        <xdr:cNvCxnSpPr/>
      </xdr:nvCxnSpPr>
      <xdr:spPr>
        <a:xfrm>
          <a:off x="4546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111125</xdr:rowOff>
    </xdr:from>
    <xdr:to xmlns:xdr="http://schemas.openxmlformats.org/drawingml/2006/spreadsheetDrawing">
      <xdr:col>24</xdr:col>
      <xdr:colOff>63500</xdr:colOff>
      <xdr:row>35</xdr:row>
      <xdr:rowOff>136525</xdr:rowOff>
    </xdr:to>
    <xdr:cxnSp macro="">
      <xdr:nvCxnSpPr>
        <xdr:cNvPr id="61" name="直線コネクタ 60"/>
        <xdr:cNvCxnSpPr/>
      </xdr:nvCxnSpPr>
      <xdr:spPr>
        <a:xfrm>
          <a:off x="3797300" y="611187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27940</xdr:rowOff>
    </xdr:from>
    <xdr:ext cx="469900" cy="259080"/>
    <xdr:sp macro="" textlink="">
      <xdr:nvSpPr>
        <xdr:cNvPr id="62" name="議会費平均値テキスト"/>
        <xdr:cNvSpPr txBox="1"/>
      </xdr:nvSpPr>
      <xdr:spPr>
        <a:xfrm>
          <a:off x="4686300" y="58572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5080</xdr:rowOff>
    </xdr:from>
    <xdr:to xmlns:xdr="http://schemas.openxmlformats.org/drawingml/2006/spreadsheetDrawing">
      <xdr:col>24</xdr:col>
      <xdr:colOff>114300</xdr:colOff>
      <xdr:row>35</xdr:row>
      <xdr:rowOff>106680</xdr:rowOff>
    </xdr:to>
    <xdr:sp macro="" textlink="">
      <xdr:nvSpPr>
        <xdr:cNvPr id="63" name="フローチャート: 判断 62"/>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111125</xdr:rowOff>
    </xdr:from>
    <xdr:to xmlns:xdr="http://schemas.openxmlformats.org/drawingml/2006/spreadsheetDrawing">
      <xdr:col>19</xdr:col>
      <xdr:colOff>177800</xdr:colOff>
      <xdr:row>36</xdr:row>
      <xdr:rowOff>31115</xdr:rowOff>
    </xdr:to>
    <xdr:cxnSp macro="">
      <xdr:nvCxnSpPr>
        <xdr:cNvPr id="64" name="直線コネクタ 63"/>
        <xdr:cNvCxnSpPr/>
      </xdr:nvCxnSpPr>
      <xdr:spPr>
        <a:xfrm flipV="1">
          <a:off x="2908300" y="611187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65" name="フローチャート: 判断 64"/>
        <xdr:cNvSpPr/>
      </xdr:nvSpPr>
      <xdr:spPr>
        <a:xfrm>
          <a:off x="3746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95250</xdr:rowOff>
    </xdr:from>
    <xdr:ext cx="446405" cy="259080"/>
    <xdr:sp macro="" textlink="">
      <xdr:nvSpPr>
        <xdr:cNvPr id="66" name="テキスト ボックス 65"/>
        <xdr:cNvSpPr txBox="1"/>
      </xdr:nvSpPr>
      <xdr:spPr>
        <a:xfrm>
          <a:off x="3562350" y="575310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47625</xdr:rowOff>
    </xdr:from>
    <xdr:to xmlns:xdr="http://schemas.openxmlformats.org/drawingml/2006/spreadsheetDrawing">
      <xdr:col>15</xdr:col>
      <xdr:colOff>50800</xdr:colOff>
      <xdr:row>36</xdr:row>
      <xdr:rowOff>31115</xdr:rowOff>
    </xdr:to>
    <xdr:cxnSp macro="">
      <xdr:nvCxnSpPr>
        <xdr:cNvPr id="67" name="直線コネクタ 66"/>
        <xdr:cNvCxnSpPr/>
      </xdr:nvCxnSpPr>
      <xdr:spPr>
        <a:xfrm>
          <a:off x="2019300" y="604837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165100</xdr:rowOff>
    </xdr:from>
    <xdr:to xmlns:xdr="http://schemas.openxmlformats.org/drawingml/2006/spreadsheetDrawing">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111760</xdr:rowOff>
    </xdr:from>
    <xdr:ext cx="446405" cy="248920"/>
    <xdr:sp macro="" textlink="">
      <xdr:nvSpPr>
        <xdr:cNvPr id="69" name="テキスト ボックス 68"/>
        <xdr:cNvSpPr txBox="1"/>
      </xdr:nvSpPr>
      <xdr:spPr>
        <a:xfrm>
          <a:off x="2673350" y="576961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9525</xdr:rowOff>
    </xdr:from>
    <xdr:to xmlns:xdr="http://schemas.openxmlformats.org/drawingml/2006/spreadsheetDrawing">
      <xdr:col>10</xdr:col>
      <xdr:colOff>114300</xdr:colOff>
      <xdr:row>35</xdr:row>
      <xdr:rowOff>47625</xdr:rowOff>
    </xdr:to>
    <xdr:cxnSp macro="">
      <xdr:nvCxnSpPr>
        <xdr:cNvPr id="70" name="直線コネクタ 69"/>
        <xdr:cNvCxnSpPr/>
      </xdr:nvCxnSpPr>
      <xdr:spPr>
        <a:xfrm>
          <a:off x="1130300" y="5838825"/>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30480</xdr:rowOff>
    </xdr:from>
    <xdr:to xmlns:xdr="http://schemas.openxmlformats.org/drawingml/2006/spreadsheetDrawing">
      <xdr:col>10</xdr:col>
      <xdr:colOff>165100</xdr:colOff>
      <xdr:row>35</xdr:row>
      <xdr:rowOff>132080</xdr:rowOff>
    </xdr:to>
    <xdr:sp macro="" textlink="">
      <xdr:nvSpPr>
        <xdr:cNvPr id="71" name="フローチャート: 判断 70"/>
        <xdr:cNvSpPr/>
      </xdr:nvSpPr>
      <xdr:spPr>
        <a:xfrm>
          <a:off x="1968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123190</xdr:rowOff>
    </xdr:from>
    <xdr:ext cx="446405" cy="248920"/>
    <xdr:sp macro="" textlink="">
      <xdr:nvSpPr>
        <xdr:cNvPr id="72" name="テキスト ボックス 71"/>
        <xdr:cNvSpPr txBox="1"/>
      </xdr:nvSpPr>
      <xdr:spPr>
        <a:xfrm>
          <a:off x="1784350" y="6123940"/>
          <a:ext cx="4464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xdr:rowOff>
    </xdr:from>
    <xdr:to xmlns:xdr="http://schemas.openxmlformats.org/drawingml/2006/spreadsheetDrawing">
      <xdr:col>6</xdr:col>
      <xdr:colOff>38100</xdr:colOff>
      <xdr:row>34</xdr:row>
      <xdr:rowOff>102235</xdr:rowOff>
    </xdr:to>
    <xdr:sp macro="" textlink="">
      <xdr:nvSpPr>
        <xdr:cNvPr id="73" name="フローチャート: 判断 72"/>
        <xdr:cNvSpPr/>
      </xdr:nvSpPr>
      <xdr:spPr>
        <a:xfrm>
          <a:off x="1079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93345</xdr:rowOff>
    </xdr:from>
    <xdr:ext cx="446405" cy="259080"/>
    <xdr:sp macro="" textlink="">
      <xdr:nvSpPr>
        <xdr:cNvPr id="74" name="テキスト ボックス 73"/>
        <xdr:cNvSpPr txBox="1"/>
      </xdr:nvSpPr>
      <xdr:spPr>
        <a:xfrm>
          <a:off x="895350" y="5922645"/>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15875</xdr:rowOff>
    </xdr:to>
    <xdr:sp macro="" textlink="">
      <xdr:nvSpPr>
        <xdr:cNvPr id="80" name="楕円 79"/>
        <xdr:cNvSpPr/>
      </xdr:nvSpPr>
      <xdr:spPr>
        <a:xfrm>
          <a:off x="4584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64135</xdr:rowOff>
    </xdr:from>
    <xdr:ext cx="469900" cy="250825"/>
    <xdr:sp macro="" textlink="">
      <xdr:nvSpPr>
        <xdr:cNvPr id="81" name="議会費該当値テキスト"/>
        <xdr:cNvSpPr txBox="1"/>
      </xdr:nvSpPr>
      <xdr:spPr>
        <a:xfrm>
          <a:off x="4686300" y="60648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60325</xdr:rowOff>
    </xdr:from>
    <xdr:to xmlns:xdr="http://schemas.openxmlformats.org/drawingml/2006/spreadsheetDrawing">
      <xdr:col>20</xdr:col>
      <xdr:colOff>38100</xdr:colOff>
      <xdr:row>35</xdr:row>
      <xdr:rowOff>161925</xdr:rowOff>
    </xdr:to>
    <xdr:sp macro="" textlink="">
      <xdr:nvSpPr>
        <xdr:cNvPr id="82" name="楕円 81"/>
        <xdr:cNvSpPr/>
      </xdr:nvSpPr>
      <xdr:spPr>
        <a:xfrm>
          <a:off x="3746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153035</xdr:rowOff>
    </xdr:from>
    <xdr:ext cx="446405" cy="259080"/>
    <xdr:sp macro="" textlink="">
      <xdr:nvSpPr>
        <xdr:cNvPr id="83" name="テキスト ボックス 82"/>
        <xdr:cNvSpPr txBox="1"/>
      </xdr:nvSpPr>
      <xdr:spPr>
        <a:xfrm>
          <a:off x="3562350" y="6153785"/>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81915</xdr:rowOff>
    </xdr:to>
    <xdr:sp macro="" textlink="">
      <xdr:nvSpPr>
        <xdr:cNvPr id="84" name="楕円 83"/>
        <xdr:cNvSpPr/>
      </xdr:nvSpPr>
      <xdr:spPr>
        <a:xfrm>
          <a:off x="2857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73025</xdr:rowOff>
    </xdr:from>
    <xdr:ext cx="446405" cy="259080"/>
    <xdr:sp macro="" textlink="">
      <xdr:nvSpPr>
        <xdr:cNvPr id="85" name="テキスト ボックス 84"/>
        <xdr:cNvSpPr txBox="1"/>
      </xdr:nvSpPr>
      <xdr:spPr>
        <a:xfrm>
          <a:off x="2673350" y="6245225"/>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168275</xdr:rowOff>
    </xdr:from>
    <xdr:to xmlns:xdr="http://schemas.openxmlformats.org/drawingml/2006/spreadsheetDrawing">
      <xdr:col>10</xdr:col>
      <xdr:colOff>165100</xdr:colOff>
      <xdr:row>35</xdr:row>
      <xdr:rowOff>98425</xdr:rowOff>
    </xdr:to>
    <xdr:sp macro="" textlink="">
      <xdr:nvSpPr>
        <xdr:cNvPr id="86" name="楕円 85"/>
        <xdr:cNvSpPr/>
      </xdr:nvSpPr>
      <xdr:spPr>
        <a:xfrm>
          <a:off x="1968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114935</xdr:rowOff>
    </xdr:from>
    <xdr:ext cx="446405" cy="259080"/>
    <xdr:sp macro="" textlink="">
      <xdr:nvSpPr>
        <xdr:cNvPr id="87" name="テキスト ボックス 86"/>
        <xdr:cNvSpPr txBox="1"/>
      </xdr:nvSpPr>
      <xdr:spPr>
        <a:xfrm>
          <a:off x="1784350" y="5772785"/>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130175</xdr:rowOff>
    </xdr:from>
    <xdr:to xmlns:xdr="http://schemas.openxmlformats.org/drawingml/2006/spreadsheetDrawing">
      <xdr:col>6</xdr:col>
      <xdr:colOff>38100</xdr:colOff>
      <xdr:row>34</xdr:row>
      <xdr:rowOff>60325</xdr:rowOff>
    </xdr:to>
    <xdr:sp macro="" textlink="">
      <xdr:nvSpPr>
        <xdr:cNvPr id="88" name="楕円 87"/>
        <xdr:cNvSpPr/>
      </xdr:nvSpPr>
      <xdr:spPr>
        <a:xfrm>
          <a:off x="1079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76835</xdr:rowOff>
    </xdr:from>
    <xdr:ext cx="446405" cy="249555"/>
    <xdr:sp macro="" textlink="">
      <xdr:nvSpPr>
        <xdr:cNvPr id="89" name="テキスト ボックス 88"/>
        <xdr:cNvSpPr txBox="1"/>
      </xdr:nvSpPr>
      <xdr:spPr>
        <a:xfrm>
          <a:off x="895350" y="5563235"/>
          <a:ext cx="4464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26390" cy="217170"/>
    <xdr:sp macro="" textlink="">
      <xdr:nvSpPr>
        <xdr:cNvPr id="98" name="テキスト ボックス 97"/>
        <xdr:cNvSpPr txBox="1"/>
      </xdr:nvSpPr>
      <xdr:spPr>
        <a:xfrm>
          <a:off x="723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25425" cy="248920"/>
    <xdr:sp macro="" textlink="">
      <xdr:nvSpPr>
        <xdr:cNvPr id="101" name="テキスト ボックス 100"/>
        <xdr:cNvSpPr txBox="1"/>
      </xdr:nvSpPr>
      <xdr:spPr>
        <a:xfrm>
          <a:off x="513080" y="99415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72135" cy="248920"/>
    <xdr:sp macro="" textlink="">
      <xdr:nvSpPr>
        <xdr:cNvPr id="103" name="テキスト ボックス 102"/>
        <xdr:cNvSpPr txBox="1"/>
      </xdr:nvSpPr>
      <xdr:spPr>
        <a:xfrm>
          <a:off x="166370" y="94843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72135" cy="248920"/>
    <xdr:sp macro="" textlink="">
      <xdr:nvSpPr>
        <xdr:cNvPr id="105" name="テキスト ボックス 104"/>
        <xdr:cNvSpPr txBox="1"/>
      </xdr:nvSpPr>
      <xdr:spPr>
        <a:xfrm>
          <a:off x="166370" y="90271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72135" cy="248920"/>
    <xdr:sp macro="" textlink="">
      <xdr:nvSpPr>
        <xdr:cNvPr id="107" name="テキスト ボックス 106"/>
        <xdr:cNvSpPr txBox="1"/>
      </xdr:nvSpPr>
      <xdr:spPr>
        <a:xfrm>
          <a:off x="166370" y="85699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72135" cy="248920"/>
    <xdr:sp macro="" textlink="">
      <xdr:nvSpPr>
        <xdr:cNvPr id="109" name="テキスト ボックス 108"/>
        <xdr:cNvSpPr txBox="1"/>
      </xdr:nvSpPr>
      <xdr:spPr>
        <a:xfrm>
          <a:off x="166370" y="8112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141605</xdr:rowOff>
    </xdr:from>
    <xdr:to xmlns:xdr="http://schemas.openxmlformats.org/drawingml/2006/spreadsheetDrawing">
      <xdr:col>24</xdr:col>
      <xdr:colOff>62865</xdr:colOff>
      <xdr:row>57</xdr:row>
      <xdr:rowOff>85090</xdr:rowOff>
    </xdr:to>
    <xdr:cxnSp macro="">
      <xdr:nvCxnSpPr>
        <xdr:cNvPr id="111" name="直線コネクタ 110"/>
        <xdr:cNvCxnSpPr/>
      </xdr:nvCxnSpPr>
      <xdr:spPr>
        <a:xfrm flipV="1">
          <a:off x="4633595" y="8714105"/>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88900</xdr:rowOff>
    </xdr:from>
    <xdr:ext cx="534670" cy="248920"/>
    <xdr:sp macro="" textlink="">
      <xdr:nvSpPr>
        <xdr:cNvPr id="112" name="総務費最小値テキスト"/>
        <xdr:cNvSpPr txBox="1"/>
      </xdr:nvSpPr>
      <xdr:spPr>
        <a:xfrm>
          <a:off x="4686300" y="986155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85090</xdr:rowOff>
    </xdr:from>
    <xdr:to xmlns:xdr="http://schemas.openxmlformats.org/drawingml/2006/spreadsheetDrawing">
      <xdr:col>24</xdr:col>
      <xdr:colOff>152400</xdr:colOff>
      <xdr:row>57</xdr:row>
      <xdr:rowOff>85090</xdr:rowOff>
    </xdr:to>
    <xdr:cxnSp macro="">
      <xdr:nvCxnSpPr>
        <xdr:cNvPr id="113" name="直線コネクタ 112"/>
        <xdr:cNvCxnSpPr/>
      </xdr:nvCxnSpPr>
      <xdr:spPr>
        <a:xfrm>
          <a:off x="4546600" y="9857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88265</xdr:rowOff>
    </xdr:from>
    <xdr:ext cx="598805" cy="249555"/>
    <xdr:sp macro="" textlink="">
      <xdr:nvSpPr>
        <xdr:cNvPr id="114" name="総務費最大値テキスト"/>
        <xdr:cNvSpPr txBox="1"/>
      </xdr:nvSpPr>
      <xdr:spPr>
        <a:xfrm>
          <a:off x="4686300" y="84893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299,606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141605</xdr:rowOff>
    </xdr:from>
    <xdr:to xmlns:xdr="http://schemas.openxmlformats.org/drawingml/2006/spreadsheetDrawing">
      <xdr:col>24</xdr:col>
      <xdr:colOff>152400</xdr:colOff>
      <xdr:row>50</xdr:row>
      <xdr:rowOff>141605</xdr:rowOff>
    </xdr:to>
    <xdr:cxnSp macro="">
      <xdr:nvCxnSpPr>
        <xdr:cNvPr id="115" name="直線コネクタ 114"/>
        <xdr:cNvCxnSpPr/>
      </xdr:nvCxnSpPr>
      <xdr:spPr>
        <a:xfrm>
          <a:off x="4546600" y="8714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118110</xdr:rowOff>
    </xdr:from>
    <xdr:to xmlns:xdr="http://schemas.openxmlformats.org/drawingml/2006/spreadsheetDrawing">
      <xdr:col>24</xdr:col>
      <xdr:colOff>63500</xdr:colOff>
      <xdr:row>54</xdr:row>
      <xdr:rowOff>168275</xdr:rowOff>
    </xdr:to>
    <xdr:cxnSp macro="">
      <xdr:nvCxnSpPr>
        <xdr:cNvPr id="116" name="直線コネクタ 115"/>
        <xdr:cNvCxnSpPr/>
      </xdr:nvCxnSpPr>
      <xdr:spPr>
        <a:xfrm flipV="1">
          <a:off x="3797300" y="93764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161925</xdr:rowOff>
    </xdr:from>
    <xdr:ext cx="534670" cy="259080"/>
    <xdr:sp macro="" textlink="">
      <xdr:nvSpPr>
        <xdr:cNvPr id="117" name="総務費平均値テキスト"/>
        <xdr:cNvSpPr txBox="1"/>
      </xdr:nvSpPr>
      <xdr:spPr>
        <a:xfrm>
          <a:off x="4686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12065</xdr:rowOff>
    </xdr:from>
    <xdr:to xmlns:xdr="http://schemas.openxmlformats.org/drawingml/2006/spreadsheetDrawing">
      <xdr:col>24</xdr:col>
      <xdr:colOff>114300</xdr:colOff>
      <xdr:row>56</xdr:row>
      <xdr:rowOff>113665</xdr:rowOff>
    </xdr:to>
    <xdr:sp macro="" textlink="">
      <xdr:nvSpPr>
        <xdr:cNvPr id="118" name="フローチャート: 判断 117"/>
        <xdr:cNvSpPr/>
      </xdr:nvSpPr>
      <xdr:spPr>
        <a:xfrm>
          <a:off x="45847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149225</xdr:rowOff>
    </xdr:from>
    <xdr:to xmlns:xdr="http://schemas.openxmlformats.org/drawingml/2006/spreadsheetDrawing">
      <xdr:col>19</xdr:col>
      <xdr:colOff>177800</xdr:colOff>
      <xdr:row>54</xdr:row>
      <xdr:rowOff>168275</xdr:rowOff>
    </xdr:to>
    <xdr:cxnSp macro="">
      <xdr:nvCxnSpPr>
        <xdr:cNvPr id="119" name="直線コネクタ 118"/>
        <xdr:cNvCxnSpPr/>
      </xdr:nvCxnSpPr>
      <xdr:spPr>
        <a:xfrm>
          <a:off x="2908300" y="94075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135255</xdr:rowOff>
    </xdr:from>
    <xdr:to xmlns:xdr="http://schemas.openxmlformats.org/drawingml/2006/spreadsheetDrawing">
      <xdr:col>20</xdr:col>
      <xdr:colOff>38100</xdr:colOff>
      <xdr:row>56</xdr:row>
      <xdr:rowOff>65405</xdr:rowOff>
    </xdr:to>
    <xdr:sp macro="" textlink="">
      <xdr:nvSpPr>
        <xdr:cNvPr id="120" name="フローチャート: 判断 119"/>
        <xdr:cNvSpPr/>
      </xdr:nvSpPr>
      <xdr:spPr>
        <a:xfrm>
          <a:off x="3746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56515</xdr:rowOff>
    </xdr:from>
    <xdr:ext cx="575310" cy="258445"/>
    <xdr:sp macro="" textlink="">
      <xdr:nvSpPr>
        <xdr:cNvPr id="121" name="テキスト ボックス 120"/>
        <xdr:cNvSpPr txBox="1"/>
      </xdr:nvSpPr>
      <xdr:spPr>
        <a:xfrm>
          <a:off x="3497580" y="9657715"/>
          <a:ext cx="575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149225</xdr:rowOff>
    </xdr:from>
    <xdr:to xmlns:xdr="http://schemas.openxmlformats.org/drawingml/2006/spreadsheetDrawing">
      <xdr:col>15</xdr:col>
      <xdr:colOff>50800</xdr:colOff>
      <xdr:row>54</xdr:row>
      <xdr:rowOff>149860</xdr:rowOff>
    </xdr:to>
    <xdr:cxnSp macro="">
      <xdr:nvCxnSpPr>
        <xdr:cNvPr id="122" name="直線コネクタ 121"/>
        <xdr:cNvCxnSpPr/>
      </xdr:nvCxnSpPr>
      <xdr:spPr>
        <a:xfrm flipV="1">
          <a:off x="2019300" y="94075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9525</xdr:rowOff>
    </xdr:from>
    <xdr:to xmlns:xdr="http://schemas.openxmlformats.org/drawingml/2006/spreadsheetDrawing">
      <xdr:col>15</xdr:col>
      <xdr:colOff>101600</xdr:colOff>
      <xdr:row>56</xdr:row>
      <xdr:rowOff>111125</xdr:rowOff>
    </xdr:to>
    <xdr:sp macro="" textlink="">
      <xdr:nvSpPr>
        <xdr:cNvPr id="123" name="フローチャート: 判断 122"/>
        <xdr:cNvSpPr/>
      </xdr:nvSpPr>
      <xdr:spPr>
        <a:xfrm>
          <a:off x="2857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102235</xdr:rowOff>
    </xdr:from>
    <xdr:ext cx="511175" cy="258445"/>
    <xdr:sp macro="" textlink="">
      <xdr:nvSpPr>
        <xdr:cNvPr id="124" name="テキスト ボックス 123"/>
        <xdr:cNvSpPr txBox="1"/>
      </xdr:nvSpPr>
      <xdr:spPr>
        <a:xfrm>
          <a:off x="2640965" y="970343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149860</xdr:rowOff>
    </xdr:from>
    <xdr:to xmlns:xdr="http://schemas.openxmlformats.org/drawingml/2006/spreadsheetDrawing">
      <xdr:col>10</xdr:col>
      <xdr:colOff>114300</xdr:colOff>
      <xdr:row>55</xdr:row>
      <xdr:rowOff>15875</xdr:rowOff>
    </xdr:to>
    <xdr:cxnSp macro="">
      <xdr:nvCxnSpPr>
        <xdr:cNvPr id="125" name="直線コネクタ 124"/>
        <xdr:cNvCxnSpPr/>
      </xdr:nvCxnSpPr>
      <xdr:spPr>
        <a:xfrm flipV="1">
          <a:off x="1130300" y="94081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111125</xdr:rowOff>
    </xdr:from>
    <xdr:to xmlns:xdr="http://schemas.openxmlformats.org/drawingml/2006/spreadsheetDrawing">
      <xdr:col>10</xdr:col>
      <xdr:colOff>165100</xdr:colOff>
      <xdr:row>56</xdr:row>
      <xdr:rowOff>41275</xdr:rowOff>
    </xdr:to>
    <xdr:sp macro="" textlink="">
      <xdr:nvSpPr>
        <xdr:cNvPr id="126" name="フローチャート: 判断 125"/>
        <xdr:cNvSpPr/>
      </xdr:nvSpPr>
      <xdr:spPr>
        <a:xfrm>
          <a:off x="1968500" y="95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32385</xdr:rowOff>
    </xdr:from>
    <xdr:ext cx="575310" cy="248285"/>
    <xdr:sp macro="" textlink="">
      <xdr:nvSpPr>
        <xdr:cNvPr id="127" name="テキスト ボックス 126"/>
        <xdr:cNvSpPr txBox="1"/>
      </xdr:nvSpPr>
      <xdr:spPr>
        <a:xfrm>
          <a:off x="1719580" y="9633585"/>
          <a:ext cx="575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125095</xdr:rowOff>
    </xdr:from>
    <xdr:to xmlns:xdr="http://schemas.openxmlformats.org/drawingml/2006/spreadsheetDrawing">
      <xdr:col>6</xdr:col>
      <xdr:colOff>38100</xdr:colOff>
      <xdr:row>56</xdr:row>
      <xdr:rowOff>55245</xdr:rowOff>
    </xdr:to>
    <xdr:sp macro="" textlink="">
      <xdr:nvSpPr>
        <xdr:cNvPr id="128" name="フローチャート: 判断 127"/>
        <xdr:cNvSpPr/>
      </xdr:nvSpPr>
      <xdr:spPr>
        <a:xfrm>
          <a:off x="1079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46355</xdr:rowOff>
    </xdr:from>
    <xdr:ext cx="575310" cy="259080"/>
    <xdr:sp macro="" textlink="">
      <xdr:nvSpPr>
        <xdr:cNvPr id="129" name="テキスト ボックス 128"/>
        <xdr:cNvSpPr txBox="1"/>
      </xdr:nvSpPr>
      <xdr:spPr>
        <a:xfrm>
          <a:off x="830580" y="964755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67310</xdr:rowOff>
    </xdr:from>
    <xdr:to xmlns:xdr="http://schemas.openxmlformats.org/drawingml/2006/spreadsheetDrawing">
      <xdr:col>24</xdr:col>
      <xdr:colOff>114300</xdr:colOff>
      <xdr:row>54</xdr:row>
      <xdr:rowOff>168910</xdr:rowOff>
    </xdr:to>
    <xdr:sp macro="" textlink="">
      <xdr:nvSpPr>
        <xdr:cNvPr id="135" name="楕円 134"/>
        <xdr:cNvSpPr/>
      </xdr:nvSpPr>
      <xdr:spPr>
        <a:xfrm>
          <a:off x="45847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90170</xdr:rowOff>
    </xdr:from>
    <xdr:ext cx="598805" cy="259080"/>
    <xdr:sp macro="" textlink="">
      <xdr:nvSpPr>
        <xdr:cNvPr id="136" name="総務費該当値テキスト"/>
        <xdr:cNvSpPr txBox="1"/>
      </xdr:nvSpPr>
      <xdr:spPr>
        <a:xfrm>
          <a:off x="4686300" y="9177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117475</xdr:rowOff>
    </xdr:from>
    <xdr:to xmlns:xdr="http://schemas.openxmlformats.org/drawingml/2006/spreadsheetDrawing">
      <xdr:col>20</xdr:col>
      <xdr:colOff>38100</xdr:colOff>
      <xdr:row>55</xdr:row>
      <xdr:rowOff>47625</xdr:rowOff>
    </xdr:to>
    <xdr:sp macro="" textlink="">
      <xdr:nvSpPr>
        <xdr:cNvPr id="137" name="楕円 136"/>
        <xdr:cNvSpPr/>
      </xdr:nvSpPr>
      <xdr:spPr>
        <a:xfrm>
          <a:off x="3746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64135</xdr:rowOff>
    </xdr:from>
    <xdr:ext cx="575310" cy="250825"/>
    <xdr:sp macro="" textlink="">
      <xdr:nvSpPr>
        <xdr:cNvPr id="138" name="テキスト ボックス 137"/>
        <xdr:cNvSpPr txBox="1"/>
      </xdr:nvSpPr>
      <xdr:spPr>
        <a:xfrm>
          <a:off x="3497580" y="9150985"/>
          <a:ext cx="575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98425</xdr:rowOff>
    </xdr:from>
    <xdr:to xmlns:xdr="http://schemas.openxmlformats.org/drawingml/2006/spreadsheetDrawing">
      <xdr:col>15</xdr:col>
      <xdr:colOff>101600</xdr:colOff>
      <xdr:row>55</xdr:row>
      <xdr:rowOff>29210</xdr:rowOff>
    </xdr:to>
    <xdr:sp macro="" textlink="">
      <xdr:nvSpPr>
        <xdr:cNvPr id="139" name="楕円 138"/>
        <xdr:cNvSpPr/>
      </xdr:nvSpPr>
      <xdr:spPr>
        <a:xfrm>
          <a:off x="2857500" y="9356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45085</xdr:rowOff>
    </xdr:from>
    <xdr:ext cx="575310" cy="258445"/>
    <xdr:sp macro="" textlink="">
      <xdr:nvSpPr>
        <xdr:cNvPr id="140" name="テキスト ボックス 139"/>
        <xdr:cNvSpPr txBox="1"/>
      </xdr:nvSpPr>
      <xdr:spPr>
        <a:xfrm>
          <a:off x="2608580" y="9131935"/>
          <a:ext cx="575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99060</xdr:rowOff>
    </xdr:from>
    <xdr:to xmlns:xdr="http://schemas.openxmlformats.org/drawingml/2006/spreadsheetDrawing">
      <xdr:col>10</xdr:col>
      <xdr:colOff>165100</xdr:colOff>
      <xdr:row>55</xdr:row>
      <xdr:rowOff>29210</xdr:rowOff>
    </xdr:to>
    <xdr:sp macro="" textlink="">
      <xdr:nvSpPr>
        <xdr:cNvPr id="141" name="楕円 140"/>
        <xdr:cNvSpPr/>
      </xdr:nvSpPr>
      <xdr:spPr>
        <a:xfrm>
          <a:off x="1968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45720</xdr:rowOff>
    </xdr:from>
    <xdr:ext cx="575310" cy="259080"/>
    <xdr:sp macro="" textlink="">
      <xdr:nvSpPr>
        <xdr:cNvPr id="142" name="テキスト ボックス 141"/>
        <xdr:cNvSpPr txBox="1"/>
      </xdr:nvSpPr>
      <xdr:spPr>
        <a:xfrm>
          <a:off x="1719580" y="913257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136525</xdr:rowOff>
    </xdr:from>
    <xdr:to xmlns:xdr="http://schemas.openxmlformats.org/drawingml/2006/spreadsheetDrawing">
      <xdr:col>6</xdr:col>
      <xdr:colOff>38100</xdr:colOff>
      <xdr:row>55</xdr:row>
      <xdr:rowOff>66675</xdr:rowOff>
    </xdr:to>
    <xdr:sp macro="" textlink="">
      <xdr:nvSpPr>
        <xdr:cNvPr id="143" name="楕円 142"/>
        <xdr:cNvSpPr/>
      </xdr:nvSpPr>
      <xdr:spPr>
        <a:xfrm>
          <a:off x="1079500" y="93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83185</xdr:rowOff>
    </xdr:from>
    <xdr:ext cx="575310" cy="259080"/>
    <xdr:sp macro="" textlink="">
      <xdr:nvSpPr>
        <xdr:cNvPr id="144" name="テキスト ボックス 143"/>
        <xdr:cNvSpPr txBox="1"/>
      </xdr:nvSpPr>
      <xdr:spPr>
        <a:xfrm>
          <a:off x="830580" y="917003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26390" cy="217170"/>
    <xdr:sp macro="" textlink="">
      <xdr:nvSpPr>
        <xdr:cNvPr id="153" name="テキスト ボックス 152"/>
        <xdr:cNvSpPr txBox="1"/>
      </xdr:nvSpPr>
      <xdr:spPr>
        <a:xfrm>
          <a:off x="723900" y="11493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8920"/>
    <xdr:sp macro="" textlink="">
      <xdr:nvSpPr>
        <xdr:cNvPr id="155" name="テキスト ボックス 154"/>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72135" cy="259080"/>
    <xdr:sp macro="" textlink="">
      <xdr:nvSpPr>
        <xdr:cNvPr id="157" name="テキスト ボックス 156"/>
        <xdr:cNvSpPr txBox="1"/>
      </xdr:nvSpPr>
      <xdr:spPr>
        <a:xfrm>
          <a:off x="166370" y="1350137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72135" cy="250825"/>
    <xdr:sp macro="" textlink="">
      <xdr:nvSpPr>
        <xdr:cNvPr id="159" name="テキスト ボックス 158"/>
        <xdr:cNvSpPr txBox="1"/>
      </xdr:nvSpPr>
      <xdr:spPr>
        <a:xfrm>
          <a:off x="166370" y="13174345"/>
          <a:ext cx="5721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72135" cy="259080"/>
    <xdr:sp macro="" textlink="">
      <xdr:nvSpPr>
        <xdr:cNvPr id="161" name="テキスト ボックス 160"/>
        <xdr:cNvSpPr txBox="1"/>
      </xdr:nvSpPr>
      <xdr:spPr>
        <a:xfrm>
          <a:off x="166370" y="12847955"/>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72135" cy="251460"/>
    <xdr:sp macro="" textlink="">
      <xdr:nvSpPr>
        <xdr:cNvPr id="163" name="テキスト ボックス 162"/>
        <xdr:cNvSpPr txBox="1"/>
      </xdr:nvSpPr>
      <xdr:spPr>
        <a:xfrm>
          <a:off x="166370" y="12522200"/>
          <a:ext cx="5721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72135" cy="258445"/>
    <xdr:sp macro="" textlink="">
      <xdr:nvSpPr>
        <xdr:cNvPr id="165" name="テキスト ボックス 164"/>
        <xdr:cNvSpPr txBox="1"/>
      </xdr:nvSpPr>
      <xdr:spPr>
        <a:xfrm>
          <a:off x="166370" y="12195175"/>
          <a:ext cx="5721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72135" cy="259080"/>
    <xdr:sp macro="" textlink="">
      <xdr:nvSpPr>
        <xdr:cNvPr id="167" name="テキスト ボックス 166"/>
        <xdr:cNvSpPr txBox="1"/>
      </xdr:nvSpPr>
      <xdr:spPr>
        <a:xfrm>
          <a:off x="166370" y="1186815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72135" cy="248920"/>
    <xdr:sp macro="" textlink="">
      <xdr:nvSpPr>
        <xdr:cNvPr id="169" name="テキスト ボックス 168"/>
        <xdr:cNvSpPr txBox="1"/>
      </xdr:nvSpPr>
      <xdr:spPr>
        <a:xfrm>
          <a:off x="166370" y="11541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52705</xdr:rowOff>
    </xdr:from>
    <xdr:to xmlns:xdr="http://schemas.openxmlformats.org/drawingml/2006/spreadsheetDrawing">
      <xdr:col>24</xdr:col>
      <xdr:colOff>62865</xdr:colOff>
      <xdr:row>79</xdr:row>
      <xdr:rowOff>53340</xdr:rowOff>
    </xdr:to>
    <xdr:cxnSp macro="">
      <xdr:nvCxnSpPr>
        <xdr:cNvPr id="171" name="直線コネクタ 170"/>
        <xdr:cNvCxnSpPr/>
      </xdr:nvCxnSpPr>
      <xdr:spPr>
        <a:xfrm flipV="1">
          <a:off x="4633595" y="1205420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57150</xdr:rowOff>
    </xdr:from>
    <xdr:ext cx="598805" cy="259080"/>
    <xdr:sp macro="" textlink="">
      <xdr:nvSpPr>
        <xdr:cNvPr id="172" name="民生費最小値テキスト"/>
        <xdr:cNvSpPr txBox="1"/>
      </xdr:nvSpPr>
      <xdr:spPr>
        <a:xfrm>
          <a:off x="4686300" y="13601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53340</xdr:rowOff>
    </xdr:from>
    <xdr:to xmlns:xdr="http://schemas.openxmlformats.org/drawingml/2006/spreadsheetDrawing">
      <xdr:col>24</xdr:col>
      <xdr:colOff>152400</xdr:colOff>
      <xdr:row>79</xdr:row>
      <xdr:rowOff>53340</xdr:rowOff>
    </xdr:to>
    <xdr:cxnSp macro="">
      <xdr:nvCxnSpPr>
        <xdr:cNvPr id="173" name="直線コネクタ 172"/>
        <xdr:cNvCxnSpPr/>
      </xdr:nvCxnSpPr>
      <xdr:spPr>
        <a:xfrm>
          <a:off x="4546600" y="1359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170815</xdr:rowOff>
    </xdr:from>
    <xdr:ext cx="598805" cy="258445"/>
    <xdr:sp macro="" textlink="">
      <xdr:nvSpPr>
        <xdr:cNvPr id="174" name="民生費最大値テキスト"/>
        <xdr:cNvSpPr txBox="1"/>
      </xdr:nvSpPr>
      <xdr:spPr>
        <a:xfrm>
          <a:off x="4686300" y="11829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197,330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52705</xdr:rowOff>
    </xdr:from>
    <xdr:to xmlns:xdr="http://schemas.openxmlformats.org/drawingml/2006/spreadsheetDrawing">
      <xdr:col>24</xdr:col>
      <xdr:colOff>152400</xdr:colOff>
      <xdr:row>70</xdr:row>
      <xdr:rowOff>52705</xdr:rowOff>
    </xdr:to>
    <xdr:cxnSp macro="">
      <xdr:nvCxnSpPr>
        <xdr:cNvPr id="175" name="直線コネクタ 174"/>
        <xdr:cNvCxnSpPr/>
      </xdr:nvCxnSpPr>
      <xdr:spPr>
        <a:xfrm>
          <a:off x="4546600" y="1205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69215</xdr:rowOff>
    </xdr:from>
    <xdr:to xmlns:xdr="http://schemas.openxmlformats.org/drawingml/2006/spreadsheetDrawing">
      <xdr:col>24</xdr:col>
      <xdr:colOff>63500</xdr:colOff>
      <xdr:row>72</xdr:row>
      <xdr:rowOff>58420</xdr:rowOff>
    </xdr:to>
    <xdr:cxnSp macro="">
      <xdr:nvCxnSpPr>
        <xdr:cNvPr id="176" name="直線コネクタ 175"/>
        <xdr:cNvCxnSpPr/>
      </xdr:nvCxnSpPr>
      <xdr:spPr>
        <a:xfrm flipV="1">
          <a:off x="3797300" y="1224216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24765</xdr:rowOff>
    </xdr:from>
    <xdr:ext cx="598805" cy="259080"/>
    <xdr:sp macro="" textlink="">
      <xdr:nvSpPr>
        <xdr:cNvPr id="177" name="民生費平均値テキスト"/>
        <xdr:cNvSpPr txBox="1"/>
      </xdr:nvSpPr>
      <xdr:spPr>
        <a:xfrm>
          <a:off x="4686300" y="128835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46355</xdr:rowOff>
    </xdr:from>
    <xdr:to xmlns:xdr="http://schemas.openxmlformats.org/drawingml/2006/spreadsheetDrawing">
      <xdr:col>24</xdr:col>
      <xdr:colOff>114300</xdr:colOff>
      <xdr:row>75</xdr:row>
      <xdr:rowOff>147955</xdr:rowOff>
    </xdr:to>
    <xdr:sp macro="" textlink="">
      <xdr:nvSpPr>
        <xdr:cNvPr id="178" name="フローチャート: 判断 177"/>
        <xdr:cNvSpPr/>
      </xdr:nvSpPr>
      <xdr:spPr>
        <a:xfrm>
          <a:off x="45847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153035</xdr:rowOff>
    </xdr:from>
    <xdr:to xmlns:xdr="http://schemas.openxmlformats.org/drawingml/2006/spreadsheetDrawing">
      <xdr:col>19</xdr:col>
      <xdr:colOff>177800</xdr:colOff>
      <xdr:row>72</xdr:row>
      <xdr:rowOff>58420</xdr:rowOff>
    </xdr:to>
    <xdr:cxnSp macro="">
      <xdr:nvCxnSpPr>
        <xdr:cNvPr id="179" name="直線コネクタ 178"/>
        <xdr:cNvCxnSpPr/>
      </xdr:nvCxnSpPr>
      <xdr:spPr>
        <a:xfrm>
          <a:off x="2908300" y="123259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0" name="フローチャート: 判断 179"/>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84455</xdr:rowOff>
    </xdr:from>
    <xdr:ext cx="575310" cy="259080"/>
    <xdr:sp macro="" textlink="">
      <xdr:nvSpPr>
        <xdr:cNvPr id="181" name="テキスト ボックス 180"/>
        <xdr:cNvSpPr txBox="1"/>
      </xdr:nvSpPr>
      <xdr:spPr>
        <a:xfrm>
          <a:off x="3497580" y="1311465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71</xdr:row>
      <xdr:rowOff>124460</xdr:rowOff>
    </xdr:from>
    <xdr:to xmlns:xdr="http://schemas.openxmlformats.org/drawingml/2006/spreadsheetDrawing">
      <xdr:col>15</xdr:col>
      <xdr:colOff>50800</xdr:colOff>
      <xdr:row>71</xdr:row>
      <xdr:rowOff>153035</xdr:rowOff>
    </xdr:to>
    <xdr:cxnSp macro="">
      <xdr:nvCxnSpPr>
        <xdr:cNvPr id="182" name="直線コネクタ 181"/>
        <xdr:cNvCxnSpPr/>
      </xdr:nvCxnSpPr>
      <xdr:spPr>
        <a:xfrm>
          <a:off x="2019300" y="122974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161925</xdr:rowOff>
    </xdr:from>
    <xdr:to xmlns:xdr="http://schemas.openxmlformats.org/drawingml/2006/spreadsheetDrawing">
      <xdr:col>15</xdr:col>
      <xdr:colOff>101600</xdr:colOff>
      <xdr:row>76</xdr:row>
      <xdr:rowOff>92075</xdr:rowOff>
    </xdr:to>
    <xdr:sp macro="" textlink="">
      <xdr:nvSpPr>
        <xdr:cNvPr id="183" name="フローチャート: 判断 182"/>
        <xdr:cNvSpPr/>
      </xdr:nvSpPr>
      <xdr:spPr>
        <a:xfrm>
          <a:off x="28575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83185</xdr:rowOff>
    </xdr:from>
    <xdr:ext cx="575310" cy="259080"/>
    <xdr:sp macro="" textlink="">
      <xdr:nvSpPr>
        <xdr:cNvPr id="184" name="テキスト ボックス 183"/>
        <xdr:cNvSpPr txBox="1"/>
      </xdr:nvSpPr>
      <xdr:spPr>
        <a:xfrm>
          <a:off x="2608580" y="1311338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71</xdr:row>
      <xdr:rowOff>124460</xdr:rowOff>
    </xdr:from>
    <xdr:to xmlns:xdr="http://schemas.openxmlformats.org/drawingml/2006/spreadsheetDrawing">
      <xdr:col>10</xdr:col>
      <xdr:colOff>114300</xdr:colOff>
      <xdr:row>72</xdr:row>
      <xdr:rowOff>53340</xdr:rowOff>
    </xdr:to>
    <xdr:cxnSp macro="">
      <xdr:nvCxnSpPr>
        <xdr:cNvPr id="185" name="直線コネクタ 184"/>
        <xdr:cNvCxnSpPr/>
      </xdr:nvCxnSpPr>
      <xdr:spPr>
        <a:xfrm flipV="1">
          <a:off x="1130300" y="1229741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99060</xdr:rowOff>
    </xdr:from>
    <xdr:to xmlns:xdr="http://schemas.openxmlformats.org/drawingml/2006/spreadsheetDrawing">
      <xdr:col>10</xdr:col>
      <xdr:colOff>165100</xdr:colOff>
      <xdr:row>76</xdr:row>
      <xdr:rowOff>29210</xdr:rowOff>
    </xdr:to>
    <xdr:sp macro="" textlink="">
      <xdr:nvSpPr>
        <xdr:cNvPr id="186" name="フローチャート: 判断 185"/>
        <xdr:cNvSpPr/>
      </xdr:nvSpPr>
      <xdr:spPr>
        <a:xfrm>
          <a:off x="1968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20320</xdr:rowOff>
    </xdr:from>
    <xdr:ext cx="575310" cy="248920"/>
    <xdr:sp macro="" textlink="">
      <xdr:nvSpPr>
        <xdr:cNvPr id="187" name="テキスト ボックス 186"/>
        <xdr:cNvSpPr txBox="1"/>
      </xdr:nvSpPr>
      <xdr:spPr>
        <a:xfrm>
          <a:off x="1719580" y="1305052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74930</xdr:rowOff>
    </xdr:from>
    <xdr:to xmlns:xdr="http://schemas.openxmlformats.org/drawingml/2006/spreadsheetDrawing">
      <xdr:col>6</xdr:col>
      <xdr:colOff>38100</xdr:colOff>
      <xdr:row>74</xdr:row>
      <xdr:rowOff>5080</xdr:rowOff>
    </xdr:to>
    <xdr:sp macro="" textlink="">
      <xdr:nvSpPr>
        <xdr:cNvPr id="188" name="フローチャート: 判断 187"/>
        <xdr:cNvSpPr/>
      </xdr:nvSpPr>
      <xdr:spPr>
        <a:xfrm>
          <a:off x="1079500" y="1259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167640</xdr:rowOff>
    </xdr:from>
    <xdr:ext cx="575310" cy="250190"/>
    <xdr:sp macro="" textlink="">
      <xdr:nvSpPr>
        <xdr:cNvPr id="189" name="テキスト ボックス 188"/>
        <xdr:cNvSpPr txBox="1"/>
      </xdr:nvSpPr>
      <xdr:spPr>
        <a:xfrm>
          <a:off x="830580" y="12683490"/>
          <a:ext cx="575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18415</xdr:rowOff>
    </xdr:from>
    <xdr:to xmlns:xdr="http://schemas.openxmlformats.org/drawingml/2006/spreadsheetDrawing">
      <xdr:col>24</xdr:col>
      <xdr:colOff>114300</xdr:colOff>
      <xdr:row>71</xdr:row>
      <xdr:rowOff>120650</xdr:rowOff>
    </xdr:to>
    <xdr:sp macro="" textlink="">
      <xdr:nvSpPr>
        <xdr:cNvPr id="195" name="楕円 194"/>
        <xdr:cNvSpPr/>
      </xdr:nvSpPr>
      <xdr:spPr>
        <a:xfrm>
          <a:off x="4584700" y="12191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41910</xdr:rowOff>
    </xdr:from>
    <xdr:ext cx="598805" cy="250190"/>
    <xdr:sp macro="" textlink="">
      <xdr:nvSpPr>
        <xdr:cNvPr id="196" name="民生費該当値テキスト"/>
        <xdr:cNvSpPr txBox="1"/>
      </xdr:nvSpPr>
      <xdr:spPr>
        <a:xfrm>
          <a:off x="4686300" y="1204341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7620</xdr:rowOff>
    </xdr:from>
    <xdr:to xmlns:xdr="http://schemas.openxmlformats.org/drawingml/2006/spreadsheetDrawing">
      <xdr:col>20</xdr:col>
      <xdr:colOff>38100</xdr:colOff>
      <xdr:row>72</xdr:row>
      <xdr:rowOff>109220</xdr:rowOff>
    </xdr:to>
    <xdr:sp macro="" textlink="">
      <xdr:nvSpPr>
        <xdr:cNvPr id="197" name="楕円 196"/>
        <xdr:cNvSpPr/>
      </xdr:nvSpPr>
      <xdr:spPr>
        <a:xfrm>
          <a:off x="3746500" y="1235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70</xdr:row>
      <xdr:rowOff>125730</xdr:rowOff>
    </xdr:from>
    <xdr:ext cx="575310" cy="259080"/>
    <xdr:sp macro="" textlink="">
      <xdr:nvSpPr>
        <xdr:cNvPr id="198" name="テキスト ボックス 197"/>
        <xdr:cNvSpPr txBox="1"/>
      </xdr:nvSpPr>
      <xdr:spPr>
        <a:xfrm>
          <a:off x="3497580" y="1212723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102235</xdr:rowOff>
    </xdr:from>
    <xdr:to xmlns:xdr="http://schemas.openxmlformats.org/drawingml/2006/spreadsheetDrawing">
      <xdr:col>15</xdr:col>
      <xdr:colOff>101600</xdr:colOff>
      <xdr:row>72</xdr:row>
      <xdr:rowOff>32385</xdr:rowOff>
    </xdr:to>
    <xdr:sp macro="" textlink="">
      <xdr:nvSpPr>
        <xdr:cNvPr id="199" name="楕円 198"/>
        <xdr:cNvSpPr/>
      </xdr:nvSpPr>
      <xdr:spPr>
        <a:xfrm>
          <a:off x="28575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70</xdr:row>
      <xdr:rowOff>48895</xdr:rowOff>
    </xdr:from>
    <xdr:ext cx="575310" cy="259080"/>
    <xdr:sp macro="" textlink="">
      <xdr:nvSpPr>
        <xdr:cNvPr id="200" name="テキスト ボックス 199"/>
        <xdr:cNvSpPr txBox="1"/>
      </xdr:nvSpPr>
      <xdr:spPr>
        <a:xfrm>
          <a:off x="2608580" y="1205039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71</xdr:row>
      <xdr:rowOff>73660</xdr:rowOff>
    </xdr:from>
    <xdr:to xmlns:xdr="http://schemas.openxmlformats.org/drawingml/2006/spreadsheetDrawing">
      <xdr:col>10</xdr:col>
      <xdr:colOff>165100</xdr:colOff>
      <xdr:row>72</xdr:row>
      <xdr:rowOff>3810</xdr:rowOff>
    </xdr:to>
    <xdr:sp macro="" textlink="">
      <xdr:nvSpPr>
        <xdr:cNvPr id="201" name="楕円 200"/>
        <xdr:cNvSpPr/>
      </xdr:nvSpPr>
      <xdr:spPr>
        <a:xfrm>
          <a:off x="1968500" y="1224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70</xdr:row>
      <xdr:rowOff>20320</xdr:rowOff>
    </xdr:from>
    <xdr:ext cx="575310" cy="248920"/>
    <xdr:sp macro="" textlink="">
      <xdr:nvSpPr>
        <xdr:cNvPr id="202" name="テキスト ボックス 201"/>
        <xdr:cNvSpPr txBox="1"/>
      </xdr:nvSpPr>
      <xdr:spPr>
        <a:xfrm>
          <a:off x="1719580" y="1202182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2540</xdr:rowOff>
    </xdr:from>
    <xdr:to xmlns:xdr="http://schemas.openxmlformats.org/drawingml/2006/spreadsheetDrawing">
      <xdr:col>6</xdr:col>
      <xdr:colOff>38100</xdr:colOff>
      <xdr:row>72</xdr:row>
      <xdr:rowOff>104140</xdr:rowOff>
    </xdr:to>
    <xdr:sp macro="" textlink="">
      <xdr:nvSpPr>
        <xdr:cNvPr id="203" name="楕円 202"/>
        <xdr:cNvSpPr/>
      </xdr:nvSpPr>
      <xdr:spPr>
        <a:xfrm>
          <a:off x="1079500" y="12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70</xdr:row>
      <xdr:rowOff>120650</xdr:rowOff>
    </xdr:from>
    <xdr:ext cx="575310" cy="251460"/>
    <xdr:sp macro="" textlink="">
      <xdr:nvSpPr>
        <xdr:cNvPr id="204" name="テキスト ボックス 203"/>
        <xdr:cNvSpPr txBox="1"/>
      </xdr:nvSpPr>
      <xdr:spPr>
        <a:xfrm>
          <a:off x="830580" y="12122150"/>
          <a:ext cx="575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26390" cy="217170"/>
    <xdr:sp macro="" textlink="">
      <xdr:nvSpPr>
        <xdr:cNvPr id="213" name="テキスト ボックス 212"/>
        <xdr:cNvSpPr txBox="1"/>
      </xdr:nvSpPr>
      <xdr:spPr>
        <a:xfrm>
          <a:off x="723900" y="14922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25425" cy="248920"/>
    <xdr:sp macro="" textlink="">
      <xdr:nvSpPr>
        <xdr:cNvPr id="215" name="テキスト ボックス 214"/>
        <xdr:cNvSpPr txBox="1"/>
      </xdr:nvSpPr>
      <xdr:spPr>
        <a:xfrm>
          <a:off x="513080" y="17256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1460"/>
    <xdr:sp macro="" textlink="">
      <xdr:nvSpPr>
        <xdr:cNvPr id="223" name="テキスト ボックス 222"/>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72135" cy="258445"/>
    <xdr:sp macro="" textlink="">
      <xdr:nvSpPr>
        <xdr:cNvPr id="225" name="テキスト ボックス 224"/>
        <xdr:cNvSpPr txBox="1"/>
      </xdr:nvSpPr>
      <xdr:spPr>
        <a:xfrm>
          <a:off x="166370" y="15624175"/>
          <a:ext cx="5721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72135" cy="259080"/>
    <xdr:sp macro="" textlink="">
      <xdr:nvSpPr>
        <xdr:cNvPr id="227" name="テキスト ボックス 226"/>
        <xdr:cNvSpPr txBox="1"/>
      </xdr:nvSpPr>
      <xdr:spPr>
        <a:xfrm>
          <a:off x="166370" y="1529715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72135" cy="248920"/>
    <xdr:sp macro="" textlink="">
      <xdr:nvSpPr>
        <xdr:cNvPr id="229" name="テキスト ボックス 228"/>
        <xdr:cNvSpPr txBox="1"/>
      </xdr:nvSpPr>
      <xdr:spPr>
        <a:xfrm>
          <a:off x="166370" y="14970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82550</xdr:rowOff>
    </xdr:from>
    <xdr:to xmlns:xdr="http://schemas.openxmlformats.org/drawingml/2006/spreadsheetDrawing">
      <xdr:col>24</xdr:col>
      <xdr:colOff>62865</xdr:colOff>
      <xdr:row>99</xdr:row>
      <xdr:rowOff>140335</xdr:rowOff>
    </xdr:to>
    <xdr:cxnSp macro="">
      <xdr:nvCxnSpPr>
        <xdr:cNvPr id="231" name="直線コネクタ 230"/>
        <xdr:cNvCxnSpPr/>
      </xdr:nvCxnSpPr>
      <xdr:spPr>
        <a:xfrm flipV="1">
          <a:off x="4633595" y="15513050"/>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144145</xdr:rowOff>
    </xdr:from>
    <xdr:ext cx="534670" cy="250825"/>
    <xdr:sp macro="" textlink="">
      <xdr:nvSpPr>
        <xdr:cNvPr id="232" name="衛生費最小値テキスト"/>
        <xdr:cNvSpPr txBox="1"/>
      </xdr:nvSpPr>
      <xdr:spPr>
        <a:xfrm>
          <a:off x="4686300" y="171176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140335</xdr:rowOff>
    </xdr:from>
    <xdr:to xmlns:xdr="http://schemas.openxmlformats.org/drawingml/2006/spreadsheetDrawing">
      <xdr:col>24</xdr:col>
      <xdr:colOff>152400</xdr:colOff>
      <xdr:row>99</xdr:row>
      <xdr:rowOff>140335</xdr:rowOff>
    </xdr:to>
    <xdr:cxnSp macro="">
      <xdr:nvCxnSpPr>
        <xdr:cNvPr id="233" name="直線コネクタ 232"/>
        <xdr:cNvCxnSpPr/>
      </xdr:nvCxnSpPr>
      <xdr:spPr>
        <a:xfrm>
          <a:off x="4546600" y="1711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29210</xdr:rowOff>
    </xdr:from>
    <xdr:ext cx="598805" cy="251460"/>
    <xdr:sp macro="" textlink="">
      <xdr:nvSpPr>
        <xdr:cNvPr id="234" name="衛生費最大値テキスト"/>
        <xdr:cNvSpPr txBox="1"/>
      </xdr:nvSpPr>
      <xdr:spPr>
        <a:xfrm>
          <a:off x="4686300" y="1528826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82550</xdr:rowOff>
    </xdr:from>
    <xdr:to xmlns:xdr="http://schemas.openxmlformats.org/drawingml/2006/spreadsheetDrawing">
      <xdr:col>24</xdr:col>
      <xdr:colOff>152400</xdr:colOff>
      <xdr:row>90</xdr:row>
      <xdr:rowOff>82550</xdr:rowOff>
    </xdr:to>
    <xdr:cxnSp macro="">
      <xdr:nvCxnSpPr>
        <xdr:cNvPr id="235" name="直線コネクタ 234"/>
        <xdr:cNvCxnSpPr/>
      </xdr:nvCxnSpPr>
      <xdr:spPr>
        <a:xfrm>
          <a:off x="4546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103505</xdr:rowOff>
    </xdr:from>
    <xdr:to xmlns:xdr="http://schemas.openxmlformats.org/drawingml/2006/spreadsheetDrawing">
      <xdr:col>24</xdr:col>
      <xdr:colOff>63500</xdr:colOff>
      <xdr:row>95</xdr:row>
      <xdr:rowOff>80010</xdr:rowOff>
    </xdr:to>
    <xdr:cxnSp macro="">
      <xdr:nvCxnSpPr>
        <xdr:cNvPr id="236" name="直線コネクタ 235"/>
        <xdr:cNvCxnSpPr/>
      </xdr:nvCxnSpPr>
      <xdr:spPr>
        <a:xfrm>
          <a:off x="3797300" y="16219805"/>
          <a:ext cx="838200" cy="147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160020</xdr:rowOff>
    </xdr:from>
    <xdr:ext cx="534670" cy="259080"/>
    <xdr:sp macro="" textlink="">
      <xdr:nvSpPr>
        <xdr:cNvPr id="237" name="衛生費平均値テキスト"/>
        <xdr:cNvSpPr txBox="1"/>
      </xdr:nvSpPr>
      <xdr:spPr>
        <a:xfrm>
          <a:off x="4686300" y="1661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10160</xdr:rowOff>
    </xdr:from>
    <xdr:to xmlns:xdr="http://schemas.openxmlformats.org/drawingml/2006/spreadsheetDrawing">
      <xdr:col>24</xdr:col>
      <xdr:colOff>114300</xdr:colOff>
      <xdr:row>97</xdr:row>
      <xdr:rowOff>111760</xdr:rowOff>
    </xdr:to>
    <xdr:sp macro="" textlink="">
      <xdr:nvSpPr>
        <xdr:cNvPr id="238" name="フローチャート: 判断 237"/>
        <xdr:cNvSpPr/>
      </xdr:nvSpPr>
      <xdr:spPr>
        <a:xfrm>
          <a:off x="45847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103505</xdr:rowOff>
    </xdr:from>
    <xdr:to xmlns:xdr="http://schemas.openxmlformats.org/drawingml/2006/spreadsheetDrawing">
      <xdr:col>19</xdr:col>
      <xdr:colOff>177800</xdr:colOff>
      <xdr:row>94</xdr:row>
      <xdr:rowOff>121285</xdr:rowOff>
    </xdr:to>
    <xdr:cxnSp macro="">
      <xdr:nvCxnSpPr>
        <xdr:cNvPr id="239" name="直線コネクタ 238"/>
        <xdr:cNvCxnSpPr/>
      </xdr:nvCxnSpPr>
      <xdr:spPr>
        <a:xfrm flipV="1">
          <a:off x="2908300" y="162198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macro="" textlink="">
      <xdr:nvSpPr>
        <xdr:cNvPr id="240" name="フローチャート: 判断 239"/>
        <xdr:cNvSpPr/>
      </xdr:nvSpPr>
      <xdr:spPr>
        <a:xfrm>
          <a:off x="3746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11175" cy="251460"/>
    <xdr:sp macro="" textlink="">
      <xdr:nvSpPr>
        <xdr:cNvPr id="241" name="テキスト ボックス 240"/>
        <xdr:cNvSpPr txBox="1"/>
      </xdr:nvSpPr>
      <xdr:spPr>
        <a:xfrm>
          <a:off x="3529965" y="1676273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121285</xdr:rowOff>
    </xdr:from>
    <xdr:to xmlns:xdr="http://schemas.openxmlformats.org/drawingml/2006/spreadsheetDrawing">
      <xdr:col>15</xdr:col>
      <xdr:colOff>50800</xdr:colOff>
      <xdr:row>95</xdr:row>
      <xdr:rowOff>115570</xdr:rowOff>
    </xdr:to>
    <xdr:cxnSp macro="">
      <xdr:nvCxnSpPr>
        <xdr:cNvPr id="242" name="直線コネクタ 241"/>
        <xdr:cNvCxnSpPr/>
      </xdr:nvCxnSpPr>
      <xdr:spPr>
        <a:xfrm flipV="1">
          <a:off x="2019300" y="1623758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10160</xdr:rowOff>
    </xdr:from>
    <xdr:to xmlns:xdr="http://schemas.openxmlformats.org/drawingml/2006/spreadsheetDrawing">
      <xdr:col>15</xdr:col>
      <xdr:colOff>101600</xdr:colOff>
      <xdr:row>97</xdr:row>
      <xdr:rowOff>111760</xdr:rowOff>
    </xdr:to>
    <xdr:sp macro="" textlink="">
      <xdr:nvSpPr>
        <xdr:cNvPr id="243" name="フローチャート: 判断 242"/>
        <xdr:cNvSpPr/>
      </xdr:nvSpPr>
      <xdr:spPr>
        <a:xfrm>
          <a:off x="2857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102870</xdr:rowOff>
    </xdr:from>
    <xdr:ext cx="511175" cy="259080"/>
    <xdr:sp macro="" textlink="">
      <xdr:nvSpPr>
        <xdr:cNvPr id="244" name="テキスト ボックス 243"/>
        <xdr:cNvSpPr txBox="1"/>
      </xdr:nvSpPr>
      <xdr:spPr>
        <a:xfrm>
          <a:off x="2640965" y="1673352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59690</xdr:rowOff>
    </xdr:from>
    <xdr:to xmlns:xdr="http://schemas.openxmlformats.org/drawingml/2006/spreadsheetDrawing">
      <xdr:col>10</xdr:col>
      <xdr:colOff>114300</xdr:colOff>
      <xdr:row>95</xdr:row>
      <xdr:rowOff>115570</xdr:rowOff>
    </xdr:to>
    <xdr:cxnSp macro="">
      <xdr:nvCxnSpPr>
        <xdr:cNvPr id="245" name="直線コネクタ 244"/>
        <xdr:cNvCxnSpPr/>
      </xdr:nvCxnSpPr>
      <xdr:spPr>
        <a:xfrm>
          <a:off x="1130300" y="163474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161290</xdr:rowOff>
    </xdr:from>
    <xdr:to xmlns:xdr="http://schemas.openxmlformats.org/drawingml/2006/spreadsheetDrawing">
      <xdr:col>10</xdr:col>
      <xdr:colOff>165100</xdr:colOff>
      <xdr:row>97</xdr:row>
      <xdr:rowOff>91440</xdr:rowOff>
    </xdr:to>
    <xdr:sp macro="" textlink="">
      <xdr:nvSpPr>
        <xdr:cNvPr id="246" name="フローチャート: 判断 245"/>
        <xdr:cNvSpPr/>
      </xdr:nvSpPr>
      <xdr:spPr>
        <a:xfrm>
          <a:off x="1968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82550</xdr:rowOff>
    </xdr:from>
    <xdr:ext cx="511175" cy="259080"/>
    <xdr:sp macro="" textlink="">
      <xdr:nvSpPr>
        <xdr:cNvPr id="247" name="テキスト ボックス 246"/>
        <xdr:cNvSpPr txBox="1"/>
      </xdr:nvSpPr>
      <xdr:spPr>
        <a:xfrm>
          <a:off x="1751965" y="1671320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146050</xdr:rowOff>
    </xdr:from>
    <xdr:to xmlns:xdr="http://schemas.openxmlformats.org/drawingml/2006/spreadsheetDrawing">
      <xdr:col>6</xdr:col>
      <xdr:colOff>38100</xdr:colOff>
      <xdr:row>96</xdr:row>
      <xdr:rowOff>76200</xdr:rowOff>
    </xdr:to>
    <xdr:sp macro="" textlink="">
      <xdr:nvSpPr>
        <xdr:cNvPr id="248" name="フローチャート: 判断 247"/>
        <xdr:cNvSpPr/>
      </xdr:nvSpPr>
      <xdr:spPr>
        <a:xfrm>
          <a:off x="10795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67310</xdr:rowOff>
    </xdr:from>
    <xdr:ext cx="511175" cy="259080"/>
    <xdr:sp macro="" textlink="">
      <xdr:nvSpPr>
        <xdr:cNvPr id="249" name="テキスト ボックス 248"/>
        <xdr:cNvSpPr txBox="1"/>
      </xdr:nvSpPr>
      <xdr:spPr>
        <a:xfrm>
          <a:off x="862965" y="165265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29210</xdr:rowOff>
    </xdr:from>
    <xdr:to xmlns:xdr="http://schemas.openxmlformats.org/drawingml/2006/spreadsheetDrawing">
      <xdr:col>24</xdr:col>
      <xdr:colOff>114300</xdr:colOff>
      <xdr:row>95</xdr:row>
      <xdr:rowOff>130810</xdr:rowOff>
    </xdr:to>
    <xdr:sp macro="" textlink="">
      <xdr:nvSpPr>
        <xdr:cNvPr id="255" name="楕円 254"/>
        <xdr:cNvSpPr/>
      </xdr:nvSpPr>
      <xdr:spPr>
        <a:xfrm>
          <a:off x="45847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52070</xdr:rowOff>
    </xdr:from>
    <xdr:ext cx="534670" cy="251460"/>
    <xdr:sp macro="" textlink="">
      <xdr:nvSpPr>
        <xdr:cNvPr id="256" name="衛生費該当値テキスト"/>
        <xdr:cNvSpPr txBox="1"/>
      </xdr:nvSpPr>
      <xdr:spPr>
        <a:xfrm>
          <a:off x="4686300" y="161683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52705</xdr:rowOff>
    </xdr:from>
    <xdr:to xmlns:xdr="http://schemas.openxmlformats.org/drawingml/2006/spreadsheetDrawing">
      <xdr:col>20</xdr:col>
      <xdr:colOff>38100</xdr:colOff>
      <xdr:row>94</xdr:row>
      <xdr:rowOff>154940</xdr:rowOff>
    </xdr:to>
    <xdr:sp macro="" textlink="">
      <xdr:nvSpPr>
        <xdr:cNvPr id="257" name="楕円 256"/>
        <xdr:cNvSpPr/>
      </xdr:nvSpPr>
      <xdr:spPr>
        <a:xfrm>
          <a:off x="3746500" y="16169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170815</xdr:rowOff>
    </xdr:from>
    <xdr:ext cx="511175" cy="258445"/>
    <xdr:sp macro="" textlink="">
      <xdr:nvSpPr>
        <xdr:cNvPr id="258" name="テキスト ボックス 257"/>
        <xdr:cNvSpPr txBox="1"/>
      </xdr:nvSpPr>
      <xdr:spPr>
        <a:xfrm>
          <a:off x="3529965" y="1594421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70485</xdr:rowOff>
    </xdr:from>
    <xdr:to xmlns:xdr="http://schemas.openxmlformats.org/drawingml/2006/spreadsheetDrawing">
      <xdr:col>15</xdr:col>
      <xdr:colOff>101600</xdr:colOff>
      <xdr:row>95</xdr:row>
      <xdr:rowOff>635</xdr:rowOff>
    </xdr:to>
    <xdr:sp macro="" textlink="">
      <xdr:nvSpPr>
        <xdr:cNvPr id="259" name="楕円 258"/>
        <xdr:cNvSpPr/>
      </xdr:nvSpPr>
      <xdr:spPr>
        <a:xfrm>
          <a:off x="285750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17780</xdr:rowOff>
    </xdr:from>
    <xdr:ext cx="511175" cy="251460"/>
    <xdr:sp macro="" textlink="">
      <xdr:nvSpPr>
        <xdr:cNvPr id="260" name="テキスト ボックス 259"/>
        <xdr:cNvSpPr txBox="1"/>
      </xdr:nvSpPr>
      <xdr:spPr>
        <a:xfrm>
          <a:off x="2640965" y="1596263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64770</xdr:rowOff>
    </xdr:from>
    <xdr:to xmlns:xdr="http://schemas.openxmlformats.org/drawingml/2006/spreadsheetDrawing">
      <xdr:col>10</xdr:col>
      <xdr:colOff>165100</xdr:colOff>
      <xdr:row>95</xdr:row>
      <xdr:rowOff>166370</xdr:rowOff>
    </xdr:to>
    <xdr:sp macro="" textlink="">
      <xdr:nvSpPr>
        <xdr:cNvPr id="261" name="楕円 260"/>
        <xdr:cNvSpPr/>
      </xdr:nvSpPr>
      <xdr:spPr>
        <a:xfrm>
          <a:off x="1968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11430</xdr:rowOff>
    </xdr:from>
    <xdr:ext cx="511175" cy="259080"/>
    <xdr:sp macro="" textlink="">
      <xdr:nvSpPr>
        <xdr:cNvPr id="262" name="テキスト ボックス 261"/>
        <xdr:cNvSpPr txBox="1"/>
      </xdr:nvSpPr>
      <xdr:spPr>
        <a:xfrm>
          <a:off x="1751965" y="1612773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8890</xdr:rowOff>
    </xdr:from>
    <xdr:to xmlns:xdr="http://schemas.openxmlformats.org/drawingml/2006/spreadsheetDrawing">
      <xdr:col>6</xdr:col>
      <xdr:colOff>38100</xdr:colOff>
      <xdr:row>95</xdr:row>
      <xdr:rowOff>110490</xdr:rowOff>
    </xdr:to>
    <xdr:sp macro="" textlink="">
      <xdr:nvSpPr>
        <xdr:cNvPr id="263" name="楕円 262"/>
        <xdr:cNvSpPr/>
      </xdr:nvSpPr>
      <xdr:spPr>
        <a:xfrm>
          <a:off x="1079500" y="162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127000</xdr:rowOff>
    </xdr:from>
    <xdr:ext cx="511175" cy="259080"/>
    <xdr:sp macro="" textlink="">
      <xdr:nvSpPr>
        <xdr:cNvPr id="264" name="テキスト ボックス 263"/>
        <xdr:cNvSpPr txBox="1"/>
      </xdr:nvSpPr>
      <xdr:spPr>
        <a:xfrm>
          <a:off x="862965" y="1607185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26390" cy="217170"/>
    <xdr:sp macro="" textlink="">
      <xdr:nvSpPr>
        <xdr:cNvPr id="273" name="テキスト ボックス 272"/>
        <xdr:cNvSpPr txBox="1"/>
      </xdr:nvSpPr>
      <xdr:spPr>
        <a:xfrm>
          <a:off x="6565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25425" cy="248920"/>
    <xdr:sp macro="" textlink="">
      <xdr:nvSpPr>
        <xdr:cNvPr id="276" name="テキスト ボックス 275"/>
        <xdr:cNvSpPr txBox="1"/>
      </xdr:nvSpPr>
      <xdr:spPr>
        <a:xfrm>
          <a:off x="6355080" y="65125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43865" cy="248920"/>
    <xdr:sp macro="" textlink="">
      <xdr:nvSpPr>
        <xdr:cNvPr id="278" name="テキスト ボックス 277"/>
        <xdr:cNvSpPr txBox="1"/>
      </xdr:nvSpPr>
      <xdr:spPr>
        <a:xfrm>
          <a:off x="6136640" y="60553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43865" cy="248920"/>
    <xdr:sp macro="" textlink="">
      <xdr:nvSpPr>
        <xdr:cNvPr id="280" name="テキスト ボックス 279"/>
        <xdr:cNvSpPr txBox="1"/>
      </xdr:nvSpPr>
      <xdr:spPr>
        <a:xfrm>
          <a:off x="6136640" y="55981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43865" cy="248920"/>
    <xdr:sp macro="" textlink="">
      <xdr:nvSpPr>
        <xdr:cNvPr id="282" name="テキスト ボックス 281"/>
        <xdr:cNvSpPr txBox="1"/>
      </xdr:nvSpPr>
      <xdr:spPr>
        <a:xfrm>
          <a:off x="6136640" y="51409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43865" cy="248920"/>
    <xdr:sp macro="" textlink="">
      <xdr:nvSpPr>
        <xdr:cNvPr id="284" name="テキスト ボックス 283"/>
        <xdr:cNvSpPr txBox="1"/>
      </xdr:nvSpPr>
      <xdr:spPr>
        <a:xfrm>
          <a:off x="6136640" y="46837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74930</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38988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1460"/>
    <xdr:sp macro="" textlink="">
      <xdr:nvSpPr>
        <xdr:cNvPr id="287"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20955</xdr:rowOff>
    </xdr:from>
    <xdr:ext cx="469900" cy="248285"/>
    <xdr:sp macro="" textlink="">
      <xdr:nvSpPr>
        <xdr:cNvPr id="289" name="労働費最大値テキスト"/>
        <xdr:cNvSpPr txBox="1"/>
      </xdr:nvSpPr>
      <xdr:spPr>
        <a:xfrm>
          <a:off x="10528300" y="516445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74930</xdr:rowOff>
    </xdr:from>
    <xdr:to xmlns:xdr="http://schemas.openxmlformats.org/drawingml/2006/spreadsheetDrawing">
      <xdr:col>55</xdr:col>
      <xdr:colOff>88900</xdr:colOff>
      <xdr:row>31</xdr:row>
      <xdr:rowOff>74930</xdr:rowOff>
    </xdr:to>
    <xdr:cxnSp macro="">
      <xdr:nvCxnSpPr>
        <xdr:cNvPr id="290" name="直線コネクタ 289"/>
        <xdr:cNvCxnSpPr/>
      </xdr:nvCxnSpPr>
      <xdr:spPr>
        <a:xfrm>
          <a:off x="10388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156210</xdr:rowOff>
    </xdr:from>
    <xdr:to xmlns:xdr="http://schemas.openxmlformats.org/drawingml/2006/spreadsheetDrawing">
      <xdr:col>55</xdr:col>
      <xdr:colOff>0</xdr:colOff>
      <xdr:row>37</xdr:row>
      <xdr:rowOff>161925</xdr:rowOff>
    </xdr:to>
    <xdr:cxnSp macro="">
      <xdr:nvCxnSpPr>
        <xdr:cNvPr id="291" name="直線コネクタ 290"/>
        <xdr:cNvCxnSpPr/>
      </xdr:nvCxnSpPr>
      <xdr:spPr>
        <a:xfrm flipV="1">
          <a:off x="9639300" y="64998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114300</xdr:rowOff>
    </xdr:from>
    <xdr:ext cx="378460" cy="259080"/>
    <xdr:sp macro="" textlink="">
      <xdr:nvSpPr>
        <xdr:cNvPr id="292" name="労働費平均値テキスト"/>
        <xdr:cNvSpPr txBox="1"/>
      </xdr:nvSpPr>
      <xdr:spPr>
        <a:xfrm>
          <a:off x="10528300" y="62865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91440</xdr:rowOff>
    </xdr:from>
    <xdr:to xmlns:xdr="http://schemas.openxmlformats.org/drawingml/2006/spreadsheetDrawing">
      <xdr:col>55</xdr:col>
      <xdr:colOff>50800</xdr:colOff>
      <xdr:row>38</xdr:row>
      <xdr:rowOff>21590</xdr:rowOff>
    </xdr:to>
    <xdr:sp macro="" textlink="">
      <xdr:nvSpPr>
        <xdr:cNvPr id="293" name="フローチャート: 判断 292"/>
        <xdr:cNvSpPr/>
      </xdr:nvSpPr>
      <xdr:spPr>
        <a:xfrm>
          <a:off x="104267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161925</xdr:rowOff>
    </xdr:from>
    <xdr:to xmlns:xdr="http://schemas.openxmlformats.org/drawingml/2006/spreadsheetDrawing">
      <xdr:col>50</xdr:col>
      <xdr:colOff>114300</xdr:colOff>
      <xdr:row>37</xdr:row>
      <xdr:rowOff>163195</xdr:rowOff>
    </xdr:to>
    <xdr:cxnSp macro="">
      <xdr:nvCxnSpPr>
        <xdr:cNvPr id="294" name="直線コネクタ 293"/>
        <xdr:cNvCxnSpPr/>
      </xdr:nvCxnSpPr>
      <xdr:spPr>
        <a:xfrm flipV="1">
          <a:off x="8750300" y="65055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78105</xdr:rowOff>
    </xdr:from>
    <xdr:to xmlns:xdr="http://schemas.openxmlformats.org/drawingml/2006/spreadsheetDrawing">
      <xdr:col>50</xdr:col>
      <xdr:colOff>165100</xdr:colOff>
      <xdr:row>38</xdr:row>
      <xdr:rowOff>8255</xdr:rowOff>
    </xdr:to>
    <xdr:sp macro="" textlink="">
      <xdr:nvSpPr>
        <xdr:cNvPr id="295" name="フローチャート: 判断 294"/>
        <xdr:cNvSpPr/>
      </xdr:nvSpPr>
      <xdr:spPr>
        <a:xfrm>
          <a:off x="9588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24765</xdr:rowOff>
    </xdr:from>
    <xdr:ext cx="378460" cy="259080"/>
    <xdr:sp macro="" textlink="">
      <xdr:nvSpPr>
        <xdr:cNvPr id="296" name="テキスト ボックス 295"/>
        <xdr:cNvSpPr txBox="1"/>
      </xdr:nvSpPr>
      <xdr:spPr>
        <a:xfrm>
          <a:off x="9450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163195</xdr:rowOff>
    </xdr:from>
    <xdr:to xmlns:xdr="http://schemas.openxmlformats.org/drawingml/2006/spreadsheetDrawing">
      <xdr:col>45</xdr:col>
      <xdr:colOff>177800</xdr:colOff>
      <xdr:row>37</xdr:row>
      <xdr:rowOff>165100</xdr:rowOff>
    </xdr:to>
    <xdr:cxnSp macro="">
      <xdr:nvCxnSpPr>
        <xdr:cNvPr id="297" name="直線コネクタ 296"/>
        <xdr:cNvCxnSpPr/>
      </xdr:nvCxnSpPr>
      <xdr:spPr>
        <a:xfrm flipV="1">
          <a:off x="7861300" y="6506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50165</xdr:rowOff>
    </xdr:from>
    <xdr:to xmlns:xdr="http://schemas.openxmlformats.org/drawingml/2006/spreadsheetDrawing">
      <xdr:col>46</xdr:col>
      <xdr:colOff>38100</xdr:colOff>
      <xdr:row>37</xdr:row>
      <xdr:rowOff>151765</xdr:rowOff>
    </xdr:to>
    <xdr:sp macro="" textlink="">
      <xdr:nvSpPr>
        <xdr:cNvPr id="298" name="フローチャート: 判断 297"/>
        <xdr:cNvSpPr/>
      </xdr:nvSpPr>
      <xdr:spPr>
        <a:xfrm>
          <a:off x="869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35</xdr:row>
      <xdr:rowOff>168275</xdr:rowOff>
    </xdr:from>
    <xdr:ext cx="378460" cy="249555"/>
    <xdr:sp macro="" textlink="">
      <xdr:nvSpPr>
        <xdr:cNvPr id="299" name="テキスト ボックス 298"/>
        <xdr:cNvSpPr txBox="1"/>
      </xdr:nvSpPr>
      <xdr:spPr>
        <a:xfrm>
          <a:off x="8561070" y="616902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104775</xdr:rowOff>
    </xdr:from>
    <xdr:to xmlns:xdr="http://schemas.openxmlformats.org/drawingml/2006/spreadsheetDrawing">
      <xdr:col>41</xdr:col>
      <xdr:colOff>50800</xdr:colOff>
      <xdr:row>37</xdr:row>
      <xdr:rowOff>165100</xdr:rowOff>
    </xdr:to>
    <xdr:cxnSp macro="">
      <xdr:nvCxnSpPr>
        <xdr:cNvPr id="300" name="直線コネクタ 299"/>
        <xdr:cNvCxnSpPr/>
      </xdr:nvCxnSpPr>
      <xdr:spPr>
        <a:xfrm>
          <a:off x="6972300" y="627697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52070</xdr:rowOff>
    </xdr:from>
    <xdr:to xmlns:xdr="http://schemas.openxmlformats.org/drawingml/2006/spreadsheetDrawing">
      <xdr:col>41</xdr:col>
      <xdr:colOff>101600</xdr:colOff>
      <xdr:row>37</xdr:row>
      <xdr:rowOff>153670</xdr:rowOff>
    </xdr:to>
    <xdr:sp macro="" textlink="">
      <xdr:nvSpPr>
        <xdr:cNvPr id="301" name="フローチャート: 判断 300"/>
        <xdr:cNvSpPr/>
      </xdr:nvSpPr>
      <xdr:spPr>
        <a:xfrm>
          <a:off x="781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170180</xdr:rowOff>
    </xdr:from>
    <xdr:ext cx="378460" cy="259080"/>
    <xdr:sp macro="" textlink="">
      <xdr:nvSpPr>
        <xdr:cNvPr id="302" name="テキスト ボックス 301"/>
        <xdr:cNvSpPr txBox="1"/>
      </xdr:nvSpPr>
      <xdr:spPr>
        <a:xfrm>
          <a:off x="7672070" y="6170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64770</xdr:rowOff>
    </xdr:from>
    <xdr:to xmlns:xdr="http://schemas.openxmlformats.org/drawingml/2006/spreadsheetDrawing">
      <xdr:col>36</xdr:col>
      <xdr:colOff>165100</xdr:colOff>
      <xdr:row>36</xdr:row>
      <xdr:rowOff>166370</xdr:rowOff>
    </xdr:to>
    <xdr:sp macro="" textlink="">
      <xdr:nvSpPr>
        <xdr:cNvPr id="303" name="フローチャート: 判断 302"/>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157480</xdr:rowOff>
    </xdr:from>
    <xdr:ext cx="378460" cy="248920"/>
    <xdr:sp macro="" textlink="">
      <xdr:nvSpPr>
        <xdr:cNvPr id="304" name="テキスト ボックス 303"/>
        <xdr:cNvSpPr txBox="1"/>
      </xdr:nvSpPr>
      <xdr:spPr>
        <a:xfrm>
          <a:off x="6783070" y="632968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105410</xdr:rowOff>
    </xdr:from>
    <xdr:to xmlns:xdr="http://schemas.openxmlformats.org/drawingml/2006/spreadsheetDrawing">
      <xdr:col>55</xdr:col>
      <xdr:colOff>50800</xdr:colOff>
      <xdr:row>38</xdr:row>
      <xdr:rowOff>35560</xdr:rowOff>
    </xdr:to>
    <xdr:sp macro="" textlink="">
      <xdr:nvSpPr>
        <xdr:cNvPr id="310" name="楕円 309"/>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83820</xdr:rowOff>
    </xdr:from>
    <xdr:ext cx="378460" cy="259080"/>
    <xdr:sp macro="" textlink="">
      <xdr:nvSpPr>
        <xdr:cNvPr id="311" name="労働費該当値テキスト"/>
        <xdr:cNvSpPr txBox="1"/>
      </xdr:nvSpPr>
      <xdr:spPr>
        <a:xfrm>
          <a:off x="10528300" y="6427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111125</xdr:rowOff>
    </xdr:from>
    <xdr:to xmlns:xdr="http://schemas.openxmlformats.org/drawingml/2006/spreadsheetDrawing">
      <xdr:col>50</xdr:col>
      <xdr:colOff>165100</xdr:colOff>
      <xdr:row>38</xdr:row>
      <xdr:rowOff>41275</xdr:rowOff>
    </xdr:to>
    <xdr:sp macro="" textlink="">
      <xdr:nvSpPr>
        <xdr:cNvPr id="312" name="楕円 311"/>
        <xdr:cNvSpPr/>
      </xdr:nvSpPr>
      <xdr:spPr>
        <a:xfrm>
          <a:off x="958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32385</xdr:rowOff>
    </xdr:from>
    <xdr:ext cx="378460" cy="248285"/>
    <xdr:sp macro="" textlink="">
      <xdr:nvSpPr>
        <xdr:cNvPr id="313" name="テキスト ボックス 312"/>
        <xdr:cNvSpPr txBox="1"/>
      </xdr:nvSpPr>
      <xdr:spPr>
        <a:xfrm>
          <a:off x="9450070" y="654748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112395</xdr:rowOff>
    </xdr:from>
    <xdr:to xmlns:xdr="http://schemas.openxmlformats.org/drawingml/2006/spreadsheetDrawing">
      <xdr:col>46</xdr:col>
      <xdr:colOff>38100</xdr:colOff>
      <xdr:row>38</xdr:row>
      <xdr:rowOff>42545</xdr:rowOff>
    </xdr:to>
    <xdr:sp macro="" textlink="">
      <xdr:nvSpPr>
        <xdr:cNvPr id="314" name="楕円 313"/>
        <xdr:cNvSpPr/>
      </xdr:nvSpPr>
      <xdr:spPr>
        <a:xfrm>
          <a:off x="8699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33655</xdr:rowOff>
    </xdr:from>
    <xdr:ext cx="378460" cy="258445"/>
    <xdr:sp macro="" textlink="">
      <xdr:nvSpPr>
        <xdr:cNvPr id="315" name="テキスト ボックス 314"/>
        <xdr:cNvSpPr txBox="1"/>
      </xdr:nvSpPr>
      <xdr:spPr>
        <a:xfrm>
          <a:off x="8561070" y="65487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114300</xdr:rowOff>
    </xdr:from>
    <xdr:to xmlns:xdr="http://schemas.openxmlformats.org/drawingml/2006/spreadsheetDrawing">
      <xdr:col>41</xdr:col>
      <xdr:colOff>101600</xdr:colOff>
      <xdr:row>38</xdr:row>
      <xdr:rowOff>44450</xdr:rowOff>
    </xdr:to>
    <xdr:sp macro="" textlink="">
      <xdr:nvSpPr>
        <xdr:cNvPr id="316" name="楕円 315"/>
        <xdr:cNvSpPr/>
      </xdr:nvSpPr>
      <xdr:spPr>
        <a:xfrm>
          <a:off x="781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35560</xdr:rowOff>
    </xdr:from>
    <xdr:ext cx="378460" cy="259080"/>
    <xdr:sp macro="" textlink="">
      <xdr:nvSpPr>
        <xdr:cNvPr id="317" name="テキスト ボックス 316"/>
        <xdr:cNvSpPr txBox="1"/>
      </xdr:nvSpPr>
      <xdr:spPr>
        <a:xfrm>
          <a:off x="7672070" y="6550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53975</xdr:rowOff>
    </xdr:from>
    <xdr:to xmlns:xdr="http://schemas.openxmlformats.org/drawingml/2006/spreadsheetDrawing">
      <xdr:col>36</xdr:col>
      <xdr:colOff>165100</xdr:colOff>
      <xdr:row>36</xdr:row>
      <xdr:rowOff>155575</xdr:rowOff>
    </xdr:to>
    <xdr:sp macro="" textlink="">
      <xdr:nvSpPr>
        <xdr:cNvPr id="318" name="楕円 317"/>
        <xdr:cNvSpPr/>
      </xdr:nvSpPr>
      <xdr:spPr>
        <a:xfrm>
          <a:off x="692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635</xdr:rowOff>
    </xdr:from>
    <xdr:ext cx="378460" cy="259080"/>
    <xdr:sp macro="" textlink="">
      <xdr:nvSpPr>
        <xdr:cNvPr id="319" name="テキスト ボックス 318"/>
        <xdr:cNvSpPr txBox="1"/>
      </xdr:nvSpPr>
      <xdr:spPr>
        <a:xfrm>
          <a:off x="6783070" y="60013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26390" cy="217170"/>
    <xdr:sp macro="" textlink="">
      <xdr:nvSpPr>
        <xdr:cNvPr id="328" name="テキスト ボックス 327"/>
        <xdr:cNvSpPr txBox="1"/>
      </xdr:nvSpPr>
      <xdr:spPr>
        <a:xfrm>
          <a:off x="6565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25425" cy="259080"/>
    <xdr:sp macro="" textlink="">
      <xdr:nvSpPr>
        <xdr:cNvPr id="331" name="テキスト ボックス 330"/>
        <xdr:cNvSpPr txBox="1"/>
      </xdr:nvSpPr>
      <xdr:spPr>
        <a:xfrm>
          <a:off x="6355080" y="10017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8920"/>
    <xdr:sp macro="" textlink="">
      <xdr:nvSpPr>
        <xdr:cNvPr id="335" name="テキスト ボックス 334"/>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72135" cy="248920"/>
    <xdr:sp macro="" textlink="">
      <xdr:nvSpPr>
        <xdr:cNvPr id="341" name="テキスト ボックス 340"/>
        <xdr:cNvSpPr txBox="1"/>
      </xdr:nvSpPr>
      <xdr:spPr>
        <a:xfrm>
          <a:off x="6008370" y="8112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64135</xdr:rowOff>
    </xdr:from>
    <xdr:to xmlns:xdr="http://schemas.openxmlformats.org/drawingml/2006/spreadsheetDrawing">
      <xdr:col>54</xdr:col>
      <xdr:colOff>189865</xdr:colOff>
      <xdr:row>58</xdr:row>
      <xdr:rowOff>53340</xdr:rowOff>
    </xdr:to>
    <xdr:cxnSp macro="">
      <xdr:nvCxnSpPr>
        <xdr:cNvPr id="343" name="直線コネクタ 342"/>
        <xdr:cNvCxnSpPr/>
      </xdr:nvCxnSpPr>
      <xdr:spPr>
        <a:xfrm flipV="1">
          <a:off x="10475595" y="863663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57150</xdr:rowOff>
    </xdr:from>
    <xdr:ext cx="469900" cy="259080"/>
    <xdr:sp macro="" textlink="">
      <xdr:nvSpPr>
        <xdr:cNvPr id="344" name="農林水産業費最小値テキスト"/>
        <xdr:cNvSpPr txBox="1"/>
      </xdr:nvSpPr>
      <xdr:spPr>
        <a:xfrm>
          <a:off x="10528300" y="10001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53340</xdr:rowOff>
    </xdr:from>
    <xdr:to xmlns:xdr="http://schemas.openxmlformats.org/drawingml/2006/spreadsheetDrawing">
      <xdr:col>55</xdr:col>
      <xdr:colOff>88900</xdr:colOff>
      <xdr:row>58</xdr:row>
      <xdr:rowOff>53340</xdr:rowOff>
    </xdr:to>
    <xdr:cxnSp macro="">
      <xdr:nvCxnSpPr>
        <xdr:cNvPr id="345" name="直線コネクタ 344"/>
        <xdr:cNvCxnSpPr/>
      </xdr:nvCxnSpPr>
      <xdr:spPr>
        <a:xfrm>
          <a:off x="10388600" y="999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10795</xdr:rowOff>
    </xdr:from>
    <xdr:ext cx="534670" cy="258445"/>
    <xdr:sp macro="" textlink="">
      <xdr:nvSpPr>
        <xdr:cNvPr id="346" name="農林水産業費最大値テキスト"/>
        <xdr:cNvSpPr txBox="1"/>
      </xdr:nvSpPr>
      <xdr:spPr>
        <a:xfrm>
          <a:off x="10528300" y="8411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64135</xdr:rowOff>
    </xdr:from>
    <xdr:to xmlns:xdr="http://schemas.openxmlformats.org/drawingml/2006/spreadsheetDrawing">
      <xdr:col>55</xdr:col>
      <xdr:colOff>88900</xdr:colOff>
      <xdr:row>50</xdr:row>
      <xdr:rowOff>64135</xdr:rowOff>
    </xdr:to>
    <xdr:cxnSp macro="">
      <xdr:nvCxnSpPr>
        <xdr:cNvPr id="347" name="直線コネクタ 346"/>
        <xdr:cNvCxnSpPr/>
      </xdr:nvCxnSpPr>
      <xdr:spPr>
        <a:xfrm>
          <a:off x="10388600" y="8636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64135</xdr:rowOff>
    </xdr:from>
    <xdr:to xmlns:xdr="http://schemas.openxmlformats.org/drawingml/2006/spreadsheetDrawing">
      <xdr:col>55</xdr:col>
      <xdr:colOff>0</xdr:colOff>
      <xdr:row>50</xdr:row>
      <xdr:rowOff>83185</xdr:rowOff>
    </xdr:to>
    <xdr:cxnSp macro="">
      <xdr:nvCxnSpPr>
        <xdr:cNvPr id="348" name="直線コネクタ 347"/>
        <xdr:cNvCxnSpPr/>
      </xdr:nvCxnSpPr>
      <xdr:spPr>
        <a:xfrm flipV="1">
          <a:off x="9639300" y="863663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45085</xdr:rowOff>
    </xdr:from>
    <xdr:ext cx="534670" cy="258445"/>
    <xdr:sp macro="" textlink="">
      <xdr:nvSpPr>
        <xdr:cNvPr id="349" name="農林水産業費平均値テキスト"/>
        <xdr:cNvSpPr txBox="1"/>
      </xdr:nvSpPr>
      <xdr:spPr>
        <a:xfrm>
          <a:off x="10528300" y="9474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66675</xdr:rowOff>
    </xdr:from>
    <xdr:to xmlns:xdr="http://schemas.openxmlformats.org/drawingml/2006/spreadsheetDrawing">
      <xdr:col>55</xdr:col>
      <xdr:colOff>50800</xdr:colOff>
      <xdr:row>55</xdr:row>
      <xdr:rowOff>168275</xdr:rowOff>
    </xdr:to>
    <xdr:sp macro="" textlink="">
      <xdr:nvSpPr>
        <xdr:cNvPr id="350" name="フローチャート: 判断 349"/>
        <xdr:cNvSpPr/>
      </xdr:nvSpPr>
      <xdr:spPr>
        <a:xfrm>
          <a:off x="10426700" y="949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50</xdr:row>
      <xdr:rowOff>63500</xdr:rowOff>
    </xdr:from>
    <xdr:to xmlns:xdr="http://schemas.openxmlformats.org/drawingml/2006/spreadsheetDrawing">
      <xdr:col>50</xdr:col>
      <xdr:colOff>114300</xdr:colOff>
      <xdr:row>50</xdr:row>
      <xdr:rowOff>83185</xdr:rowOff>
    </xdr:to>
    <xdr:cxnSp macro="">
      <xdr:nvCxnSpPr>
        <xdr:cNvPr id="351" name="直線コネクタ 350"/>
        <xdr:cNvCxnSpPr/>
      </xdr:nvCxnSpPr>
      <xdr:spPr>
        <a:xfrm>
          <a:off x="8750300" y="86360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23495</xdr:rowOff>
    </xdr:from>
    <xdr:to xmlns:xdr="http://schemas.openxmlformats.org/drawingml/2006/spreadsheetDrawing">
      <xdr:col>50</xdr:col>
      <xdr:colOff>165100</xdr:colOff>
      <xdr:row>55</xdr:row>
      <xdr:rowOff>125095</xdr:rowOff>
    </xdr:to>
    <xdr:sp macro="" textlink="">
      <xdr:nvSpPr>
        <xdr:cNvPr id="352" name="フローチャート: 判断 351"/>
        <xdr:cNvSpPr/>
      </xdr:nvSpPr>
      <xdr:spPr>
        <a:xfrm>
          <a:off x="9588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116205</xdr:rowOff>
    </xdr:from>
    <xdr:ext cx="511175" cy="259080"/>
    <xdr:sp macro="" textlink="">
      <xdr:nvSpPr>
        <xdr:cNvPr id="353" name="テキスト ボックス 352"/>
        <xdr:cNvSpPr txBox="1"/>
      </xdr:nvSpPr>
      <xdr:spPr>
        <a:xfrm>
          <a:off x="9371965" y="954595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63500</xdr:rowOff>
    </xdr:from>
    <xdr:to xmlns:xdr="http://schemas.openxmlformats.org/drawingml/2006/spreadsheetDrawing">
      <xdr:col>45</xdr:col>
      <xdr:colOff>177800</xdr:colOff>
      <xdr:row>50</xdr:row>
      <xdr:rowOff>169545</xdr:rowOff>
    </xdr:to>
    <xdr:cxnSp macro="">
      <xdr:nvCxnSpPr>
        <xdr:cNvPr id="354" name="直線コネクタ 353"/>
        <xdr:cNvCxnSpPr/>
      </xdr:nvCxnSpPr>
      <xdr:spPr>
        <a:xfrm flipV="1">
          <a:off x="7861300" y="863600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8255</xdr:rowOff>
    </xdr:from>
    <xdr:to xmlns:xdr="http://schemas.openxmlformats.org/drawingml/2006/spreadsheetDrawing">
      <xdr:col>46</xdr:col>
      <xdr:colOff>38100</xdr:colOff>
      <xdr:row>55</xdr:row>
      <xdr:rowOff>109855</xdr:rowOff>
    </xdr:to>
    <xdr:sp macro="" textlink="">
      <xdr:nvSpPr>
        <xdr:cNvPr id="355" name="フローチャート: 判断 354"/>
        <xdr:cNvSpPr/>
      </xdr:nvSpPr>
      <xdr:spPr>
        <a:xfrm>
          <a:off x="8699500" y="94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100965</xdr:rowOff>
    </xdr:from>
    <xdr:ext cx="511175" cy="248285"/>
    <xdr:sp macro="" textlink="">
      <xdr:nvSpPr>
        <xdr:cNvPr id="356" name="テキスト ボックス 355"/>
        <xdr:cNvSpPr txBox="1"/>
      </xdr:nvSpPr>
      <xdr:spPr>
        <a:xfrm>
          <a:off x="8482965" y="953071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135890</xdr:rowOff>
    </xdr:from>
    <xdr:to xmlns:xdr="http://schemas.openxmlformats.org/drawingml/2006/spreadsheetDrawing">
      <xdr:col>41</xdr:col>
      <xdr:colOff>50800</xdr:colOff>
      <xdr:row>50</xdr:row>
      <xdr:rowOff>169545</xdr:rowOff>
    </xdr:to>
    <xdr:cxnSp macro="">
      <xdr:nvCxnSpPr>
        <xdr:cNvPr id="357" name="直線コネクタ 356"/>
        <xdr:cNvCxnSpPr/>
      </xdr:nvCxnSpPr>
      <xdr:spPr>
        <a:xfrm>
          <a:off x="6972300" y="87083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141605</xdr:rowOff>
    </xdr:from>
    <xdr:to xmlns:xdr="http://schemas.openxmlformats.org/drawingml/2006/spreadsheetDrawing">
      <xdr:col>41</xdr:col>
      <xdr:colOff>101600</xdr:colOff>
      <xdr:row>55</xdr:row>
      <xdr:rowOff>71755</xdr:rowOff>
    </xdr:to>
    <xdr:sp macro="" textlink="">
      <xdr:nvSpPr>
        <xdr:cNvPr id="358" name="フローチャート: 判断 357"/>
        <xdr:cNvSpPr/>
      </xdr:nvSpPr>
      <xdr:spPr>
        <a:xfrm>
          <a:off x="7810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63500</xdr:rowOff>
    </xdr:from>
    <xdr:ext cx="511175" cy="251460"/>
    <xdr:sp macro="" textlink="">
      <xdr:nvSpPr>
        <xdr:cNvPr id="359" name="テキスト ボックス 358"/>
        <xdr:cNvSpPr txBox="1"/>
      </xdr:nvSpPr>
      <xdr:spPr>
        <a:xfrm>
          <a:off x="7593965" y="949325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13970</xdr:rowOff>
    </xdr:from>
    <xdr:to xmlns:xdr="http://schemas.openxmlformats.org/drawingml/2006/spreadsheetDrawing">
      <xdr:col>36</xdr:col>
      <xdr:colOff>165100</xdr:colOff>
      <xdr:row>52</xdr:row>
      <xdr:rowOff>115570</xdr:rowOff>
    </xdr:to>
    <xdr:sp macro="" textlink="">
      <xdr:nvSpPr>
        <xdr:cNvPr id="360" name="フローチャート: 判断 359"/>
        <xdr:cNvSpPr/>
      </xdr:nvSpPr>
      <xdr:spPr>
        <a:xfrm>
          <a:off x="6921500" y="892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106680</xdr:rowOff>
    </xdr:from>
    <xdr:ext cx="511175" cy="259080"/>
    <xdr:sp macro="" textlink="">
      <xdr:nvSpPr>
        <xdr:cNvPr id="361" name="テキスト ボックス 360"/>
        <xdr:cNvSpPr txBox="1"/>
      </xdr:nvSpPr>
      <xdr:spPr>
        <a:xfrm>
          <a:off x="6704965" y="902208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13335</xdr:rowOff>
    </xdr:from>
    <xdr:to xmlns:xdr="http://schemas.openxmlformats.org/drawingml/2006/spreadsheetDrawing">
      <xdr:col>55</xdr:col>
      <xdr:colOff>50800</xdr:colOff>
      <xdr:row>50</xdr:row>
      <xdr:rowOff>114935</xdr:rowOff>
    </xdr:to>
    <xdr:sp macro="" textlink="">
      <xdr:nvSpPr>
        <xdr:cNvPr id="367" name="楕円 366"/>
        <xdr:cNvSpPr/>
      </xdr:nvSpPr>
      <xdr:spPr>
        <a:xfrm>
          <a:off x="10426700" y="858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49</xdr:row>
      <xdr:rowOff>137795</xdr:rowOff>
    </xdr:from>
    <xdr:ext cx="534670" cy="259080"/>
    <xdr:sp macro="" textlink="">
      <xdr:nvSpPr>
        <xdr:cNvPr id="368" name="農林水産業費該当値テキスト"/>
        <xdr:cNvSpPr txBox="1"/>
      </xdr:nvSpPr>
      <xdr:spPr>
        <a:xfrm>
          <a:off x="10528300" y="853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50</xdr:row>
      <xdr:rowOff>32385</xdr:rowOff>
    </xdr:from>
    <xdr:to xmlns:xdr="http://schemas.openxmlformats.org/drawingml/2006/spreadsheetDrawing">
      <xdr:col>50</xdr:col>
      <xdr:colOff>165100</xdr:colOff>
      <xdr:row>50</xdr:row>
      <xdr:rowOff>133985</xdr:rowOff>
    </xdr:to>
    <xdr:sp macro="" textlink="">
      <xdr:nvSpPr>
        <xdr:cNvPr id="369" name="楕円 368"/>
        <xdr:cNvSpPr/>
      </xdr:nvSpPr>
      <xdr:spPr>
        <a:xfrm>
          <a:off x="9588500" y="860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48</xdr:row>
      <xdr:rowOff>150495</xdr:rowOff>
    </xdr:from>
    <xdr:ext cx="511175" cy="259080"/>
    <xdr:sp macro="" textlink="">
      <xdr:nvSpPr>
        <xdr:cNvPr id="370" name="テキスト ボックス 369"/>
        <xdr:cNvSpPr txBox="1"/>
      </xdr:nvSpPr>
      <xdr:spPr>
        <a:xfrm>
          <a:off x="9371965" y="838009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50</xdr:row>
      <xdr:rowOff>12700</xdr:rowOff>
    </xdr:from>
    <xdr:to xmlns:xdr="http://schemas.openxmlformats.org/drawingml/2006/spreadsheetDrawing">
      <xdr:col>46</xdr:col>
      <xdr:colOff>38100</xdr:colOff>
      <xdr:row>50</xdr:row>
      <xdr:rowOff>114300</xdr:rowOff>
    </xdr:to>
    <xdr:sp macro="" textlink="">
      <xdr:nvSpPr>
        <xdr:cNvPr id="371" name="楕円 370"/>
        <xdr:cNvSpPr/>
      </xdr:nvSpPr>
      <xdr:spPr>
        <a:xfrm>
          <a:off x="8699500" y="85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48</xdr:row>
      <xdr:rowOff>130810</xdr:rowOff>
    </xdr:from>
    <xdr:ext cx="511175" cy="259080"/>
    <xdr:sp macro="" textlink="">
      <xdr:nvSpPr>
        <xdr:cNvPr id="372" name="テキスト ボックス 371"/>
        <xdr:cNvSpPr txBox="1"/>
      </xdr:nvSpPr>
      <xdr:spPr>
        <a:xfrm>
          <a:off x="8482965" y="83604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118745</xdr:rowOff>
    </xdr:from>
    <xdr:to xmlns:xdr="http://schemas.openxmlformats.org/drawingml/2006/spreadsheetDrawing">
      <xdr:col>41</xdr:col>
      <xdr:colOff>101600</xdr:colOff>
      <xdr:row>51</xdr:row>
      <xdr:rowOff>48895</xdr:rowOff>
    </xdr:to>
    <xdr:sp macro="" textlink="">
      <xdr:nvSpPr>
        <xdr:cNvPr id="373" name="楕円 372"/>
        <xdr:cNvSpPr/>
      </xdr:nvSpPr>
      <xdr:spPr>
        <a:xfrm>
          <a:off x="7810500" y="86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49</xdr:row>
      <xdr:rowOff>65405</xdr:rowOff>
    </xdr:from>
    <xdr:ext cx="511175" cy="249555"/>
    <xdr:sp macro="" textlink="">
      <xdr:nvSpPr>
        <xdr:cNvPr id="374" name="テキスト ボックス 373"/>
        <xdr:cNvSpPr txBox="1"/>
      </xdr:nvSpPr>
      <xdr:spPr>
        <a:xfrm>
          <a:off x="7593965" y="846645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50</xdr:row>
      <xdr:rowOff>85090</xdr:rowOff>
    </xdr:from>
    <xdr:to xmlns:xdr="http://schemas.openxmlformats.org/drawingml/2006/spreadsheetDrawing">
      <xdr:col>36</xdr:col>
      <xdr:colOff>165100</xdr:colOff>
      <xdr:row>51</xdr:row>
      <xdr:rowOff>15240</xdr:rowOff>
    </xdr:to>
    <xdr:sp macro="" textlink="">
      <xdr:nvSpPr>
        <xdr:cNvPr id="375" name="楕円 374"/>
        <xdr:cNvSpPr/>
      </xdr:nvSpPr>
      <xdr:spPr>
        <a:xfrm>
          <a:off x="6921500" y="86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49</xdr:row>
      <xdr:rowOff>31750</xdr:rowOff>
    </xdr:from>
    <xdr:ext cx="511175" cy="248920"/>
    <xdr:sp macro="" textlink="">
      <xdr:nvSpPr>
        <xdr:cNvPr id="376" name="テキスト ボックス 375"/>
        <xdr:cNvSpPr txBox="1"/>
      </xdr:nvSpPr>
      <xdr:spPr>
        <a:xfrm>
          <a:off x="6704965" y="8432800"/>
          <a:ext cx="5111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26390" cy="217170"/>
    <xdr:sp macro="" textlink="">
      <xdr:nvSpPr>
        <xdr:cNvPr id="385" name="テキスト ボックス 384"/>
        <xdr:cNvSpPr txBox="1"/>
      </xdr:nvSpPr>
      <xdr:spPr>
        <a:xfrm>
          <a:off x="6565900" y="11493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25425" cy="259080"/>
    <xdr:sp macro="" textlink="">
      <xdr:nvSpPr>
        <xdr:cNvPr id="388" name="テキスト ボックス 387"/>
        <xdr:cNvSpPr txBox="1"/>
      </xdr:nvSpPr>
      <xdr:spPr>
        <a:xfrm>
          <a:off x="6355080" y="13446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48920"/>
    <xdr:sp macro="" textlink="">
      <xdr:nvSpPr>
        <xdr:cNvPr id="392" name="テキスト ボックス 391"/>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4" name="テキスト ボックス 393"/>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6" name="テキスト ボックス 395"/>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72135" cy="248920"/>
    <xdr:sp macro="" textlink="">
      <xdr:nvSpPr>
        <xdr:cNvPr id="398" name="テキスト ボックス 397"/>
        <xdr:cNvSpPr txBox="1"/>
      </xdr:nvSpPr>
      <xdr:spPr>
        <a:xfrm>
          <a:off x="6008370" y="11541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79</xdr:row>
      <xdr:rowOff>6350</xdr:rowOff>
    </xdr:to>
    <xdr:cxnSp macro="">
      <xdr:nvCxnSpPr>
        <xdr:cNvPr id="400" name="直線コネクタ 399"/>
        <xdr:cNvCxnSpPr/>
      </xdr:nvCxnSpPr>
      <xdr:spPr>
        <a:xfrm flipV="1">
          <a:off x="10475595" y="1220216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10160</xdr:rowOff>
    </xdr:from>
    <xdr:ext cx="469900" cy="259080"/>
    <xdr:sp macro="" textlink="">
      <xdr:nvSpPr>
        <xdr:cNvPr id="401" name="商工費最小値テキスト"/>
        <xdr:cNvSpPr txBox="1"/>
      </xdr:nvSpPr>
      <xdr:spPr>
        <a:xfrm>
          <a:off x="10528300" y="1355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6350</xdr:rowOff>
    </xdr:from>
    <xdr:to xmlns:xdr="http://schemas.openxmlformats.org/drawingml/2006/spreadsheetDrawing">
      <xdr:col>55</xdr:col>
      <xdr:colOff>88900</xdr:colOff>
      <xdr:row>79</xdr:row>
      <xdr:rowOff>6350</xdr:rowOff>
    </xdr:to>
    <xdr:cxnSp macro="">
      <xdr:nvCxnSpPr>
        <xdr:cNvPr id="402" name="直線コネクタ 401"/>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146685</xdr:rowOff>
    </xdr:from>
    <xdr:ext cx="534670" cy="248285"/>
    <xdr:sp macro="" textlink="">
      <xdr:nvSpPr>
        <xdr:cNvPr id="403" name="商工費最大値テキスト"/>
        <xdr:cNvSpPr txBox="1"/>
      </xdr:nvSpPr>
      <xdr:spPr>
        <a:xfrm>
          <a:off x="10528300" y="11976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404" name="直線コネクタ 403"/>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78105</xdr:rowOff>
    </xdr:from>
    <xdr:to xmlns:xdr="http://schemas.openxmlformats.org/drawingml/2006/spreadsheetDrawing">
      <xdr:col>55</xdr:col>
      <xdr:colOff>0</xdr:colOff>
      <xdr:row>77</xdr:row>
      <xdr:rowOff>134620</xdr:rowOff>
    </xdr:to>
    <xdr:cxnSp macro="">
      <xdr:nvCxnSpPr>
        <xdr:cNvPr id="405" name="直線コネクタ 404"/>
        <xdr:cNvCxnSpPr/>
      </xdr:nvCxnSpPr>
      <xdr:spPr>
        <a:xfrm>
          <a:off x="9639300" y="1327975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78740</xdr:rowOff>
    </xdr:from>
    <xdr:ext cx="534670" cy="259080"/>
    <xdr:sp macro="" textlink="">
      <xdr:nvSpPr>
        <xdr:cNvPr id="406" name="商工費平均値テキスト"/>
        <xdr:cNvSpPr txBox="1"/>
      </xdr:nvSpPr>
      <xdr:spPr>
        <a:xfrm>
          <a:off x="10528300" y="13108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55880</xdr:rowOff>
    </xdr:from>
    <xdr:to xmlns:xdr="http://schemas.openxmlformats.org/drawingml/2006/spreadsheetDrawing">
      <xdr:col>55</xdr:col>
      <xdr:colOff>50800</xdr:colOff>
      <xdr:row>77</xdr:row>
      <xdr:rowOff>157480</xdr:rowOff>
    </xdr:to>
    <xdr:sp macro="" textlink="">
      <xdr:nvSpPr>
        <xdr:cNvPr id="407" name="フローチャート: 判断 406"/>
        <xdr:cNvSpPr/>
      </xdr:nvSpPr>
      <xdr:spPr>
        <a:xfrm>
          <a:off x="104267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40640</xdr:rowOff>
    </xdr:from>
    <xdr:to xmlns:xdr="http://schemas.openxmlformats.org/drawingml/2006/spreadsheetDrawing">
      <xdr:col>50</xdr:col>
      <xdr:colOff>114300</xdr:colOff>
      <xdr:row>77</xdr:row>
      <xdr:rowOff>78105</xdr:rowOff>
    </xdr:to>
    <xdr:cxnSp macro="">
      <xdr:nvCxnSpPr>
        <xdr:cNvPr id="408" name="直線コネクタ 407"/>
        <xdr:cNvCxnSpPr/>
      </xdr:nvCxnSpPr>
      <xdr:spPr>
        <a:xfrm>
          <a:off x="8750300" y="12899390"/>
          <a:ext cx="88900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29845</xdr:rowOff>
    </xdr:from>
    <xdr:to xmlns:xdr="http://schemas.openxmlformats.org/drawingml/2006/spreadsheetDrawing">
      <xdr:col>50</xdr:col>
      <xdr:colOff>165100</xdr:colOff>
      <xdr:row>77</xdr:row>
      <xdr:rowOff>132080</xdr:rowOff>
    </xdr:to>
    <xdr:sp macro="" textlink="">
      <xdr:nvSpPr>
        <xdr:cNvPr id="409" name="フローチャート: 判断 408"/>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122555</xdr:rowOff>
    </xdr:from>
    <xdr:ext cx="511175" cy="249555"/>
    <xdr:sp macro="" textlink="">
      <xdr:nvSpPr>
        <xdr:cNvPr id="410" name="テキスト ボックス 409"/>
        <xdr:cNvSpPr txBox="1"/>
      </xdr:nvSpPr>
      <xdr:spPr>
        <a:xfrm>
          <a:off x="9371965" y="1332420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40640</xdr:rowOff>
    </xdr:from>
    <xdr:to xmlns:xdr="http://schemas.openxmlformats.org/drawingml/2006/spreadsheetDrawing">
      <xdr:col>45</xdr:col>
      <xdr:colOff>177800</xdr:colOff>
      <xdr:row>76</xdr:row>
      <xdr:rowOff>66675</xdr:rowOff>
    </xdr:to>
    <xdr:cxnSp macro="">
      <xdr:nvCxnSpPr>
        <xdr:cNvPr id="411" name="直線コネクタ 410"/>
        <xdr:cNvCxnSpPr/>
      </xdr:nvCxnSpPr>
      <xdr:spPr>
        <a:xfrm flipV="1">
          <a:off x="7861300" y="1289939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36195</xdr:rowOff>
    </xdr:from>
    <xdr:to xmlns:xdr="http://schemas.openxmlformats.org/drawingml/2006/spreadsheetDrawing">
      <xdr:col>46</xdr:col>
      <xdr:colOff>38100</xdr:colOff>
      <xdr:row>77</xdr:row>
      <xdr:rowOff>137795</xdr:rowOff>
    </xdr:to>
    <xdr:sp macro="" textlink="">
      <xdr:nvSpPr>
        <xdr:cNvPr id="412" name="フローチャート: 判断 411"/>
        <xdr:cNvSpPr/>
      </xdr:nvSpPr>
      <xdr:spPr>
        <a:xfrm>
          <a:off x="8699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128905</xdr:rowOff>
    </xdr:from>
    <xdr:ext cx="511175" cy="259080"/>
    <xdr:sp macro="" textlink="">
      <xdr:nvSpPr>
        <xdr:cNvPr id="413" name="テキスト ボックス 412"/>
        <xdr:cNvSpPr txBox="1"/>
      </xdr:nvSpPr>
      <xdr:spPr>
        <a:xfrm>
          <a:off x="8482965" y="1333055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66675</xdr:rowOff>
    </xdr:from>
    <xdr:to xmlns:xdr="http://schemas.openxmlformats.org/drawingml/2006/spreadsheetDrawing">
      <xdr:col>41</xdr:col>
      <xdr:colOff>50800</xdr:colOff>
      <xdr:row>76</xdr:row>
      <xdr:rowOff>104140</xdr:rowOff>
    </xdr:to>
    <xdr:cxnSp macro="">
      <xdr:nvCxnSpPr>
        <xdr:cNvPr id="414" name="直線コネクタ 413"/>
        <xdr:cNvCxnSpPr/>
      </xdr:nvCxnSpPr>
      <xdr:spPr>
        <a:xfrm flipV="1">
          <a:off x="6972300" y="130968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60325</xdr:rowOff>
    </xdr:from>
    <xdr:to xmlns:xdr="http://schemas.openxmlformats.org/drawingml/2006/spreadsheetDrawing">
      <xdr:col>41</xdr:col>
      <xdr:colOff>101600</xdr:colOff>
      <xdr:row>77</xdr:row>
      <xdr:rowOff>161925</xdr:rowOff>
    </xdr:to>
    <xdr:sp macro="" textlink="">
      <xdr:nvSpPr>
        <xdr:cNvPr id="415" name="フローチャート: 判断 414"/>
        <xdr:cNvSpPr/>
      </xdr:nvSpPr>
      <xdr:spPr>
        <a:xfrm>
          <a:off x="7810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153035</xdr:rowOff>
    </xdr:from>
    <xdr:ext cx="511175" cy="259080"/>
    <xdr:sp macro="" textlink="">
      <xdr:nvSpPr>
        <xdr:cNvPr id="416" name="テキスト ボックス 415"/>
        <xdr:cNvSpPr txBox="1"/>
      </xdr:nvSpPr>
      <xdr:spPr>
        <a:xfrm>
          <a:off x="7593965" y="1335468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9525</xdr:rowOff>
    </xdr:from>
    <xdr:to xmlns:xdr="http://schemas.openxmlformats.org/drawingml/2006/spreadsheetDrawing">
      <xdr:col>36</xdr:col>
      <xdr:colOff>165100</xdr:colOff>
      <xdr:row>77</xdr:row>
      <xdr:rowOff>111125</xdr:rowOff>
    </xdr:to>
    <xdr:sp macro="" textlink="">
      <xdr:nvSpPr>
        <xdr:cNvPr id="417" name="フローチャート: 判断 416"/>
        <xdr:cNvSpPr/>
      </xdr:nvSpPr>
      <xdr:spPr>
        <a:xfrm>
          <a:off x="6921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102235</xdr:rowOff>
    </xdr:from>
    <xdr:ext cx="511175" cy="258445"/>
    <xdr:sp macro="" textlink="">
      <xdr:nvSpPr>
        <xdr:cNvPr id="418" name="テキスト ボックス 417"/>
        <xdr:cNvSpPr txBox="1"/>
      </xdr:nvSpPr>
      <xdr:spPr>
        <a:xfrm>
          <a:off x="6704965" y="1330388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83820</xdr:rowOff>
    </xdr:from>
    <xdr:to xmlns:xdr="http://schemas.openxmlformats.org/drawingml/2006/spreadsheetDrawing">
      <xdr:col>55</xdr:col>
      <xdr:colOff>50800</xdr:colOff>
      <xdr:row>78</xdr:row>
      <xdr:rowOff>13970</xdr:rowOff>
    </xdr:to>
    <xdr:sp macro="" textlink="">
      <xdr:nvSpPr>
        <xdr:cNvPr id="424" name="楕円 423"/>
        <xdr:cNvSpPr/>
      </xdr:nvSpPr>
      <xdr:spPr>
        <a:xfrm>
          <a:off x="104267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62230</xdr:rowOff>
    </xdr:from>
    <xdr:ext cx="534670" cy="259080"/>
    <xdr:sp macro="" textlink="">
      <xdr:nvSpPr>
        <xdr:cNvPr id="425" name="商工費該当値テキスト"/>
        <xdr:cNvSpPr txBox="1"/>
      </xdr:nvSpPr>
      <xdr:spPr>
        <a:xfrm>
          <a:off x="10528300" y="1326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27305</xdr:rowOff>
    </xdr:from>
    <xdr:to xmlns:xdr="http://schemas.openxmlformats.org/drawingml/2006/spreadsheetDrawing">
      <xdr:col>50</xdr:col>
      <xdr:colOff>165100</xdr:colOff>
      <xdr:row>77</xdr:row>
      <xdr:rowOff>128905</xdr:rowOff>
    </xdr:to>
    <xdr:sp macro="" textlink="">
      <xdr:nvSpPr>
        <xdr:cNvPr id="426" name="楕円 425"/>
        <xdr:cNvSpPr/>
      </xdr:nvSpPr>
      <xdr:spPr>
        <a:xfrm>
          <a:off x="9588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145415</xdr:rowOff>
    </xdr:from>
    <xdr:ext cx="511175" cy="249555"/>
    <xdr:sp macro="" textlink="">
      <xdr:nvSpPr>
        <xdr:cNvPr id="427" name="テキスト ボックス 426"/>
        <xdr:cNvSpPr txBox="1"/>
      </xdr:nvSpPr>
      <xdr:spPr>
        <a:xfrm>
          <a:off x="9371965" y="1300416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161290</xdr:rowOff>
    </xdr:from>
    <xdr:to xmlns:xdr="http://schemas.openxmlformats.org/drawingml/2006/spreadsheetDrawing">
      <xdr:col>46</xdr:col>
      <xdr:colOff>38100</xdr:colOff>
      <xdr:row>75</xdr:row>
      <xdr:rowOff>91440</xdr:rowOff>
    </xdr:to>
    <xdr:sp macro="" textlink="">
      <xdr:nvSpPr>
        <xdr:cNvPr id="428" name="楕円 427"/>
        <xdr:cNvSpPr/>
      </xdr:nvSpPr>
      <xdr:spPr>
        <a:xfrm>
          <a:off x="86995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107950</xdr:rowOff>
    </xdr:from>
    <xdr:ext cx="511175" cy="259080"/>
    <xdr:sp macro="" textlink="">
      <xdr:nvSpPr>
        <xdr:cNvPr id="429" name="テキスト ボックス 428"/>
        <xdr:cNvSpPr txBox="1"/>
      </xdr:nvSpPr>
      <xdr:spPr>
        <a:xfrm>
          <a:off x="8482965" y="1262380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15875</xdr:rowOff>
    </xdr:from>
    <xdr:to xmlns:xdr="http://schemas.openxmlformats.org/drawingml/2006/spreadsheetDrawing">
      <xdr:col>41</xdr:col>
      <xdr:colOff>101600</xdr:colOff>
      <xdr:row>76</xdr:row>
      <xdr:rowOff>117475</xdr:rowOff>
    </xdr:to>
    <xdr:sp macro="" textlink="">
      <xdr:nvSpPr>
        <xdr:cNvPr id="430" name="楕円 429"/>
        <xdr:cNvSpPr/>
      </xdr:nvSpPr>
      <xdr:spPr>
        <a:xfrm>
          <a:off x="7810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133985</xdr:rowOff>
    </xdr:from>
    <xdr:ext cx="511175" cy="249555"/>
    <xdr:sp macro="" textlink="">
      <xdr:nvSpPr>
        <xdr:cNvPr id="431" name="テキスト ボックス 430"/>
        <xdr:cNvSpPr txBox="1"/>
      </xdr:nvSpPr>
      <xdr:spPr>
        <a:xfrm>
          <a:off x="7593965" y="12821285"/>
          <a:ext cx="511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53340</xdr:rowOff>
    </xdr:from>
    <xdr:to xmlns:xdr="http://schemas.openxmlformats.org/drawingml/2006/spreadsheetDrawing">
      <xdr:col>36</xdr:col>
      <xdr:colOff>165100</xdr:colOff>
      <xdr:row>76</xdr:row>
      <xdr:rowOff>154940</xdr:rowOff>
    </xdr:to>
    <xdr:sp macro="" textlink="">
      <xdr:nvSpPr>
        <xdr:cNvPr id="432" name="楕円 431"/>
        <xdr:cNvSpPr/>
      </xdr:nvSpPr>
      <xdr:spPr>
        <a:xfrm>
          <a:off x="69215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171450</xdr:rowOff>
    </xdr:from>
    <xdr:ext cx="511175" cy="259080"/>
    <xdr:sp macro="" textlink="">
      <xdr:nvSpPr>
        <xdr:cNvPr id="433" name="テキスト ボックス 432"/>
        <xdr:cNvSpPr txBox="1"/>
      </xdr:nvSpPr>
      <xdr:spPr>
        <a:xfrm>
          <a:off x="6704965" y="1285875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26390" cy="217170"/>
    <xdr:sp macro="" textlink="">
      <xdr:nvSpPr>
        <xdr:cNvPr id="442" name="テキスト ボックス 441"/>
        <xdr:cNvSpPr txBox="1"/>
      </xdr:nvSpPr>
      <xdr:spPr>
        <a:xfrm>
          <a:off x="6565900" y="14922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25425" cy="259080"/>
    <xdr:sp macro="" textlink="">
      <xdr:nvSpPr>
        <xdr:cNvPr id="445" name="テキスト ボックス 444"/>
        <xdr:cNvSpPr txBox="1"/>
      </xdr:nvSpPr>
      <xdr:spPr>
        <a:xfrm>
          <a:off x="6355080" y="16875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72135" cy="259080"/>
    <xdr:sp macro="" textlink="">
      <xdr:nvSpPr>
        <xdr:cNvPr id="447" name="テキスト ボックス 446"/>
        <xdr:cNvSpPr txBox="1"/>
      </xdr:nvSpPr>
      <xdr:spPr>
        <a:xfrm>
          <a:off x="6008370" y="16494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72135" cy="248920"/>
    <xdr:sp macro="" textlink="">
      <xdr:nvSpPr>
        <xdr:cNvPr id="449" name="テキスト ボックス 448"/>
        <xdr:cNvSpPr txBox="1"/>
      </xdr:nvSpPr>
      <xdr:spPr>
        <a:xfrm>
          <a:off x="6008370" y="16113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72135" cy="259080"/>
    <xdr:sp macro="" textlink="">
      <xdr:nvSpPr>
        <xdr:cNvPr id="451" name="テキスト ボックス 450"/>
        <xdr:cNvSpPr txBox="1"/>
      </xdr:nvSpPr>
      <xdr:spPr>
        <a:xfrm>
          <a:off x="6008370" y="15732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72135" cy="259080"/>
    <xdr:sp macro="" textlink="">
      <xdr:nvSpPr>
        <xdr:cNvPr id="453" name="テキスト ボックス 452"/>
        <xdr:cNvSpPr txBox="1"/>
      </xdr:nvSpPr>
      <xdr:spPr>
        <a:xfrm>
          <a:off x="6008370" y="15351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72135" cy="248920"/>
    <xdr:sp macro="" textlink="">
      <xdr:nvSpPr>
        <xdr:cNvPr id="455" name="テキスト ボックス 454"/>
        <xdr:cNvSpPr txBox="1"/>
      </xdr:nvSpPr>
      <xdr:spPr>
        <a:xfrm>
          <a:off x="6008370" y="14970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87630</xdr:rowOff>
    </xdr:from>
    <xdr:to xmlns:xdr="http://schemas.openxmlformats.org/drawingml/2006/spreadsheetDrawing">
      <xdr:col>54</xdr:col>
      <xdr:colOff>189865</xdr:colOff>
      <xdr:row>98</xdr:row>
      <xdr:rowOff>121285</xdr:rowOff>
    </xdr:to>
    <xdr:cxnSp macro="">
      <xdr:nvCxnSpPr>
        <xdr:cNvPr id="457" name="直線コネクタ 456"/>
        <xdr:cNvCxnSpPr/>
      </xdr:nvCxnSpPr>
      <xdr:spPr>
        <a:xfrm flipV="1">
          <a:off x="10475595" y="15518130"/>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125095</xdr:rowOff>
    </xdr:from>
    <xdr:ext cx="534670" cy="258445"/>
    <xdr:sp macro="" textlink="">
      <xdr:nvSpPr>
        <xdr:cNvPr id="458" name="土木費最小値テキスト"/>
        <xdr:cNvSpPr txBox="1"/>
      </xdr:nvSpPr>
      <xdr:spPr>
        <a:xfrm>
          <a:off x="10528300"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121285</xdr:rowOff>
    </xdr:from>
    <xdr:to xmlns:xdr="http://schemas.openxmlformats.org/drawingml/2006/spreadsheetDrawing">
      <xdr:col>55</xdr:col>
      <xdr:colOff>88900</xdr:colOff>
      <xdr:row>98</xdr:row>
      <xdr:rowOff>121285</xdr:rowOff>
    </xdr:to>
    <xdr:cxnSp macro="">
      <xdr:nvCxnSpPr>
        <xdr:cNvPr id="459" name="直線コネクタ 458"/>
        <xdr:cNvCxnSpPr/>
      </xdr:nvCxnSpPr>
      <xdr:spPr>
        <a:xfrm>
          <a:off x="10388600" y="16923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34290</xdr:rowOff>
    </xdr:from>
    <xdr:ext cx="598805" cy="259080"/>
    <xdr:sp macro="" textlink="">
      <xdr:nvSpPr>
        <xdr:cNvPr id="460" name="土木費最大値テキスト"/>
        <xdr:cNvSpPr txBox="1"/>
      </xdr:nvSpPr>
      <xdr:spPr>
        <a:xfrm>
          <a:off x="10528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393,645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87630</xdr:rowOff>
    </xdr:from>
    <xdr:to xmlns:xdr="http://schemas.openxmlformats.org/drawingml/2006/spreadsheetDrawing">
      <xdr:col>55</xdr:col>
      <xdr:colOff>88900</xdr:colOff>
      <xdr:row>90</xdr:row>
      <xdr:rowOff>87630</xdr:rowOff>
    </xdr:to>
    <xdr:cxnSp macro="">
      <xdr:nvCxnSpPr>
        <xdr:cNvPr id="461" name="直線コネクタ 460"/>
        <xdr:cNvCxnSpPr/>
      </xdr:nvCxnSpPr>
      <xdr:spPr>
        <a:xfrm>
          <a:off x="10388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132080</xdr:rowOff>
    </xdr:from>
    <xdr:to xmlns:xdr="http://schemas.openxmlformats.org/drawingml/2006/spreadsheetDrawing">
      <xdr:col>55</xdr:col>
      <xdr:colOff>0</xdr:colOff>
      <xdr:row>97</xdr:row>
      <xdr:rowOff>140335</xdr:rowOff>
    </xdr:to>
    <xdr:cxnSp macro="">
      <xdr:nvCxnSpPr>
        <xdr:cNvPr id="462" name="直線コネクタ 461"/>
        <xdr:cNvCxnSpPr/>
      </xdr:nvCxnSpPr>
      <xdr:spPr>
        <a:xfrm flipV="1">
          <a:off x="9639300" y="167627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69215</xdr:rowOff>
    </xdr:from>
    <xdr:ext cx="534670" cy="259080"/>
    <xdr:sp macro="" textlink="">
      <xdr:nvSpPr>
        <xdr:cNvPr id="463" name="土木費平均値テキスト"/>
        <xdr:cNvSpPr txBox="1"/>
      </xdr:nvSpPr>
      <xdr:spPr>
        <a:xfrm>
          <a:off x="10528300" y="16699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90805</xdr:rowOff>
    </xdr:from>
    <xdr:to xmlns:xdr="http://schemas.openxmlformats.org/drawingml/2006/spreadsheetDrawing">
      <xdr:col>55</xdr:col>
      <xdr:colOff>50800</xdr:colOff>
      <xdr:row>98</xdr:row>
      <xdr:rowOff>20955</xdr:rowOff>
    </xdr:to>
    <xdr:sp macro="" textlink="">
      <xdr:nvSpPr>
        <xdr:cNvPr id="464" name="フローチャート: 判断 463"/>
        <xdr:cNvSpPr/>
      </xdr:nvSpPr>
      <xdr:spPr>
        <a:xfrm>
          <a:off x="104267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52070</xdr:rowOff>
    </xdr:from>
    <xdr:to xmlns:xdr="http://schemas.openxmlformats.org/drawingml/2006/spreadsheetDrawing">
      <xdr:col>50</xdr:col>
      <xdr:colOff>114300</xdr:colOff>
      <xdr:row>97</xdr:row>
      <xdr:rowOff>140335</xdr:rowOff>
    </xdr:to>
    <xdr:cxnSp macro="">
      <xdr:nvCxnSpPr>
        <xdr:cNvPr id="465" name="直線コネクタ 464"/>
        <xdr:cNvCxnSpPr/>
      </xdr:nvCxnSpPr>
      <xdr:spPr>
        <a:xfrm>
          <a:off x="8750300" y="1668272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14605</xdr:rowOff>
    </xdr:from>
    <xdr:to xmlns:xdr="http://schemas.openxmlformats.org/drawingml/2006/spreadsheetDrawing">
      <xdr:col>50</xdr:col>
      <xdr:colOff>165100</xdr:colOff>
      <xdr:row>97</xdr:row>
      <xdr:rowOff>116205</xdr:rowOff>
    </xdr:to>
    <xdr:sp macro="" textlink="">
      <xdr:nvSpPr>
        <xdr:cNvPr id="466" name="フローチャート: 判断 465"/>
        <xdr:cNvSpPr/>
      </xdr:nvSpPr>
      <xdr:spPr>
        <a:xfrm>
          <a:off x="9588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132715</xdr:rowOff>
    </xdr:from>
    <xdr:ext cx="511175" cy="250825"/>
    <xdr:sp macro="" textlink="">
      <xdr:nvSpPr>
        <xdr:cNvPr id="467" name="テキスト ボックス 466"/>
        <xdr:cNvSpPr txBox="1"/>
      </xdr:nvSpPr>
      <xdr:spPr>
        <a:xfrm>
          <a:off x="9371965" y="16420465"/>
          <a:ext cx="5111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52070</xdr:rowOff>
    </xdr:from>
    <xdr:to xmlns:xdr="http://schemas.openxmlformats.org/drawingml/2006/spreadsheetDrawing">
      <xdr:col>45</xdr:col>
      <xdr:colOff>177800</xdr:colOff>
      <xdr:row>97</xdr:row>
      <xdr:rowOff>92710</xdr:rowOff>
    </xdr:to>
    <xdr:cxnSp macro="">
      <xdr:nvCxnSpPr>
        <xdr:cNvPr id="468" name="直線コネクタ 467"/>
        <xdr:cNvCxnSpPr/>
      </xdr:nvCxnSpPr>
      <xdr:spPr>
        <a:xfrm flipV="1">
          <a:off x="7861300" y="166827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21590</xdr:rowOff>
    </xdr:from>
    <xdr:to xmlns:xdr="http://schemas.openxmlformats.org/drawingml/2006/spreadsheetDrawing">
      <xdr:col>46</xdr:col>
      <xdr:colOff>38100</xdr:colOff>
      <xdr:row>97</xdr:row>
      <xdr:rowOff>123190</xdr:rowOff>
    </xdr:to>
    <xdr:sp macro="" textlink="">
      <xdr:nvSpPr>
        <xdr:cNvPr id="469" name="フローチャート: 判断 468"/>
        <xdr:cNvSpPr/>
      </xdr:nvSpPr>
      <xdr:spPr>
        <a:xfrm>
          <a:off x="86995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114300</xdr:rowOff>
    </xdr:from>
    <xdr:ext cx="511175" cy="259080"/>
    <xdr:sp macro="" textlink="">
      <xdr:nvSpPr>
        <xdr:cNvPr id="470" name="テキスト ボックス 469"/>
        <xdr:cNvSpPr txBox="1"/>
      </xdr:nvSpPr>
      <xdr:spPr>
        <a:xfrm>
          <a:off x="8482965" y="1674495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92710</xdr:rowOff>
    </xdr:from>
    <xdr:to xmlns:xdr="http://schemas.openxmlformats.org/drawingml/2006/spreadsheetDrawing">
      <xdr:col>41</xdr:col>
      <xdr:colOff>50800</xdr:colOff>
      <xdr:row>97</xdr:row>
      <xdr:rowOff>116205</xdr:rowOff>
    </xdr:to>
    <xdr:cxnSp macro="">
      <xdr:nvCxnSpPr>
        <xdr:cNvPr id="471" name="直線コネクタ 470"/>
        <xdr:cNvCxnSpPr/>
      </xdr:nvCxnSpPr>
      <xdr:spPr>
        <a:xfrm flipV="1">
          <a:off x="6972300" y="167233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165100</xdr:rowOff>
    </xdr:from>
    <xdr:to xmlns:xdr="http://schemas.openxmlformats.org/drawingml/2006/spreadsheetDrawing">
      <xdr:col>41</xdr:col>
      <xdr:colOff>101600</xdr:colOff>
      <xdr:row>97</xdr:row>
      <xdr:rowOff>95250</xdr:rowOff>
    </xdr:to>
    <xdr:sp macro="" textlink="">
      <xdr:nvSpPr>
        <xdr:cNvPr id="472" name="フローチャート: 判断 471"/>
        <xdr:cNvSpPr/>
      </xdr:nvSpPr>
      <xdr:spPr>
        <a:xfrm>
          <a:off x="7810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111760</xdr:rowOff>
    </xdr:from>
    <xdr:ext cx="511175" cy="248920"/>
    <xdr:sp macro="" textlink="">
      <xdr:nvSpPr>
        <xdr:cNvPr id="473" name="テキスト ボックス 472"/>
        <xdr:cNvSpPr txBox="1"/>
      </xdr:nvSpPr>
      <xdr:spPr>
        <a:xfrm>
          <a:off x="7593965" y="16399510"/>
          <a:ext cx="5111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112395</xdr:rowOff>
    </xdr:from>
    <xdr:to xmlns:xdr="http://schemas.openxmlformats.org/drawingml/2006/spreadsheetDrawing">
      <xdr:col>36</xdr:col>
      <xdr:colOff>165100</xdr:colOff>
      <xdr:row>98</xdr:row>
      <xdr:rowOff>42545</xdr:rowOff>
    </xdr:to>
    <xdr:sp macro="" textlink="">
      <xdr:nvSpPr>
        <xdr:cNvPr id="474" name="フローチャート: 判断 473"/>
        <xdr:cNvSpPr/>
      </xdr:nvSpPr>
      <xdr:spPr>
        <a:xfrm>
          <a:off x="6921500" y="1674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33655</xdr:rowOff>
    </xdr:from>
    <xdr:ext cx="511175" cy="258445"/>
    <xdr:sp macro="" textlink="">
      <xdr:nvSpPr>
        <xdr:cNvPr id="475" name="テキスト ボックス 474"/>
        <xdr:cNvSpPr txBox="1"/>
      </xdr:nvSpPr>
      <xdr:spPr>
        <a:xfrm>
          <a:off x="6704965" y="1683575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80645</xdr:rowOff>
    </xdr:from>
    <xdr:to xmlns:xdr="http://schemas.openxmlformats.org/drawingml/2006/spreadsheetDrawing">
      <xdr:col>55</xdr:col>
      <xdr:colOff>50800</xdr:colOff>
      <xdr:row>98</xdr:row>
      <xdr:rowOff>10795</xdr:rowOff>
    </xdr:to>
    <xdr:sp macro="" textlink="">
      <xdr:nvSpPr>
        <xdr:cNvPr id="481" name="楕円 480"/>
        <xdr:cNvSpPr/>
      </xdr:nvSpPr>
      <xdr:spPr>
        <a:xfrm>
          <a:off x="104267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103505</xdr:rowOff>
    </xdr:from>
    <xdr:ext cx="534670" cy="259080"/>
    <xdr:sp macro="" textlink="">
      <xdr:nvSpPr>
        <xdr:cNvPr id="482" name="土木費該当値テキスト"/>
        <xdr:cNvSpPr txBox="1"/>
      </xdr:nvSpPr>
      <xdr:spPr>
        <a:xfrm>
          <a:off x="10528300" y="1656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89535</xdr:rowOff>
    </xdr:from>
    <xdr:to xmlns:xdr="http://schemas.openxmlformats.org/drawingml/2006/spreadsheetDrawing">
      <xdr:col>50</xdr:col>
      <xdr:colOff>165100</xdr:colOff>
      <xdr:row>98</xdr:row>
      <xdr:rowOff>19685</xdr:rowOff>
    </xdr:to>
    <xdr:sp macro="" textlink="">
      <xdr:nvSpPr>
        <xdr:cNvPr id="483" name="楕円 482"/>
        <xdr:cNvSpPr/>
      </xdr:nvSpPr>
      <xdr:spPr>
        <a:xfrm>
          <a:off x="9588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10795</xdr:rowOff>
    </xdr:from>
    <xdr:ext cx="511175" cy="258445"/>
    <xdr:sp macro="" textlink="">
      <xdr:nvSpPr>
        <xdr:cNvPr id="484" name="テキスト ボックス 483"/>
        <xdr:cNvSpPr txBox="1"/>
      </xdr:nvSpPr>
      <xdr:spPr>
        <a:xfrm>
          <a:off x="9371965" y="1681289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85" name="楕円 484"/>
        <xdr:cNvSpPr/>
      </xdr:nvSpPr>
      <xdr:spPr>
        <a:xfrm>
          <a:off x="8699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118745</xdr:rowOff>
    </xdr:from>
    <xdr:ext cx="511175" cy="259080"/>
    <xdr:sp macro="" textlink="">
      <xdr:nvSpPr>
        <xdr:cNvPr id="486" name="テキスト ボックス 485"/>
        <xdr:cNvSpPr txBox="1"/>
      </xdr:nvSpPr>
      <xdr:spPr>
        <a:xfrm>
          <a:off x="8482965" y="1640649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41910</xdr:rowOff>
    </xdr:from>
    <xdr:to xmlns:xdr="http://schemas.openxmlformats.org/drawingml/2006/spreadsheetDrawing">
      <xdr:col>41</xdr:col>
      <xdr:colOff>101600</xdr:colOff>
      <xdr:row>97</xdr:row>
      <xdr:rowOff>143510</xdr:rowOff>
    </xdr:to>
    <xdr:sp macro="" textlink="">
      <xdr:nvSpPr>
        <xdr:cNvPr id="487" name="楕円 486"/>
        <xdr:cNvSpPr/>
      </xdr:nvSpPr>
      <xdr:spPr>
        <a:xfrm>
          <a:off x="78105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134620</xdr:rowOff>
    </xdr:from>
    <xdr:ext cx="511175" cy="248920"/>
    <xdr:sp macro="" textlink="">
      <xdr:nvSpPr>
        <xdr:cNvPr id="488" name="テキスト ボックス 487"/>
        <xdr:cNvSpPr txBox="1"/>
      </xdr:nvSpPr>
      <xdr:spPr>
        <a:xfrm>
          <a:off x="7593965" y="16765270"/>
          <a:ext cx="5111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65405</xdr:rowOff>
    </xdr:from>
    <xdr:to xmlns:xdr="http://schemas.openxmlformats.org/drawingml/2006/spreadsheetDrawing">
      <xdr:col>36</xdr:col>
      <xdr:colOff>165100</xdr:colOff>
      <xdr:row>97</xdr:row>
      <xdr:rowOff>167005</xdr:rowOff>
    </xdr:to>
    <xdr:sp macro="" textlink="">
      <xdr:nvSpPr>
        <xdr:cNvPr id="489" name="楕円 488"/>
        <xdr:cNvSpPr/>
      </xdr:nvSpPr>
      <xdr:spPr>
        <a:xfrm>
          <a:off x="6921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12065</xdr:rowOff>
    </xdr:from>
    <xdr:ext cx="511175" cy="259080"/>
    <xdr:sp macro="" textlink="">
      <xdr:nvSpPr>
        <xdr:cNvPr id="490" name="テキスト ボックス 489"/>
        <xdr:cNvSpPr txBox="1"/>
      </xdr:nvSpPr>
      <xdr:spPr>
        <a:xfrm>
          <a:off x="6704965" y="1647126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26390" cy="217170"/>
    <xdr:sp macro="" textlink="">
      <xdr:nvSpPr>
        <xdr:cNvPr id="499" name="テキスト ボックス 498"/>
        <xdr:cNvSpPr txBox="1"/>
      </xdr:nvSpPr>
      <xdr:spPr>
        <a:xfrm>
          <a:off x="12407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25425" cy="259080"/>
    <xdr:sp macro="" textlink="">
      <xdr:nvSpPr>
        <xdr:cNvPr id="502" name="テキスト ボックス 501"/>
        <xdr:cNvSpPr txBox="1"/>
      </xdr:nvSpPr>
      <xdr:spPr>
        <a:xfrm>
          <a:off x="12197080" y="6588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8920"/>
    <xdr:sp macro="" textlink="">
      <xdr:nvSpPr>
        <xdr:cNvPr id="506" name="テキスト ボックス 505"/>
        <xdr:cNvSpPr txBox="1"/>
      </xdr:nvSpPr>
      <xdr:spPr>
        <a:xfrm>
          <a:off x="11914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72135" cy="259080"/>
    <xdr:sp macro="" textlink="">
      <xdr:nvSpPr>
        <xdr:cNvPr id="510" name="テキスト ボックス 509"/>
        <xdr:cNvSpPr txBox="1"/>
      </xdr:nvSpPr>
      <xdr:spPr>
        <a:xfrm>
          <a:off x="11850370" y="5064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72135" cy="248920"/>
    <xdr:sp macro="" textlink="">
      <xdr:nvSpPr>
        <xdr:cNvPr id="512" name="テキスト ボックス 511"/>
        <xdr:cNvSpPr txBox="1"/>
      </xdr:nvSpPr>
      <xdr:spPr>
        <a:xfrm>
          <a:off x="11850370" y="4683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635</xdr:rowOff>
    </xdr:from>
    <xdr:to xmlns:xdr="http://schemas.openxmlformats.org/drawingml/2006/spreadsheetDrawing">
      <xdr:col>85</xdr:col>
      <xdr:colOff>126365</xdr:colOff>
      <xdr:row>38</xdr:row>
      <xdr:rowOff>34925</xdr:rowOff>
    </xdr:to>
    <xdr:cxnSp macro="">
      <xdr:nvCxnSpPr>
        <xdr:cNvPr id="514" name="直線コネクタ 513"/>
        <xdr:cNvCxnSpPr/>
      </xdr:nvCxnSpPr>
      <xdr:spPr>
        <a:xfrm flipV="1">
          <a:off x="16317595" y="514413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38735</xdr:rowOff>
    </xdr:from>
    <xdr:ext cx="534670" cy="259080"/>
    <xdr:sp macro="" textlink="">
      <xdr:nvSpPr>
        <xdr:cNvPr id="515" name="消防費最小値テキスト"/>
        <xdr:cNvSpPr txBox="1"/>
      </xdr:nvSpPr>
      <xdr:spPr>
        <a:xfrm>
          <a:off x="16370300" y="6553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34925</xdr:rowOff>
    </xdr:from>
    <xdr:to xmlns:xdr="http://schemas.openxmlformats.org/drawingml/2006/spreadsheetDrawing">
      <xdr:col>86</xdr:col>
      <xdr:colOff>25400</xdr:colOff>
      <xdr:row>38</xdr:row>
      <xdr:rowOff>34925</xdr:rowOff>
    </xdr:to>
    <xdr:cxnSp macro="">
      <xdr:nvCxnSpPr>
        <xdr:cNvPr id="516" name="直線コネクタ 515"/>
        <xdr:cNvCxnSpPr/>
      </xdr:nvCxnSpPr>
      <xdr:spPr>
        <a:xfrm>
          <a:off x="16230600" y="655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118745</xdr:rowOff>
    </xdr:from>
    <xdr:ext cx="598805" cy="259080"/>
    <xdr:sp macro="" textlink="">
      <xdr:nvSpPr>
        <xdr:cNvPr id="517" name="消防費最大値テキスト"/>
        <xdr:cNvSpPr txBox="1"/>
      </xdr:nvSpPr>
      <xdr:spPr>
        <a:xfrm>
          <a:off x="16370300" y="491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124,954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635</xdr:rowOff>
    </xdr:from>
    <xdr:to xmlns:xdr="http://schemas.openxmlformats.org/drawingml/2006/spreadsheetDrawing">
      <xdr:col>86</xdr:col>
      <xdr:colOff>25400</xdr:colOff>
      <xdr:row>30</xdr:row>
      <xdr:rowOff>635</xdr:rowOff>
    </xdr:to>
    <xdr:cxnSp macro="">
      <xdr:nvCxnSpPr>
        <xdr:cNvPr id="518" name="直線コネクタ 517"/>
        <xdr:cNvCxnSpPr/>
      </xdr:nvCxnSpPr>
      <xdr:spPr>
        <a:xfrm>
          <a:off x="16230600" y="514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112395</xdr:rowOff>
    </xdr:from>
    <xdr:to xmlns:xdr="http://schemas.openxmlformats.org/drawingml/2006/spreadsheetDrawing">
      <xdr:col>85</xdr:col>
      <xdr:colOff>127000</xdr:colOff>
      <xdr:row>36</xdr:row>
      <xdr:rowOff>113665</xdr:rowOff>
    </xdr:to>
    <xdr:cxnSp macro="">
      <xdr:nvCxnSpPr>
        <xdr:cNvPr id="519" name="直線コネクタ 518"/>
        <xdr:cNvCxnSpPr/>
      </xdr:nvCxnSpPr>
      <xdr:spPr>
        <a:xfrm flipV="1">
          <a:off x="15481300" y="62845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135255</xdr:rowOff>
    </xdr:from>
    <xdr:ext cx="534670" cy="248285"/>
    <xdr:sp macro="" textlink="">
      <xdr:nvSpPr>
        <xdr:cNvPr id="520" name="消防費平均値テキスト"/>
        <xdr:cNvSpPr txBox="1"/>
      </xdr:nvSpPr>
      <xdr:spPr>
        <a:xfrm>
          <a:off x="16370300" y="630745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521" name="フローチャート: 判断 520"/>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113665</xdr:rowOff>
    </xdr:from>
    <xdr:to xmlns:xdr="http://schemas.openxmlformats.org/drawingml/2006/spreadsheetDrawing">
      <xdr:col>81</xdr:col>
      <xdr:colOff>50800</xdr:colOff>
      <xdr:row>36</xdr:row>
      <xdr:rowOff>117475</xdr:rowOff>
    </xdr:to>
    <xdr:cxnSp macro="">
      <xdr:nvCxnSpPr>
        <xdr:cNvPr id="522" name="直線コネクタ 521"/>
        <xdr:cNvCxnSpPr/>
      </xdr:nvCxnSpPr>
      <xdr:spPr>
        <a:xfrm flipV="1">
          <a:off x="14592300" y="62858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1905</xdr:rowOff>
    </xdr:from>
    <xdr:to xmlns:xdr="http://schemas.openxmlformats.org/drawingml/2006/spreadsheetDrawing">
      <xdr:col>81</xdr:col>
      <xdr:colOff>101600</xdr:colOff>
      <xdr:row>37</xdr:row>
      <xdr:rowOff>103505</xdr:rowOff>
    </xdr:to>
    <xdr:sp macro="" textlink="">
      <xdr:nvSpPr>
        <xdr:cNvPr id="523" name="フローチャート: 判断 522"/>
        <xdr:cNvSpPr/>
      </xdr:nvSpPr>
      <xdr:spPr>
        <a:xfrm>
          <a:off x="15430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94615</xdr:rowOff>
    </xdr:from>
    <xdr:ext cx="511175" cy="259080"/>
    <xdr:sp macro="" textlink="">
      <xdr:nvSpPr>
        <xdr:cNvPr id="524" name="テキスト ボックス 523"/>
        <xdr:cNvSpPr txBox="1"/>
      </xdr:nvSpPr>
      <xdr:spPr>
        <a:xfrm>
          <a:off x="15213965" y="643826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117475</xdr:rowOff>
    </xdr:from>
    <xdr:to xmlns:xdr="http://schemas.openxmlformats.org/drawingml/2006/spreadsheetDrawing">
      <xdr:col>76</xdr:col>
      <xdr:colOff>114300</xdr:colOff>
      <xdr:row>36</xdr:row>
      <xdr:rowOff>125095</xdr:rowOff>
    </xdr:to>
    <xdr:cxnSp macro="">
      <xdr:nvCxnSpPr>
        <xdr:cNvPr id="525" name="直線コネクタ 524"/>
        <xdr:cNvCxnSpPr/>
      </xdr:nvCxnSpPr>
      <xdr:spPr>
        <a:xfrm flipV="1">
          <a:off x="13703300" y="62896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57150</xdr:rowOff>
    </xdr:from>
    <xdr:to xmlns:xdr="http://schemas.openxmlformats.org/drawingml/2006/spreadsheetDrawing">
      <xdr:col>76</xdr:col>
      <xdr:colOff>165100</xdr:colOff>
      <xdr:row>37</xdr:row>
      <xdr:rowOff>158750</xdr:rowOff>
    </xdr:to>
    <xdr:sp macro="" textlink="">
      <xdr:nvSpPr>
        <xdr:cNvPr id="526" name="フローチャート: 判断 525"/>
        <xdr:cNvSpPr/>
      </xdr:nvSpPr>
      <xdr:spPr>
        <a:xfrm>
          <a:off x="14541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149860</xdr:rowOff>
    </xdr:from>
    <xdr:ext cx="511175" cy="259080"/>
    <xdr:sp macro="" textlink="">
      <xdr:nvSpPr>
        <xdr:cNvPr id="527" name="テキスト ボックス 526"/>
        <xdr:cNvSpPr txBox="1"/>
      </xdr:nvSpPr>
      <xdr:spPr>
        <a:xfrm>
          <a:off x="14324965" y="649351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7620</xdr:rowOff>
    </xdr:from>
    <xdr:to xmlns:xdr="http://schemas.openxmlformats.org/drawingml/2006/spreadsheetDrawing">
      <xdr:col>71</xdr:col>
      <xdr:colOff>177800</xdr:colOff>
      <xdr:row>36</xdr:row>
      <xdr:rowOff>125095</xdr:rowOff>
    </xdr:to>
    <xdr:cxnSp macro="">
      <xdr:nvCxnSpPr>
        <xdr:cNvPr id="528" name="直線コネクタ 527"/>
        <xdr:cNvCxnSpPr/>
      </xdr:nvCxnSpPr>
      <xdr:spPr>
        <a:xfrm>
          <a:off x="12814300" y="600837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10160</xdr:rowOff>
    </xdr:from>
    <xdr:to xmlns:xdr="http://schemas.openxmlformats.org/drawingml/2006/spreadsheetDrawing">
      <xdr:col>72</xdr:col>
      <xdr:colOff>38100</xdr:colOff>
      <xdr:row>37</xdr:row>
      <xdr:rowOff>111760</xdr:rowOff>
    </xdr:to>
    <xdr:sp macro="" textlink="">
      <xdr:nvSpPr>
        <xdr:cNvPr id="529" name="フローチャート: 判断 5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102870</xdr:rowOff>
    </xdr:from>
    <xdr:ext cx="511175" cy="259080"/>
    <xdr:sp macro="" textlink="">
      <xdr:nvSpPr>
        <xdr:cNvPr id="530" name="テキスト ボックス 529"/>
        <xdr:cNvSpPr txBox="1"/>
      </xdr:nvSpPr>
      <xdr:spPr>
        <a:xfrm>
          <a:off x="13435965" y="644652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147320</xdr:rowOff>
    </xdr:from>
    <xdr:to xmlns:xdr="http://schemas.openxmlformats.org/drawingml/2006/spreadsheetDrawing">
      <xdr:col>67</xdr:col>
      <xdr:colOff>101600</xdr:colOff>
      <xdr:row>37</xdr:row>
      <xdr:rowOff>77470</xdr:rowOff>
    </xdr:to>
    <xdr:sp macro="" textlink="">
      <xdr:nvSpPr>
        <xdr:cNvPr id="531" name="フローチャート: 判断 530"/>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68580</xdr:rowOff>
    </xdr:from>
    <xdr:ext cx="511175" cy="259080"/>
    <xdr:sp macro="" textlink="">
      <xdr:nvSpPr>
        <xdr:cNvPr id="532" name="テキスト ボックス 531"/>
        <xdr:cNvSpPr txBox="1"/>
      </xdr:nvSpPr>
      <xdr:spPr>
        <a:xfrm>
          <a:off x="12546965" y="641223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61595</xdr:rowOff>
    </xdr:from>
    <xdr:to xmlns:xdr="http://schemas.openxmlformats.org/drawingml/2006/spreadsheetDrawing">
      <xdr:col>85</xdr:col>
      <xdr:colOff>177800</xdr:colOff>
      <xdr:row>36</xdr:row>
      <xdr:rowOff>163195</xdr:rowOff>
    </xdr:to>
    <xdr:sp macro="" textlink="">
      <xdr:nvSpPr>
        <xdr:cNvPr id="538" name="楕円 537"/>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84455</xdr:rowOff>
    </xdr:from>
    <xdr:ext cx="534670" cy="259080"/>
    <xdr:sp macro="" textlink="">
      <xdr:nvSpPr>
        <xdr:cNvPr id="539" name="消防費該当値テキスト"/>
        <xdr:cNvSpPr txBox="1"/>
      </xdr:nvSpPr>
      <xdr:spPr>
        <a:xfrm>
          <a:off x="16370300" y="608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63500</xdr:rowOff>
    </xdr:from>
    <xdr:to xmlns:xdr="http://schemas.openxmlformats.org/drawingml/2006/spreadsheetDrawing">
      <xdr:col>81</xdr:col>
      <xdr:colOff>101600</xdr:colOff>
      <xdr:row>36</xdr:row>
      <xdr:rowOff>164465</xdr:rowOff>
    </xdr:to>
    <xdr:sp macro="" textlink="">
      <xdr:nvSpPr>
        <xdr:cNvPr id="540" name="楕円 539"/>
        <xdr:cNvSpPr/>
      </xdr:nvSpPr>
      <xdr:spPr>
        <a:xfrm>
          <a:off x="15430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9525</xdr:rowOff>
    </xdr:from>
    <xdr:ext cx="511175" cy="248285"/>
    <xdr:sp macro="" textlink="">
      <xdr:nvSpPr>
        <xdr:cNvPr id="541" name="テキスト ボックス 540"/>
        <xdr:cNvSpPr txBox="1"/>
      </xdr:nvSpPr>
      <xdr:spPr>
        <a:xfrm>
          <a:off x="15213965" y="601027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66675</xdr:rowOff>
    </xdr:from>
    <xdr:to xmlns:xdr="http://schemas.openxmlformats.org/drawingml/2006/spreadsheetDrawing">
      <xdr:col>76</xdr:col>
      <xdr:colOff>165100</xdr:colOff>
      <xdr:row>36</xdr:row>
      <xdr:rowOff>168275</xdr:rowOff>
    </xdr:to>
    <xdr:sp macro="" textlink="">
      <xdr:nvSpPr>
        <xdr:cNvPr id="542" name="楕円 541"/>
        <xdr:cNvSpPr/>
      </xdr:nvSpPr>
      <xdr:spPr>
        <a:xfrm>
          <a:off x="14541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13335</xdr:rowOff>
    </xdr:from>
    <xdr:ext cx="511175" cy="259080"/>
    <xdr:sp macro="" textlink="">
      <xdr:nvSpPr>
        <xdr:cNvPr id="543" name="テキスト ボックス 542"/>
        <xdr:cNvSpPr txBox="1"/>
      </xdr:nvSpPr>
      <xdr:spPr>
        <a:xfrm>
          <a:off x="14324965" y="601408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544" name="楕円 543"/>
        <xdr:cNvSpPr/>
      </xdr:nvSpPr>
      <xdr:spPr>
        <a:xfrm>
          <a:off x="13652500" y="6247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20955</xdr:rowOff>
    </xdr:from>
    <xdr:ext cx="511175" cy="248285"/>
    <xdr:sp macro="" textlink="">
      <xdr:nvSpPr>
        <xdr:cNvPr id="545" name="テキスト ボックス 544"/>
        <xdr:cNvSpPr txBox="1"/>
      </xdr:nvSpPr>
      <xdr:spPr>
        <a:xfrm>
          <a:off x="13435965" y="6021705"/>
          <a:ext cx="5111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128270</xdr:rowOff>
    </xdr:from>
    <xdr:to xmlns:xdr="http://schemas.openxmlformats.org/drawingml/2006/spreadsheetDrawing">
      <xdr:col>67</xdr:col>
      <xdr:colOff>101600</xdr:colOff>
      <xdr:row>35</xdr:row>
      <xdr:rowOff>58420</xdr:rowOff>
    </xdr:to>
    <xdr:sp macro="" textlink="">
      <xdr:nvSpPr>
        <xdr:cNvPr id="546" name="楕円 545"/>
        <xdr:cNvSpPr/>
      </xdr:nvSpPr>
      <xdr:spPr>
        <a:xfrm>
          <a:off x="1276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74930</xdr:rowOff>
    </xdr:from>
    <xdr:ext cx="511175" cy="251460"/>
    <xdr:sp macro="" textlink="">
      <xdr:nvSpPr>
        <xdr:cNvPr id="547" name="テキスト ボックス 546"/>
        <xdr:cNvSpPr txBox="1"/>
      </xdr:nvSpPr>
      <xdr:spPr>
        <a:xfrm>
          <a:off x="12546965" y="573278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26390" cy="217170"/>
    <xdr:sp macro="" textlink="">
      <xdr:nvSpPr>
        <xdr:cNvPr id="556" name="テキスト ボックス 555"/>
        <xdr:cNvSpPr txBox="1"/>
      </xdr:nvSpPr>
      <xdr:spPr>
        <a:xfrm>
          <a:off x="12407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25425" cy="248920"/>
    <xdr:sp macro="" textlink="">
      <xdr:nvSpPr>
        <xdr:cNvPr id="558" name="テキスト ボックス 557"/>
        <xdr:cNvSpPr txBox="1"/>
      </xdr:nvSpPr>
      <xdr:spPr>
        <a:xfrm>
          <a:off x="12197080" y="10398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62" name="テキスト ボックス 561"/>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1460"/>
    <xdr:sp macro="" textlink="">
      <xdr:nvSpPr>
        <xdr:cNvPr id="566" name="テキスト ボックス 565"/>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72135" cy="258445"/>
    <xdr:sp macro="" textlink="">
      <xdr:nvSpPr>
        <xdr:cNvPr id="568" name="テキスト ボックス 567"/>
        <xdr:cNvSpPr txBox="1"/>
      </xdr:nvSpPr>
      <xdr:spPr>
        <a:xfrm>
          <a:off x="11850370" y="8766175"/>
          <a:ext cx="5721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72135" cy="259080"/>
    <xdr:sp macro="" textlink="">
      <xdr:nvSpPr>
        <xdr:cNvPr id="570" name="テキスト ボックス 569"/>
        <xdr:cNvSpPr txBox="1"/>
      </xdr:nvSpPr>
      <xdr:spPr>
        <a:xfrm>
          <a:off x="11850370" y="843915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72135" cy="248920"/>
    <xdr:sp macro="" textlink="">
      <xdr:nvSpPr>
        <xdr:cNvPr id="572" name="テキスト ボックス 571"/>
        <xdr:cNvSpPr txBox="1"/>
      </xdr:nvSpPr>
      <xdr:spPr>
        <a:xfrm>
          <a:off x="11850370" y="8112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62230</xdr:rowOff>
    </xdr:from>
    <xdr:to xmlns:xdr="http://schemas.openxmlformats.org/drawingml/2006/spreadsheetDrawing">
      <xdr:col>85</xdr:col>
      <xdr:colOff>126365</xdr:colOff>
      <xdr:row>58</xdr:row>
      <xdr:rowOff>50800</xdr:rowOff>
    </xdr:to>
    <xdr:cxnSp macro="">
      <xdr:nvCxnSpPr>
        <xdr:cNvPr id="574" name="直線コネクタ 573"/>
        <xdr:cNvCxnSpPr/>
      </xdr:nvCxnSpPr>
      <xdr:spPr>
        <a:xfrm flipV="1">
          <a:off x="16317595" y="8806180"/>
          <a:ext cx="127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54610</xdr:rowOff>
    </xdr:from>
    <xdr:ext cx="534670" cy="248920"/>
    <xdr:sp macro="" textlink="">
      <xdr:nvSpPr>
        <xdr:cNvPr id="575" name="教育費最小値テキスト"/>
        <xdr:cNvSpPr txBox="1"/>
      </xdr:nvSpPr>
      <xdr:spPr>
        <a:xfrm>
          <a:off x="16370300" y="99987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50800</xdr:rowOff>
    </xdr:from>
    <xdr:to xmlns:xdr="http://schemas.openxmlformats.org/drawingml/2006/spreadsheetDrawing">
      <xdr:col>86</xdr:col>
      <xdr:colOff>25400</xdr:colOff>
      <xdr:row>58</xdr:row>
      <xdr:rowOff>50800</xdr:rowOff>
    </xdr:to>
    <xdr:cxnSp macro="">
      <xdr:nvCxnSpPr>
        <xdr:cNvPr id="576" name="直線コネクタ 575"/>
        <xdr:cNvCxnSpPr/>
      </xdr:nvCxnSpPr>
      <xdr:spPr>
        <a:xfrm>
          <a:off x="162306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8890</xdr:rowOff>
    </xdr:from>
    <xdr:ext cx="598805" cy="248920"/>
    <xdr:sp macro="" textlink="">
      <xdr:nvSpPr>
        <xdr:cNvPr id="577" name="教育費最大値テキスト"/>
        <xdr:cNvSpPr txBox="1"/>
      </xdr:nvSpPr>
      <xdr:spPr>
        <a:xfrm>
          <a:off x="16370300" y="8581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106,235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62230</xdr:rowOff>
    </xdr:from>
    <xdr:to xmlns:xdr="http://schemas.openxmlformats.org/drawingml/2006/spreadsheetDrawing">
      <xdr:col>86</xdr:col>
      <xdr:colOff>25400</xdr:colOff>
      <xdr:row>51</xdr:row>
      <xdr:rowOff>62230</xdr:rowOff>
    </xdr:to>
    <xdr:cxnSp macro="">
      <xdr:nvCxnSpPr>
        <xdr:cNvPr id="578" name="直線コネクタ 577"/>
        <xdr:cNvCxnSpPr/>
      </xdr:nvCxnSpPr>
      <xdr:spPr>
        <a:xfrm>
          <a:off x="16230600" y="880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15240</xdr:rowOff>
    </xdr:from>
    <xdr:to xmlns:xdr="http://schemas.openxmlformats.org/drawingml/2006/spreadsheetDrawing">
      <xdr:col>85</xdr:col>
      <xdr:colOff>127000</xdr:colOff>
      <xdr:row>55</xdr:row>
      <xdr:rowOff>46355</xdr:rowOff>
    </xdr:to>
    <xdr:cxnSp macro="">
      <xdr:nvCxnSpPr>
        <xdr:cNvPr id="579" name="直線コネクタ 578"/>
        <xdr:cNvCxnSpPr/>
      </xdr:nvCxnSpPr>
      <xdr:spPr>
        <a:xfrm>
          <a:off x="15481300" y="944499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168275</xdr:rowOff>
    </xdr:from>
    <xdr:ext cx="534670" cy="249555"/>
    <xdr:sp macro="" textlink="">
      <xdr:nvSpPr>
        <xdr:cNvPr id="580" name="教育費平均値テキスト"/>
        <xdr:cNvSpPr txBox="1"/>
      </xdr:nvSpPr>
      <xdr:spPr>
        <a:xfrm>
          <a:off x="16370300" y="942657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18415</xdr:rowOff>
    </xdr:from>
    <xdr:to xmlns:xdr="http://schemas.openxmlformats.org/drawingml/2006/spreadsheetDrawing">
      <xdr:col>85</xdr:col>
      <xdr:colOff>177800</xdr:colOff>
      <xdr:row>55</xdr:row>
      <xdr:rowOff>120650</xdr:rowOff>
    </xdr:to>
    <xdr:sp macro="" textlink="">
      <xdr:nvSpPr>
        <xdr:cNvPr id="581" name="フローチャート: 判断 580"/>
        <xdr:cNvSpPr/>
      </xdr:nvSpPr>
      <xdr:spPr>
        <a:xfrm>
          <a:off x="16268700" y="9448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60325</xdr:rowOff>
    </xdr:from>
    <xdr:to xmlns:xdr="http://schemas.openxmlformats.org/drawingml/2006/spreadsheetDrawing">
      <xdr:col>81</xdr:col>
      <xdr:colOff>50800</xdr:colOff>
      <xdr:row>55</xdr:row>
      <xdr:rowOff>15240</xdr:rowOff>
    </xdr:to>
    <xdr:cxnSp macro="">
      <xdr:nvCxnSpPr>
        <xdr:cNvPr id="582" name="直線コネクタ 581"/>
        <xdr:cNvCxnSpPr/>
      </xdr:nvCxnSpPr>
      <xdr:spPr>
        <a:xfrm>
          <a:off x="14592300" y="9147175"/>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97790</xdr:rowOff>
    </xdr:from>
    <xdr:to xmlns:xdr="http://schemas.openxmlformats.org/drawingml/2006/spreadsheetDrawing">
      <xdr:col>81</xdr:col>
      <xdr:colOff>101600</xdr:colOff>
      <xdr:row>56</xdr:row>
      <xdr:rowOff>27940</xdr:rowOff>
    </xdr:to>
    <xdr:sp macro="" textlink="">
      <xdr:nvSpPr>
        <xdr:cNvPr id="583" name="フローチャート: 判断 582"/>
        <xdr:cNvSpPr/>
      </xdr:nvSpPr>
      <xdr:spPr>
        <a:xfrm>
          <a:off x="154305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19050</xdr:rowOff>
    </xdr:from>
    <xdr:ext cx="511175" cy="250190"/>
    <xdr:sp macro="" textlink="">
      <xdr:nvSpPr>
        <xdr:cNvPr id="584" name="テキスト ボックス 583"/>
        <xdr:cNvSpPr txBox="1"/>
      </xdr:nvSpPr>
      <xdr:spPr>
        <a:xfrm>
          <a:off x="15213965" y="9620250"/>
          <a:ext cx="5111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60325</xdr:rowOff>
    </xdr:from>
    <xdr:to xmlns:xdr="http://schemas.openxmlformats.org/drawingml/2006/spreadsheetDrawing">
      <xdr:col>76</xdr:col>
      <xdr:colOff>114300</xdr:colOff>
      <xdr:row>56</xdr:row>
      <xdr:rowOff>73025</xdr:rowOff>
    </xdr:to>
    <xdr:cxnSp macro="">
      <xdr:nvCxnSpPr>
        <xdr:cNvPr id="585" name="直線コネクタ 584"/>
        <xdr:cNvCxnSpPr/>
      </xdr:nvCxnSpPr>
      <xdr:spPr>
        <a:xfrm flipV="1">
          <a:off x="13703300" y="9147175"/>
          <a:ext cx="889000" cy="527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130175</xdr:rowOff>
    </xdr:from>
    <xdr:to xmlns:xdr="http://schemas.openxmlformats.org/drawingml/2006/spreadsheetDrawing">
      <xdr:col>76</xdr:col>
      <xdr:colOff>165100</xdr:colOff>
      <xdr:row>56</xdr:row>
      <xdr:rowOff>60325</xdr:rowOff>
    </xdr:to>
    <xdr:sp macro="" textlink="">
      <xdr:nvSpPr>
        <xdr:cNvPr id="586" name="フローチャート: 判断 585"/>
        <xdr:cNvSpPr/>
      </xdr:nvSpPr>
      <xdr:spPr>
        <a:xfrm>
          <a:off x="145415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52070</xdr:rowOff>
    </xdr:from>
    <xdr:ext cx="511175" cy="251460"/>
    <xdr:sp macro="" textlink="">
      <xdr:nvSpPr>
        <xdr:cNvPr id="587" name="テキスト ボックス 586"/>
        <xdr:cNvSpPr txBox="1"/>
      </xdr:nvSpPr>
      <xdr:spPr>
        <a:xfrm>
          <a:off x="14324965" y="9653270"/>
          <a:ext cx="5111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49</xdr:row>
      <xdr:rowOff>135890</xdr:rowOff>
    </xdr:from>
    <xdr:to xmlns:xdr="http://schemas.openxmlformats.org/drawingml/2006/spreadsheetDrawing">
      <xdr:col>71</xdr:col>
      <xdr:colOff>177800</xdr:colOff>
      <xdr:row>56</xdr:row>
      <xdr:rowOff>73025</xdr:rowOff>
    </xdr:to>
    <xdr:cxnSp macro="">
      <xdr:nvCxnSpPr>
        <xdr:cNvPr id="588" name="直線コネクタ 587"/>
        <xdr:cNvCxnSpPr/>
      </xdr:nvCxnSpPr>
      <xdr:spPr>
        <a:xfrm>
          <a:off x="12814300" y="8536940"/>
          <a:ext cx="889000" cy="1137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109855</xdr:rowOff>
    </xdr:from>
    <xdr:to xmlns:xdr="http://schemas.openxmlformats.org/drawingml/2006/spreadsheetDrawing">
      <xdr:col>72</xdr:col>
      <xdr:colOff>38100</xdr:colOff>
      <xdr:row>56</xdr:row>
      <xdr:rowOff>40640</xdr:rowOff>
    </xdr:to>
    <xdr:sp macro="" textlink="">
      <xdr:nvSpPr>
        <xdr:cNvPr id="589" name="フローチャート: 判断 588"/>
        <xdr:cNvSpPr/>
      </xdr:nvSpPr>
      <xdr:spPr>
        <a:xfrm>
          <a:off x="13652500" y="9539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56515</xdr:rowOff>
    </xdr:from>
    <xdr:ext cx="511175" cy="258445"/>
    <xdr:sp macro="" textlink="">
      <xdr:nvSpPr>
        <xdr:cNvPr id="590" name="テキスト ボックス 589"/>
        <xdr:cNvSpPr txBox="1"/>
      </xdr:nvSpPr>
      <xdr:spPr>
        <a:xfrm>
          <a:off x="13435965" y="9314815"/>
          <a:ext cx="5111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60325</xdr:rowOff>
    </xdr:from>
    <xdr:to xmlns:xdr="http://schemas.openxmlformats.org/drawingml/2006/spreadsheetDrawing">
      <xdr:col>67</xdr:col>
      <xdr:colOff>101600</xdr:colOff>
      <xdr:row>55</xdr:row>
      <xdr:rowOff>161925</xdr:rowOff>
    </xdr:to>
    <xdr:sp macro="" textlink="">
      <xdr:nvSpPr>
        <xdr:cNvPr id="591" name="フローチャート: 判断 590"/>
        <xdr:cNvSpPr/>
      </xdr:nvSpPr>
      <xdr:spPr>
        <a:xfrm>
          <a:off x="127635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153035</xdr:rowOff>
    </xdr:from>
    <xdr:ext cx="511175" cy="259080"/>
    <xdr:sp macro="" textlink="">
      <xdr:nvSpPr>
        <xdr:cNvPr id="592" name="テキスト ボックス 591"/>
        <xdr:cNvSpPr txBox="1"/>
      </xdr:nvSpPr>
      <xdr:spPr>
        <a:xfrm>
          <a:off x="12546965" y="958278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167005</xdr:rowOff>
    </xdr:from>
    <xdr:to xmlns:xdr="http://schemas.openxmlformats.org/drawingml/2006/spreadsheetDrawing">
      <xdr:col>85</xdr:col>
      <xdr:colOff>177800</xdr:colOff>
      <xdr:row>55</xdr:row>
      <xdr:rowOff>97790</xdr:rowOff>
    </xdr:to>
    <xdr:sp macro="" textlink="">
      <xdr:nvSpPr>
        <xdr:cNvPr id="598" name="楕円 597"/>
        <xdr:cNvSpPr/>
      </xdr:nvSpPr>
      <xdr:spPr>
        <a:xfrm>
          <a:off x="16268700" y="9425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18415</xdr:rowOff>
    </xdr:from>
    <xdr:ext cx="534670" cy="250825"/>
    <xdr:sp macro="" textlink="">
      <xdr:nvSpPr>
        <xdr:cNvPr id="599" name="教育費該当値テキスト"/>
        <xdr:cNvSpPr txBox="1"/>
      </xdr:nvSpPr>
      <xdr:spPr>
        <a:xfrm>
          <a:off x="16370300" y="92767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135890</xdr:rowOff>
    </xdr:from>
    <xdr:to xmlns:xdr="http://schemas.openxmlformats.org/drawingml/2006/spreadsheetDrawing">
      <xdr:col>81</xdr:col>
      <xdr:colOff>101600</xdr:colOff>
      <xdr:row>55</xdr:row>
      <xdr:rowOff>66040</xdr:rowOff>
    </xdr:to>
    <xdr:sp macro="" textlink="">
      <xdr:nvSpPr>
        <xdr:cNvPr id="600" name="楕円 599"/>
        <xdr:cNvSpPr/>
      </xdr:nvSpPr>
      <xdr:spPr>
        <a:xfrm>
          <a:off x="15430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82550</xdr:rowOff>
    </xdr:from>
    <xdr:ext cx="511175" cy="259080"/>
    <xdr:sp macro="" textlink="">
      <xdr:nvSpPr>
        <xdr:cNvPr id="601" name="テキスト ボックス 600"/>
        <xdr:cNvSpPr txBox="1"/>
      </xdr:nvSpPr>
      <xdr:spPr>
        <a:xfrm>
          <a:off x="15213965" y="916940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9525</xdr:rowOff>
    </xdr:from>
    <xdr:to xmlns:xdr="http://schemas.openxmlformats.org/drawingml/2006/spreadsheetDrawing">
      <xdr:col>76</xdr:col>
      <xdr:colOff>165100</xdr:colOff>
      <xdr:row>53</xdr:row>
      <xdr:rowOff>111125</xdr:rowOff>
    </xdr:to>
    <xdr:sp macro="" textlink="">
      <xdr:nvSpPr>
        <xdr:cNvPr id="602" name="楕円 601"/>
        <xdr:cNvSpPr/>
      </xdr:nvSpPr>
      <xdr:spPr>
        <a:xfrm>
          <a:off x="14541500" y="90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51</xdr:row>
      <xdr:rowOff>127635</xdr:rowOff>
    </xdr:from>
    <xdr:ext cx="511175" cy="259080"/>
    <xdr:sp macro="" textlink="">
      <xdr:nvSpPr>
        <xdr:cNvPr id="603" name="テキスト ボックス 602"/>
        <xdr:cNvSpPr txBox="1"/>
      </xdr:nvSpPr>
      <xdr:spPr>
        <a:xfrm>
          <a:off x="14324965" y="887158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22225</xdr:rowOff>
    </xdr:from>
    <xdr:to xmlns:xdr="http://schemas.openxmlformats.org/drawingml/2006/spreadsheetDrawing">
      <xdr:col>72</xdr:col>
      <xdr:colOff>38100</xdr:colOff>
      <xdr:row>56</xdr:row>
      <xdr:rowOff>123825</xdr:rowOff>
    </xdr:to>
    <xdr:sp macro="" textlink="">
      <xdr:nvSpPr>
        <xdr:cNvPr id="604" name="楕円 603"/>
        <xdr:cNvSpPr/>
      </xdr:nvSpPr>
      <xdr:spPr>
        <a:xfrm>
          <a:off x="13652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114935</xdr:rowOff>
    </xdr:from>
    <xdr:ext cx="511175" cy="259080"/>
    <xdr:sp macro="" textlink="">
      <xdr:nvSpPr>
        <xdr:cNvPr id="605" name="テキスト ボックス 604"/>
        <xdr:cNvSpPr txBox="1"/>
      </xdr:nvSpPr>
      <xdr:spPr>
        <a:xfrm>
          <a:off x="13435965" y="971613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49</xdr:row>
      <xdr:rowOff>85090</xdr:rowOff>
    </xdr:from>
    <xdr:to xmlns:xdr="http://schemas.openxmlformats.org/drawingml/2006/spreadsheetDrawing">
      <xdr:col>67</xdr:col>
      <xdr:colOff>101600</xdr:colOff>
      <xdr:row>50</xdr:row>
      <xdr:rowOff>15240</xdr:rowOff>
    </xdr:to>
    <xdr:sp macro="" textlink="">
      <xdr:nvSpPr>
        <xdr:cNvPr id="606" name="楕円 605"/>
        <xdr:cNvSpPr/>
      </xdr:nvSpPr>
      <xdr:spPr>
        <a:xfrm>
          <a:off x="12763500" y="84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48</xdr:row>
      <xdr:rowOff>31750</xdr:rowOff>
    </xdr:from>
    <xdr:ext cx="575310" cy="248920"/>
    <xdr:sp macro="" textlink="">
      <xdr:nvSpPr>
        <xdr:cNvPr id="607" name="テキスト ボックス 606"/>
        <xdr:cNvSpPr txBox="1"/>
      </xdr:nvSpPr>
      <xdr:spPr>
        <a:xfrm>
          <a:off x="12514580" y="8261350"/>
          <a:ext cx="575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26390" cy="217170"/>
    <xdr:sp macro="" textlink="">
      <xdr:nvSpPr>
        <xdr:cNvPr id="616" name="テキスト ボックス 615"/>
        <xdr:cNvSpPr txBox="1"/>
      </xdr:nvSpPr>
      <xdr:spPr>
        <a:xfrm>
          <a:off x="12407900" y="11493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8" name="直線コネクタ 61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25425" cy="259080"/>
    <xdr:sp macro="" textlink="">
      <xdr:nvSpPr>
        <xdr:cNvPr id="619" name="テキスト ボックス 618"/>
        <xdr:cNvSpPr txBox="1"/>
      </xdr:nvSpPr>
      <xdr:spPr>
        <a:xfrm>
          <a:off x="12197080" y="13446760"/>
          <a:ext cx="225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0" name="直線コネクタ 61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1" name="テキスト ボックス 62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2" name="直線コネクタ 62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23" name="テキスト ボックス 622"/>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4" name="直線コネクタ 62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5" name="テキスト ボックス 62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6" name="直線コネクタ 62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7" name="テキスト ボックス 62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72135" cy="248920"/>
    <xdr:sp macro="" textlink="">
      <xdr:nvSpPr>
        <xdr:cNvPr id="629" name="テキスト ボックス 628"/>
        <xdr:cNvSpPr txBox="1"/>
      </xdr:nvSpPr>
      <xdr:spPr>
        <a:xfrm>
          <a:off x="11850370" y="11541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49530</xdr:rowOff>
    </xdr:from>
    <xdr:to xmlns:xdr="http://schemas.openxmlformats.org/drawingml/2006/spreadsheetDrawing">
      <xdr:col>85</xdr:col>
      <xdr:colOff>126365</xdr:colOff>
      <xdr:row>79</xdr:row>
      <xdr:rowOff>44450</xdr:rowOff>
    </xdr:to>
    <xdr:cxnSp macro="">
      <xdr:nvCxnSpPr>
        <xdr:cNvPr id="631" name="直線コネクタ 630"/>
        <xdr:cNvCxnSpPr/>
      </xdr:nvCxnSpPr>
      <xdr:spPr>
        <a:xfrm flipV="1">
          <a:off x="16317595" y="12051030"/>
          <a:ext cx="127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2"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3" name="直線コネクタ 632"/>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167640</xdr:rowOff>
    </xdr:from>
    <xdr:ext cx="534670" cy="250190"/>
    <xdr:sp macro="" textlink="">
      <xdr:nvSpPr>
        <xdr:cNvPr id="634" name="災害復旧費最大値テキスト"/>
        <xdr:cNvSpPr txBox="1"/>
      </xdr:nvSpPr>
      <xdr:spPr>
        <a:xfrm>
          <a:off x="16370300" y="1182624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49530</xdr:rowOff>
    </xdr:from>
    <xdr:to xmlns:xdr="http://schemas.openxmlformats.org/drawingml/2006/spreadsheetDrawing">
      <xdr:col>86</xdr:col>
      <xdr:colOff>25400</xdr:colOff>
      <xdr:row>70</xdr:row>
      <xdr:rowOff>49530</xdr:rowOff>
    </xdr:to>
    <xdr:cxnSp macro="">
      <xdr:nvCxnSpPr>
        <xdr:cNvPr id="635" name="直線コネクタ 634"/>
        <xdr:cNvCxnSpPr/>
      </xdr:nvCxnSpPr>
      <xdr:spPr>
        <a:xfrm>
          <a:off x="16230600" y="1205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122555</xdr:rowOff>
    </xdr:from>
    <xdr:to xmlns:xdr="http://schemas.openxmlformats.org/drawingml/2006/spreadsheetDrawing">
      <xdr:col>85</xdr:col>
      <xdr:colOff>127000</xdr:colOff>
      <xdr:row>75</xdr:row>
      <xdr:rowOff>141605</xdr:rowOff>
    </xdr:to>
    <xdr:cxnSp macro="">
      <xdr:nvCxnSpPr>
        <xdr:cNvPr id="636" name="直線コネクタ 635"/>
        <xdr:cNvCxnSpPr/>
      </xdr:nvCxnSpPr>
      <xdr:spPr>
        <a:xfrm>
          <a:off x="15481300" y="12295505"/>
          <a:ext cx="838200" cy="704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469900" cy="251460"/>
    <xdr:sp macro="" textlink="">
      <xdr:nvSpPr>
        <xdr:cNvPr id="637" name="災害復旧費平均値テキスト"/>
        <xdr:cNvSpPr txBox="1"/>
      </xdr:nvSpPr>
      <xdr:spPr>
        <a:xfrm>
          <a:off x="16370300" y="133451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164465</xdr:rowOff>
    </xdr:from>
    <xdr:to xmlns:xdr="http://schemas.openxmlformats.org/drawingml/2006/spreadsheetDrawing">
      <xdr:col>85</xdr:col>
      <xdr:colOff>177800</xdr:colOff>
      <xdr:row>78</xdr:row>
      <xdr:rowOff>94615</xdr:rowOff>
    </xdr:to>
    <xdr:sp macro="" textlink="">
      <xdr:nvSpPr>
        <xdr:cNvPr id="638" name="フローチャート: 判断 637"/>
        <xdr:cNvSpPr/>
      </xdr:nvSpPr>
      <xdr:spPr>
        <a:xfrm>
          <a:off x="162687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122555</xdr:rowOff>
    </xdr:from>
    <xdr:to xmlns:xdr="http://schemas.openxmlformats.org/drawingml/2006/spreadsheetDrawing">
      <xdr:col>81</xdr:col>
      <xdr:colOff>50800</xdr:colOff>
      <xdr:row>76</xdr:row>
      <xdr:rowOff>27940</xdr:rowOff>
    </xdr:to>
    <xdr:cxnSp macro="">
      <xdr:nvCxnSpPr>
        <xdr:cNvPr id="639" name="直線コネクタ 638"/>
        <xdr:cNvCxnSpPr/>
      </xdr:nvCxnSpPr>
      <xdr:spPr>
        <a:xfrm flipV="1">
          <a:off x="14592300" y="12295505"/>
          <a:ext cx="889000" cy="762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20320</xdr:rowOff>
    </xdr:from>
    <xdr:to xmlns:xdr="http://schemas.openxmlformats.org/drawingml/2006/spreadsheetDrawing">
      <xdr:col>81</xdr:col>
      <xdr:colOff>101600</xdr:colOff>
      <xdr:row>78</xdr:row>
      <xdr:rowOff>121920</xdr:rowOff>
    </xdr:to>
    <xdr:sp macro="" textlink="">
      <xdr:nvSpPr>
        <xdr:cNvPr id="640" name="フローチャート: 判断 639"/>
        <xdr:cNvSpPr/>
      </xdr:nvSpPr>
      <xdr:spPr>
        <a:xfrm>
          <a:off x="1543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113030</xdr:rowOff>
    </xdr:from>
    <xdr:ext cx="446405" cy="259080"/>
    <xdr:sp macro="" textlink="">
      <xdr:nvSpPr>
        <xdr:cNvPr id="641" name="テキスト ボックス 640"/>
        <xdr:cNvSpPr txBox="1"/>
      </xdr:nvSpPr>
      <xdr:spPr>
        <a:xfrm>
          <a:off x="15246350" y="1348613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27940</xdr:rowOff>
    </xdr:from>
    <xdr:to xmlns:xdr="http://schemas.openxmlformats.org/drawingml/2006/spreadsheetDrawing">
      <xdr:col>76</xdr:col>
      <xdr:colOff>114300</xdr:colOff>
      <xdr:row>79</xdr:row>
      <xdr:rowOff>21590</xdr:rowOff>
    </xdr:to>
    <xdr:cxnSp macro="">
      <xdr:nvCxnSpPr>
        <xdr:cNvPr id="642" name="直線コネクタ 641"/>
        <xdr:cNvCxnSpPr/>
      </xdr:nvCxnSpPr>
      <xdr:spPr>
        <a:xfrm flipV="1">
          <a:off x="13703300" y="1305814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48260</xdr:rowOff>
    </xdr:from>
    <xdr:to xmlns:xdr="http://schemas.openxmlformats.org/drawingml/2006/spreadsheetDrawing">
      <xdr:col>76</xdr:col>
      <xdr:colOff>165100</xdr:colOff>
      <xdr:row>78</xdr:row>
      <xdr:rowOff>149860</xdr:rowOff>
    </xdr:to>
    <xdr:sp macro="" textlink="">
      <xdr:nvSpPr>
        <xdr:cNvPr id="643" name="フローチャート: 判断 642"/>
        <xdr:cNvSpPr/>
      </xdr:nvSpPr>
      <xdr:spPr>
        <a:xfrm>
          <a:off x="1454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140970</xdr:rowOff>
    </xdr:from>
    <xdr:ext cx="446405" cy="259080"/>
    <xdr:sp macro="" textlink="">
      <xdr:nvSpPr>
        <xdr:cNvPr id="644" name="テキスト ボックス 643"/>
        <xdr:cNvSpPr txBox="1"/>
      </xdr:nvSpPr>
      <xdr:spPr>
        <a:xfrm>
          <a:off x="14357350" y="13514070"/>
          <a:ext cx="4464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21590</xdr:rowOff>
    </xdr:from>
    <xdr:to xmlns:xdr="http://schemas.openxmlformats.org/drawingml/2006/spreadsheetDrawing">
      <xdr:col>71</xdr:col>
      <xdr:colOff>177800</xdr:colOff>
      <xdr:row>79</xdr:row>
      <xdr:rowOff>35560</xdr:rowOff>
    </xdr:to>
    <xdr:cxnSp macro="">
      <xdr:nvCxnSpPr>
        <xdr:cNvPr id="645" name="直線コネクタ 644"/>
        <xdr:cNvCxnSpPr/>
      </xdr:nvCxnSpPr>
      <xdr:spPr>
        <a:xfrm flipV="1">
          <a:off x="12814300" y="135661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26035</xdr:rowOff>
    </xdr:from>
    <xdr:to xmlns:xdr="http://schemas.openxmlformats.org/drawingml/2006/spreadsheetDrawing">
      <xdr:col>72</xdr:col>
      <xdr:colOff>38100</xdr:colOff>
      <xdr:row>78</xdr:row>
      <xdr:rowOff>127635</xdr:rowOff>
    </xdr:to>
    <xdr:sp macro="" textlink="">
      <xdr:nvSpPr>
        <xdr:cNvPr id="646" name="フローチャート: 判断 645"/>
        <xdr:cNvSpPr/>
      </xdr:nvSpPr>
      <xdr:spPr>
        <a:xfrm>
          <a:off x="136525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144145</xdr:rowOff>
    </xdr:from>
    <xdr:ext cx="446405" cy="250825"/>
    <xdr:sp macro="" textlink="">
      <xdr:nvSpPr>
        <xdr:cNvPr id="647" name="テキスト ボックス 646"/>
        <xdr:cNvSpPr txBox="1"/>
      </xdr:nvSpPr>
      <xdr:spPr>
        <a:xfrm>
          <a:off x="13468350" y="13174345"/>
          <a:ext cx="4464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83185</xdr:rowOff>
    </xdr:from>
    <xdr:to xmlns:xdr="http://schemas.openxmlformats.org/drawingml/2006/spreadsheetDrawing">
      <xdr:col>67</xdr:col>
      <xdr:colOff>101600</xdr:colOff>
      <xdr:row>79</xdr:row>
      <xdr:rowOff>13335</xdr:rowOff>
    </xdr:to>
    <xdr:sp macro="" textlink="">
      <xdr:nvSpPr>
        <xdr:cNvPr id="648" name="フローチャート: 判断 647"/>
        <xdr:cNvSpPr/>
      </xdr:nvSpPr>
      <xdr:spPr>
        <a:xfrm>
          <a:off x="12763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29845</xdr:rowOff>
    </xdr:from>
    <xdr:ext cx="446405" cy="250825"/>
    <xdr:sp macro="" textlink="">
      <xdr:nvSpPr>
        <xdr:cNvPr id="649" name="テキスト ボックス 648"/>
        <xdr:cNvSpPr txBox="1"/>
      </xdr:nvSpPr>
      <xdr:spPr>
        <a:xfrm>
          <a:off x="12579350" y="13231495"/>
          <a:ext cx="4464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90805</xdr:rowOff>
    </xdr:from>
    <xdr:to xmlns:xdr="http://schemas.openxmlformats.org/drawingml/2006/spreadsheetDrawing">
      <xdr:col>85</xdr:col>
      <xdr:colOff>177800</xdr:colOff>
      <xdr:row>76</xdr:row>
      <xdr:rowOff>20955</xdr:rowOff>
    </xdr:to>
    <xdr:sp macro="" textlink="">
      <xdr:nvSpPr>
        <xdr:cNvPr id="655" name="楕円 654"/>
        <xdr:cNvSpPr/>
      </xdr:nvSpPr>
      <xdr:spPr>
        <a:xfrm>
          <a:off x="16268700" y="12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113665</xdr:rowOff>
    </xdr:from>
    <xdr:ext cx="534670" cy="258445"/>
    <xdr:sp macro="" textlink="">
      <xdr:nvSpPr>
        <xdr:cNvPr id="656" name="災害復旧費該当値テキスト"/>
        <xdr:cNvSpPr txBox="1"/>
      </xdr:nvSpPr>
      <xdr:spPr>
        <a:xfrm>
          <a:off x="16370300" y="128009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71755</xdr:rowOff>
    </xdr:from>
    <xdr:to xmlns:xdr="http://schemas.openxmlformats.org/drawingml/2006/spreadsheetDrawing">
      <xdr:col>81</xdr:col>
      <xdr:colOff>101600</xdr:colOff>
      <xdr:row>72</xdr:row>
      <xdr:rowOff>1905</xdr:rowOff>
    </xdr:to>
    <xdr:sp macro="" textlink="">
      <xdr:nvSpPr>
        <xdr:cNvPr id="657" name="楕円 656"/>
        <xdr:cNvSpPr/>
      </xdr:nvSpPr>
      <xdr:spPr>
        <a:xfrm>
          <a:off x="15430500" y="1224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18415</xdr:rowOff>
    </xdr:from>
    <xdr:ext cx="511175" cy="250825"/>
    <xdr:sp macro="" textlink="">
      <xdr:nvSpPr>
        <xdr:cNvPr id="658" name="テキスト ボックス 657"/>
        <xdr:cNvSpPr txBox="1"/>
      </xdr:nvSpPr>
      <xdr:spPr>
        <a:xfrm>
          <a:off x="15213965" y="12019915"/>
          <a:ext cx="5111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148590</xdr:rowOff>
    </xdr:from>
    <xdr:to xmlns:xdr="http://schemas.openxmlformats.org/drawingml/2006/spreadsheetDrawing">
      <xdr:col>76</xdr:col>
      <xdr:colOff>165100</xdr:colOff>
      <xdr:row>76</xdr:row>
      <xdr:rowOff>78740</xdr:rowOff>
    </xdr:to>
    <xdr:sp macro="" textlink="">
      <xdr:nvSpPr>
        <xdr:cNvPr id="659" name="楕円 658"/>
        <xdr:cNvSpPr/>
      </xdr:nvSpPr>
      <xdr:spPr>
        <a:xfrm>
          <a:off x="14541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95250</xdr:rowOff>
    </xdr:from>
    <xdr:ext cx="511175" cy="259080"/>
    <xdr:sp macro="" textlink="">
      <xdr:nvSpPr>
        <xdr:cNvPr id="660" name="テキスト ボックス 659"/>
        <xdr:cNvSpPr txBox="1"/>
      </xdr:nvSpPr>
      <xdr:spPr>
        <a:xfrm>
          <a:off x="14324965" y="1278255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142240</xdr:rowOff>
    </xdr:from>
    <xdr:to xmlns:xdr="http://schemas.openxmlformats.org/drawingml/2006/spreadsheetDrawing">
      <xdr:col>72</xdr:col>
      <xdr:colOff>38100</xdr:colOff>
      <xdr:row>79</xdr:row>
      <xdr:rowOff>72390</xdr:rowOff>
    </xdr:to>
    <xdr:sp macro="" textlink="">
      <xdr:nvSpPr>
        <xdr:cNvPr id="661" name="楕円 660"/>
        <xdr:cNvSpPr/>
      </xdr:nvSpPr>
      <xdr:spPr>
        <a:xfrm>
          <a:off x="13652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63500</xdr:rowOff>
    </xdr:from>
    <xdr:ext cx="446405" cy="251460"/>
    <xdr:sp macro="" textlink="">
      <xdr:nvSpPr>
        <xdr:cNvPr id="662" name="テキスト ボックス 661"/>
        <xdr:cNvSpPr txBox="1"/>
      </xdr:nvSpPr>
      <xdr:spPr>
        <a:xfrm>
          <a:off x="13468350" y="13608050"/>
          <a:ext cx="4464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156210</xdr:rowOff>
    </xdr:from>
    <xdr:to xmlns:xdr="http://schemas.openxmlformats.org/drawingml/2006/spreadsheetDrawing">
      <xdr:col>67</xdr:col>
      <xdr:colOff>101600</xdr:colOff>
      <xdr:row>79</xdr:row>
      <xdr:rowOff>86360</xdr:rowOff>
    </xdr:to>
    <xdr:sp macro="" textlink="">
      <xdr:nvSpPr>
        <xdr:cNvPr id="663" name="楕円 662"/>
        <xdr:cNvSpPr/>
      </xdr:nvSpPr>
      <xdr:spPr>
        <a:xfrm>
          <a:off x="12763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77470</xdr:rowOff>
    </xdr:from>
    <xdr:ext cx="378460" cy="248920"/>
    <xdr:sp macro="" textlink="">
      <xdr:nvSpPr>
        <xdr:cNvPr id="664" name="テキスト ボックス 663"/>
        <xdr:cNvSpPr txBox="1"/>
      </xdr:nvSpPr>
      <xdr:spPr>
        <a:xfrm>
          <a:off x="12625070" y="136220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26390" cy="217170"/>
    <xdr:sp macro="" textlink="">
      <xdr:nvSpPr>
        <xdr:cNvPr id="673" name="テキスト ボックス 672"/>
        <xdr:cNvSpPr txBox="1"/>
      </xdr:nvSpPr>
      <xdr:spPr>
        <a:xfrm>
          <a:off x="12407900" y="14922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25425" cy="248920"/>
    <xdr:sp macro="" textlink="">
      <xdr:nvSpPr>
        <xdr:cNvPr id="675" name="テキスト ボックス 674"/>
        <xdr:cNvSpPr txBox="1"/>
      </xdr:nvSpPr>
      <xdr:spPr>
        <a:xfrm>
          <a:off x="12197080" y="17256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7" name="テキスト ボックス 676"/>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81" name="テキスト ボックス 680"/>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72135" cy="259080"/>
    <xdr:sp macro="" textlink="">
      <xdr:nvSpPr>
        <xdr:cNvPr id="683" name="テキスト ボックス 682"/>
        <xdr:cNvSpPr txBox="1"/>
      </xdr:nvSpPr>
      <xdr:spPr>
        <a:xfrm>
          <a:off x="11850370" y="15732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72135" cy="259080"/>
    <xdr:sp macro="" textlink="">
      <xdr:nvSpPr>
        <xdr:cNvPr id="685" name="テキスト ボックス 684"/>
        <xdr:cNvSpPr txBox="1"/>
      </xdr:nvSpPr>
      <xdr:spPr>
        <a:xfrm>
          <a:off x="11850370" y="15351760"/>
          <a:ext cx="5721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72135" cy="248920"/>
    <xdr:sp macro="" textlink="">
      <xdr:nvSpPr>
        <xdr:cNvPr id="687" name="テキスト ボックス 686"/>
        <xdr:cNvSpPr txBox="1"/>
      </xdr:nvSpPr>
      <xdr:spPr>
        <a:xfrm>
          <a:off x="11850370" y="14970760"/>
          <a:ext cx="5721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141605</xdr:rowOff>
    </xdr:from>
    <xdr:to xmlns:xdr="http://schemas.openxmlformats.org/drawingml/2006/spreadsheetDrawing">
      <xdr:col>85</xdr:col>
      <xdr:colOff>126365</xdr:colOff>
      <xdr:row>99</xdr:row>
      <xdr:rowOff>137795</xdr:rowOff>
    </xdr:to>
    <xdr:cxnSp macro="">
      <xdr:nvCxnSpPr>
        <xdr:cNvPr id="689" name="直線コネクタ 688"/>
        <xdr:cNvCxnSpPr/>
      </xdr:nvCxnSpPr>
      <xdr:spPr>
        <a:xfrm flipV="1">
          <a:off x="16317595" y="1574355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141605</xdr:rowOff>
    </xdr:from>
    <xdr:ext cx="534670" cy="259080"/>
    <xdr:sp macro="" textlink="">
      <xdr:nvSpPr>
        <xdr:cNvPr id="690" name="公債費最小値テキスト"/>
        <xdr:cNvSpPr txBox="1"/>
      </xdr:nvSpPr>
      <xdr:spPr>
        <a:xfrm>
          <a:off x="16370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137795</xdr:rowOff>
    </xdr:from>
    <xdr:to xmlns:xdr="http://schemas.openxmlformats.org/drawingml/2006/spreadsheetDrawing">
      <xdr:col>86</xdr:col>
      <xdr:colOff>25400</xdr:colOff>
      <xdr:row>99</xdr:row>
      <xdr:rowOff>137795</xdr:rowOff>
    </xdr:to>
    <xdr:cxnSp macro="">
      <xdr:nvCxnSpPr>
        <xdr:cNvPr id="691" name="直線コネクタ 690"/>
        <xdr:cNvCxnSpPr/>
      </xdr:nvCxnSpPr>
      <xdr:spPr>
        <a:xfrm>
          <a:off x="16230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88265</xdr:rowOff>
    </xdr:from>
    <xdr:ext cx="598805" cy="249555"/>
    <xdr:sp macro="" textlink="">
      <xdr:nvSpPr>
        <xdr:cNvPr id="692" name="公債費最大値テキスト"/>
        <xdr:cNvSpPr txBox="1"/>
      </xdr:nvSpPr>
      <xdr:spPr>
        <a:xfrm>
          <a:off x="16370300" y="15518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141605</xdr:rowOff>
    </xdr:from>
    <xdr:to xmlns:xdr="http://schemas.openxmlformats.org/drawingml/2006/spreadsheetDrawing">
      <xdr:col>86</xdr:col>
      <xdr:colOff>25400</xdr:colOff>
      <xdr:row>91</xdr:row>
      <xdr:rowOff>141605</xdr:rowOff>
    </xdr:to>
    <xdr:cxnSp macro="">
      <xdr:nvCxnSpPr>
        <xdr:cNvPr id="693" name="直線コネクタ 692"/>
        <xdr:cNvCxnSpPr/>
      </xdr:nvCxnSpPr>
      <xdr:spPr>
        <a:xfrm>
          <a:off x="16230600" y="15743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141605</xdr:rowOff>
    </xdr:from>
    <xdr:to xmlns:xdr="http://schemas.openxmlformats.org/drawingml/2006/spreadsheetDrawing">
      <xdr:col>85</xdr:col>
      <xdr:colOff>127000</xdr:colOff>
      <xdr:row>92</xdr:row>
      <xdr:rowOff>39370</xdr:rowOff>
    </xdr:to>
    <xdr:cxnSp macro="">
      <xdr:nvCxnSpPr>
        <xdr:cNvPr id="694" name="直線コネクタ 693"/>
        <xdr:cNvCxnSpPr/>
      </xdr:nvCxnSpPr>
      <xdr:spPr>
        <a:xfrm flipV="1">
          <a:off x="15481300" y="1574355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164465</xdr:rowOff>
    </xdr:from>
    <xdr:ext cx="534670" cy="259080"/>
    <xdr:sp macro="" textlink="">
      <xdr:nvSpPr>
        <xdr:cNvPr id="695" name="公債費平均値テキスト"/>
        <xdr:cNvSpPr txBox="1"/>
      </xdr:nvSpPr>
      <xdr:spPr>
        <a:xfrm>
          <a:off x="16370300" y="16623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xdr:rowOff>
    </xdr:from>
    <xdr:to xmlns:xdr="http://schemas.openxmlformats.org/drawingml/2006/spreadsheetDrawing">
      <xdr:col>85</xdr:col>
      <xdr:colOff>177800</xdr:colOff>
      <xdr:row>97</xdr:row>
      <xdr:rowOff>116205</xdr:rowOff>
    </xdr:to>
    <xdr:sp macro="" textlink="">
      <xdr:nvSpPr>
        <xdr:cNvPr id="696" name="フローチャート: 判断 695"/>
        <xdr:cNvSpPr/>
      </xdr:nvSpPr>
      <xdr:spPr>
        <a:xfrm>
          <a:off x="162687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92</xdr:row>
      <xdr:rowOff>26670</xdr:rowOff>
    </xdr:from>
    <xdr:to xmlns:xdr="http://schemas.openxmlformats.org/drawingml/2006/spreadsheetDrawing">
      <xdr:col>81</xdr:col>
      <xdr:colOff>50800</xdr:colOff>
      <xdr:row>92</xdr:row>
      <xdr:rowOff>39370</xdr:rowOff>
    </xdr:to>
    <xdr:cxnSp macro="">
      <xdr:nvCxnSpPr>
        <xdr:cNvPr id="697" name="直線コネクタ 696"/>
        <xdr:cNvCxnSpPr/>
      </xdr:nvCxnSpPr>
      <xdr:spPr>
        <a:xfrm>
          <a:off x="14592300" y="158000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98" name="フローチャート: 判断 697"/>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103505</xdr:rowOff>
    </xdr:from>
    <xdr:ext cx="511175" cy="259080"/>
    <xdr:sp macro="" textlink="">
      <xdr:nvSpPr>
        <xdr:cNvPr id="699" name="テキスト ボックス 698"/>
        <xdr:cNvSpPr txBox="1"/>
      </xdr:nvSpPr>
      <xdr:spPr>
        <a:xfrm>
          <a:off x="15213965" y="1673415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91</xdr:row>
      <xdr:rowOff>157480</xdr:rowOff>
    </xdr:from>
    <xdr:to xmlns:xdr="http://schemas.openxmlformats.org/drawingml/2006/spreadsheetDrawing">
      <xdr:col>76</xdr:col>
      <xdr:colOff>114300</xdr:colOff>
      <xdr:row>92</xdr:row>
      <xdr:rowOff>26670</xdr:rowOff>
    </xdr:to>
    <xdr:cxnSp macro="">
      <xdr:nvCxnSpPr>
        <xdr:cNvPr id="700" name="直線コネクタ 699"/>
        <xdr:cNvCxnSpPr/>
      </xdr:nvCxnSpPr>
      <xdr:spPr>
        <a:xfrm>
          <a:off x="13703300" y="157594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22860</xdr:rowOff>
    </xdr:from>
    <xdr:to xmlns:xdr="http://schemas.openxmlformats.org/drawingml/2006/spreadsheetDrawing">
      <xdr:col>76</xdr:col>
      <xdr:colOff>165100</xdr:colOff>
      <xdr:row>97</xdr:row>
      <xdr:rowOff>124460</xdr:rowOff>
    </xdr:to>
    <xdr:sp macro="" textlink="">
      <xdr:nvSpPr>
        <xdr:cNvPr id="701" name="フローチャート: 判断 700"/>
        <xdr:cNvSpPr/>
      </xdr:nvSpPr>
      <xdr:spPr>
        <a:xfrm>
          <a:off x="14541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115570</xdr:rowOff>
    </xdr:from>
    <xdr:ext cx="511175" cy="259080"/>
    <xdr:sp macro="" textlink="">
      <xdr:nvSpPr>
        <xdr:cNvPr id="702" name="テキスト ボックス 701"/>
        <xdr:cNvSpPr txBox="1"/>
      </xdr:nvSpPr>
      <xdr:spPr>
        <a:xfrm>
          <a:off x="14324965" y="1674622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60960</xdr:rowOff>
    </xdr:from>
    <xdr:to xmlns:xdr="http://schemas.openxmlformats.org/drawingml/2006/spreadsheetDrawing">
      <xdr:col>71</xdr:col>
      <xdr:colOff>177800</xdr:colOff>
      <xdr:row>91</xdr:row>
      <xdr:rowOff>157480</xdr:rowOff>
    </xdr:to>
    <xdr:cxnSp macro="">
      <xdr:nvCxnSpPr>
        <xdr:cNvPr id="703" name="直線コネクタ 702"/>
        <xdr:cNvCxnSpPr/>
      </xdr:nvCxnSpPr>
      <xdr:spPr>
        <a:xfrm>
          <a:off x="12814300" y="156629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22860</xdr:rowOff>
    </xdr:from>
    <xdr:to xmlns:xdr="http://schemas.openxmlformats.org/drawingml/2006/spreadsheetDrawing">
      <xdr:col>72</xdr:col>
      <xdr:colOff>38100</xdr:colOff>
      <xdr:row>97</xdr:row>
      <xdr:rowOff>124460</xdr:rowOff>
    </xdr:to>
    <xdr:sp macro="" textlink="">
      <xdr:nvSpPr>
        <xdr:cNvPr id="704" name="フローチャート: 判断 703"/>
        <xdr:cNvSpPr/>
      </xdr:nvSpPr>
      <xdr:spPr>
        <a:xfrm>
          <a:off x="136525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115570</xdr:rowOff>
    </xdr:from>
    <xdr:ext cx="511175" cy="259080"/>
    <xdr:sp macro="" textlink="">
      <xdr:nvSpPr>
        <xdr:cNvPr id="705" name="テキスト ボックス 704"/>
        <xdr:cNvSpPr txBox="1"/>
      </xdr:nvSpPr>
      <xdr:spPr>
        <a:xfrm>
          <a:off x="13435965" y="16746220"/>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45085</xdr:rowOff>
    </xdr:from>
    <xdr:to xmlns:xdr="http://schemas.openxmlformats.org/drawingml/2006/spreadsheetDrawing">
      <xdr:col>67</xdr:col>
      <xdr:colOff>101600</xdr:colOff>
      <xdr:row>95</xdr:row>
      <xdr:rowOff>146685</xdr:rowOff>
    </xdr:to>
    <xdr:sp macro="" textlink="">
      <xdr:nvSpPr>
        <xdr:cNvPr id="706" name="フローチャート: 判断 705"/>
        <xdr:cNvSpPr/>
      </xdr:nvSpPr>
      <xdr:spPr>
        <a:xfrm>
          <a:off x="12763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137795</xdr:rowOff>
    </xdr:from>
    <xdr:ext cx="511175" cy="259080"/>
    <xdr:sp macro="" textlink="">
      <xdr:nvSpPr>
        <xdr:cNvPr id="707" name="テキスト ボックス 706"/>
        <xdr:cNvSpPr txBox="1"/>
      </xdr:nvSpPr>
      <xdr:spPr>
        <a:xfrm>
          <a:off x="12546965" y="16425545"/>
          <a:ext cx="5111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90805</xdr:rowOff>
    </xdr:from>
    <xdr:to xmlns:xdr="http://schemas.openxmlformats.org/drawingml/2006/spreadsheetDrawing">
      <xdr:col>85</xdr:col>
      <xdr:colOff>177800</xdr:colOff>
      <xdr:row>92</xdr:row>
      <xdr:rowOff>20955</xdr:rowOff>
    </xdr:to>
    <xdr:sp macro="" textlink="">
      <xdr:nvSpPr>
        <xdr:cNvPr id="713" name="楕円 712"/>
        <xdr:cNvSpPr/>
      </xdr:nvSpPr>
      <xdr:spPr>
        <a:xfrm>
          <a:off x="16268700" y="1569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43815</xdr:rowOff>
    </xdr:from>
    <xdr:ext cx="598805" cy="248285"/>
    <xdr:sp macro="" textlink="">
      <xdr:nvSpPr>
        <xdr:cNvPr id="714" name="公債費該当値テキスト"/>
        <xdr:cNvSpPr txBox="1"/>
      </xdr:nvSpPr>
      <xdr:spPr>
        <a:xfrm>
          <a:off x="16370300" y="156457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160020</xdr:rowOff>
    </xdr:from>
    <xdr:to xmlns:xdr="http://schemas.openxmlformats.org/drawingml/2006/spreadsheetDrawing">
      <xdr:col>81</xdr:col>
      <xdr:colOff>101600</xdr:colOff>
      <xdr:row>92</xdr:row>
      <xdr:rowOff>90170</xdr:rowOff>
    </xdr:to>
    <xdr:sp macro="" textlink="">
      <xdr:nvSpPr>
        <xdr:cNvPr id="715" name="楕円 714"/>
        <xdr:cNvSpPr/>
      </xdr:nvSpPr>
      <xdr:spPr>
        <a:xfrm>
          <a:off x="1543050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90</xdr:row>
      <xdr:rowOff>106680</xdr:rowOff>
    </xdr:from>
    <xdr:ext cx="575310" cy="259080"/>
    <xdr:sp macro="" textlink="">
      <xdr:nvSpPr>
        <xdr:cNvPr id="716" name="テキスト ボックス 715"/>
        <xdr:cNvSpPr txBox="1"/>
      </xdr:nvSpPr>
      <xdr:spPr>
        <a:xfrm>
          <a:off x="15181580" y="1553718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147320</xdr:rowOff>
    </xdr:from>
    <xdr:to xmlns:xdr="http://schemas.openxmlformats.org/drawingml/2006/spreadsheetDrawing">
      <xdr:col>76</xdr:col>
      <xdr:colOff>165100</xdr:colOff>
      <xdr:row>92</xdr:row>
      <xdr:rowOff>77470</xdr:rowOff>
    </xdr:to>
    <xdr:sp macro="" textlink="">
      <xdr:nvSpPr>
        <xdr:cNvPr id="717" name="楕円 716"/>
        <xdr:cNvSpPr/>
      </xdr:nvSpPr>
      <xdr:spPr>
        <a:xfrm>
          <a:off x="14541500" y="157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90</xdr:row>
      <xdr:rowOff>93980</xdr:rowOff>
    </xdr:from>
    <xdr:ext cx="575310" cy="259080"/>
    <xdr:sp macro="" textlink="">
      <xdr:nvSpPr>
        <xdr:cNvPr id="718" name="テキスト ボックス 717"/>
        <xdr:cNvSpPr txBox="1"/>
      </xdr:nvSpPr>
      <xdr:spPr>
        <a:xfrm>
          <a:off x="14292580" y="15524480"/>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106680</xdr:rowOff>
    </xdr:from>
    <xdr:to xmlns:xdr="http://schemas.openxmlformats.org/drawingml/2006/spreadsheetDrawing">
      <xdr:col>72</xdr:col>
      <xdr:colOff>38100</xdr:colOff>
      <xdr:row>92</xdr:row>
      <xdr:rowOff>36830</xdr:rowOff>
    </xdr:to>
    <xdr:sp macro="" textlink="">
      <xdr:nvSpPr>
        <xdr:cNvPr id="719" name="楕円 718"/>
        <xdr:cNvSpPr/>
      </xdr:nvSpPr>
      <xdr:spPr>
        <a:xfrm>
          <a:off x="13652500" y="157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90</xdr:row>
      <xdr:rowOff>53340</xdr:rowOff>
    </xdr:from>
    <xdr:ext cx="575310" cy="250190"/>
    <xdr:sp macro="" textlink="">
      <xdr:nvSpPr>
        <xdr:cNvPr id="720" name="テキスト ボックス 719"/>
        <xdr:cNvSpPr txBox="1"/>
      </xdr:nvSpPr>
      <xdr:spPr>
        <a:xfrm>
          <a:off x="13403580" y="15483840"/>
          <a:ext cx="575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10160</xdr:rowOff>
    </xdr:from>
    <xdr:to xmlns:xdr="http://schemas.openxmlformats.org/drawingml/2006/spreadsheetDrawing">
      <xdr:col>67</xdr:col>
      <xdr:colOff>101600</xdr:colOff>
      <xdr:row>91</xdr:row>
      <xdr:rowOff>111760</xdr:rowOff>
    </xdr:to>
    <xdr:sp macro="" textlink="">
      <xdr:nvSpPr>
        <xdr:cNvPr id="721" name="楕円 720"/>
        <xdr:cNvSpPr/>
      </xdr:nvSpPr>
      <xdr:spPr>
        <a:xfrm>
          <a:off x="12763500" y="156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128905</xdr:rowOff>
    </xdr:from>
    <xdr:ext cx="575310" cy="259080"/>
    <xdr:sp macro="" textlink="">
      <xdr:nvSpPr>
        <xdr:cNvPr id="722" name="テキスト ボックス 721"/>
        <xdr:cNvSpPr txBox="1"/>
      </xdr:nvSpPr>
      <xdr:spPr>
        <a:xfrm>
          <a:off x="12514580" y="15387955"/>
          <a:ext cx="575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26390" cy="217170"/>
    <xdr:sp macro="" textlink="">
      <xdr:nvSpPr>
        <xdr:cNvPr id="731" name="テキスト ボックス 730"/>
        <xdr:cNvSpPr txBox="1"/>
      </xdr:nvSpPr>
      <xdr:spPr>
        <a:xfrm>
          <a:off x="18249900" y="4635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3" name="直線コネクタ 73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25425" cy="248920"/>
    <xdr:sp macro="" textlink="">
      <xdr:nvSpPr>
        <xdr:cNvPr id="734" name="テキスト ボックス 733"/>
        <xdr:cNvSpPr txBox="1"/>
      </xdr:nvSpPr>
      <xdr:spPr>
        <a:xfrm>
          <a:off x="18039080" y="65125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5" name="直線コネクタ 73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43865" cy="248920"/>
    <xdr:sp macro="" textlink="">
      <xdr:nvSpPr>
        <xdr:cNvPr id="736" name="テキスト ボックス 735"/>
        <xdr:cNvSpPr txBox="1"/>
      </xdr:nvSpPr>
      <xdr:spPr>
        <a:xfrm>
          <a:off x="17820640" y="60553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7" name="直線コネクタ 73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43865" cy="248920"/>
    <xdr:sp macro="" textlink="">
      <xdr:nvSpPr>
        <xdr:cNvPr id="738" name="テキスト ボックス 737"/>
        <xdr:cNvSpPr txBox="1"/>
      </xdr:nvSpPr>
      <xdr:spPr>
        <a:xfrm>
          <a:off x="17820640" y="55981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9" name="直線コネクタ 73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43865" cy="248920"/>
    <xdr:sp macro="" textlink="">
      <xdr:nvSpPr>
        <xdr:cNvPr id="740" name="テキスト ボックス 739"/>
        <xdr:cNvSpPr txBox="1"/>
      </xdr:nvSpPr>
      <xdr:spPr>
        <a:xfrm>
          <a:off x="17820640" y="51409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43865" cy="248920"/>
    <xdr:sp macro="" textlink="">
      <xdr:nvSpPr>
        <xdr:cNvPr id="742" name="テキスト ボックス 741"/>
        <xdr:cNvSpPr txBox="1"/>
      </xdr:nvSpPr>
      <xdr:spPr>
        <a:xfrm>
          <a:off x="17820640" y="4683760"/>
          <a:ext cx="4438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129540</xdr:rowOff>
    </xdr:from>
    <xdr:to xmlns:xdr="http://schemas.openxmlformats.org/drawingml/2006/spreadsheetDrawing">
      <xdr:col>116</xdr:col>
      <xdr:colOff>62865</xdr:colOff>
      <xdr:row>38</xdr:row>
      <xdr:rowOff>139700</xdr:rowOff>
    </xdr:to>
    <xdr:cxnSp macro="">
      <xdr:nvCxnSpPr>
        <xdr:cNvPr id="744" name="直線コネクタ 743"/>
        <xdr:cNvCxnSpPr/>
      </xdr:nvCxnSpPr>
      <xdr:spPr>
        <a:xfrm flipV="1">
          <a:off x="22159595" y="527304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147320</xdr:rowOff>
    </xdr:from>
    <xdr:ext cx="249555" cy="259080"/>
    <xdr:sp macro="" textlink="">
      <xdr:nvSpPr>
        <xdr:cNvPr id="745" name="諸支出金最小値テキスト"/>
        <xdr:cNvSpPr txBox="1"/>
      </xdr:nvSpPr>
      <xdr:spPr>
        <a:xfrm>
          <a:off x="22212300" y="6662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6" name="直線コネクタ 74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76200</xdr:rowOff>
    </xdr:from>
    <xdr:ext cx="469900" cy="250190"/>
    <xdr:sp macro="" textlink="">
      <xdr:nvSpPr>
        <xdr:cNvPr id="747" name="諸支出金最大値テキスト"/>
        <xdr:cNvSpPr txBox="1"/>
      </xdr:nvSpPr>
      <xdr:spPr>
        <a:xfrm>
          <a:off x="22212300" y="504825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129540</xdr:rowOff>
    </xdr:from>
    <xdr:to xmlns:xdr="http://schemas.openxmlformats.org/drawingml/2006/spreadsheetDrawing">
      <xdr:col>116</xdr:col>
      <xdr:colOff>152400</xdr:colOff>
      <xdr:row>30</xdr:row>
      <xdr:rowOff>129540</xdr:rowOff>
    </xdr:to>
    <xdr:cxnSp macro="">
      <xdr:nvCxnSpPr>
        <xdr:cNvPr id="748" name="直線コネクタ 747"/>
        <xdr:cNvCxnSpPr/>
      </xdr:nvCxnSpPr>
      <xdr:spPr>
        <a:xfrm>
          <a:off x="22072600" y="527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9" name="直線コネクタ 74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64770</xdr:rowOff>
    </xdr:from>
    <xdr:ext cx="378460" cy="250190"/>
    <xdr:sp macro="" textlink="">
      <xdr:nvSpPr>
        <xdr:cNvPr id="750" name="諸支出金平均値テキスト"/>
        <xdr:cNvSpPr txBox="1"/>
      </xdr:nvSpPr>
      <xdr:spPr>
        <a:xfrm>
          <a:off x="22212300" y="6408420"/>
          <a:ext cx="3784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41910</xdr:rowOff>
    </xdr:from>
    <xdr:to xmlns:xdr="http://schemas.openxmlformats.org/drawingml/2006/spreadsheetDrawing">
      <xdr:col>116</xdr:col>
      <xdr:colOff>114300</xdr:colOff>
      <xdr:row>38</xdr:row>
      <xdr:rowOff>143510</xdr:rowOff>
    </xdr:to>
    <xdr:sp macro="" textlink="">
      <xdr:nvSpPr>
        <xdr:cNvPr id="751" name="フローチャート: 判断 750"/>
        <xdr:cNvSpPr/>
      </xdr:nvSpPr>
      <xdr:spPr>
        <a:xfrm>
          <a:off x="22110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2" name="直線コネクタ 75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12700</xdr:rowOff>
    </xdr:from>
    <xdr:to xmlns:xdr="http://schemas.openxmlformats.org/drawingml/2006/spreadsheetDrawing">
      <xdr:col>112</xdr:col>
      <xdr:colOff>38100</xdr:colOff>
      <xdr:row>38</xdr:row>
      <xdr:rowOff>114300</xdr:rowOff>
    </xdr:to>
    <xdr:sp macro="" textlink="">
      <xdr:nvSpPr>
        <xdr:cNvPr id="753" name="フローチャート: 判断 752"/>
        <xdr:cNvSpPr/>
      </xdr:nvSpPr>
      <xdr:spPr>
        <a:xfrm>
          <a:off x="21272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130810</xdr:rowOff>
    </xdr:from>
    <xdr:ext cx="378460" cy="259080"/>
    <xdr:sp macro="" textlink="">
      <xdr:nvSpPr>
        <xdr:cNvPr id="754" name="テキスト ボックス 753"/>
        <xdr:cNvSpPr txBox="1"/>
      </xdr:nvSpPr>
      <xdr:spPr>
        <a:xfrm>
          <a:off x="21134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5" name="直線コネクタ 75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129540</xdr:rowOff>
    </xdr:from>
    <xdr:to xmlns:xdr="http://schemas.openxmlformats.org/drawingml/2006/spreadsheetDrawing">
      <xdr:col>107</xdr:col>
      <xdr:colOff>101600</xdr:colOff>
      <xdr:row>38</xdr:row>
      <xdr:rowOff>59690</xdr:rowOff>
    </xdr:to>
    <xdr:sp macro="" textlink="">
      <xdr:nvSpPr>
        <xdr:cNvPr id="756" name="フローチャート: 判断 755"/>
        <xdr:cNvSpPr/>
      </xdr:nvSpPr>
      <xdr:spPr>
        <a:xfrm>
          <a:off x="20383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76200</xdr:rowOff>
    </xdr:from>
    <xdr:ext cx="378460" cy="250190"/>
    <xdr:sp macro="" textlink="">
      <xdr:nvSpPr>
        <xdr:cNvPr id="757" name="テキスト ボックス 756"/>
        <xdr:cNvSpPr txBox="1"/>
      </xdr:nvSpPr>
      <xdr:spPr>
        <a:xfrm>
          <a:off x="20245070" y="62484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8" name="直線コネクタ 75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121285</xdr:rowOff>
    </xdr:from>
    <xdr:to xmlns:xdr="http://schemas.openxmlformats.org/drawingml/2006/spreadsheetDrawing">
      <xdr:col>102</xdr:col>
      <xdr:colOff>165100</xdr:colOff>
      <xdr:row>38</xdr:row>
      <xdr:rowOff>52070</xdr:rowOff>
    </xdr:to>
    <xdr:sp macro="" textlink="">
      <xdr:nvSpPr>
        <xdr:cNvPr id="759" name="フローチャート: 判断 758"/>
        <xdr:cNvSpPr/>
      </xdr:nvSpPr>
      <xdr:spPr>
        <a:xfrm>
          <a:off x="19494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67945</xdr:rowOff>
    </xdr:from>
    <xdr:ext cx="378460" cy="258445"/>
    <xdr:sp macro="" textlink="">
      <xdr:nvSpPr>
        <xdr:cNvPr id="760" name="テキスト ボックス 759"/>
        <xdr:cNvSpPr txBox="1"/>
      </xdr:nvSpPr>
      <xdr:spPr>
        <a:xfrm>
          <a:off x="19356070" y="62401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61" name="フローチャート: 判断 760"/>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29210</xdr:rowOff>
    </xdr:from>
    <xdr:ext cx="313690" cy="251460"/>
    <xdr:sp macro="" textlink="">
      <xdr:nvSpPr>
        <xdr:cNvPr id="762" name="テキスト ボックス 761"/>
        <xdr:cNvSpPr txBox="1"/>
      </xdr:nvSpPr>
      <xdr:spPr>
        <a:xfrm>
          <a:off x="18499455" y="6372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20320</xdr:rowOff>
    </xdr:from>
    <xdr:ext cx="249555" cy="248920"/>
    <xdr:sp macro="" textlink="">
      <xdr:nvSpPr>
        <xdr:cNvPr id="769" name="諸支出金該当値テキスト"/>
        <xdr:cNvSpPr txBox="1"/>
      </xdr:nvSpPr>
      <xdr:spPr>
        <a:xfrm>
          <a:off x="22212300" y="65354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26060" cy="259080"/>
    <xdr:sp macro="" textlink="">
      <xdr:nvSpPr>
        <xdr:cNvPr id="771" name="テキスト ボックス 770"/>
        <xdr:cNvSpPr txBox="1"/>
      </xdr:nvSpPr>
      <xdr:spPr>
        <a:xfrm>
          <a:off x="21198840" y="66967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26060" cy="259080"/>
    <xdr:sp macro="" textlink="">
      <xdr:nvSpPr>
        <xdr:cNvPr id="773" name="テキスト ボックス 772"/>
        <xdr:cNvSpPr txBox="1"/>
      </xdr:nvSpPr>
      <xdr:spPr>
        <a:xfrm>
          <a:off x="20309840" y="66967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26060" cy="259080"/>
    <xdr:sp macro="" textlink="">
      <xdr:nvSpPr>
        <xdr:cNvPr id="775" name="テキスト ボックス 774"/>
        <xdr:cNvSpPr txBox="1"/>
      </xdr:nvSpPr>
      <xdr:spPr>
        <a:xfrm>
          <a:off x="19420840" y="66967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26060" cy="259080"/>
    <xdr:sp macro="" textlink="">
      <xdr:nvSpPr>
        <xdr:cNvPr id="777" name="テキスト ボックス 776"/>
        <xdr:cNvSpPr txBox="1"/>
      </xdr:nvSpPr>
      <xdr:spPr>
        <a:xfrm>
          <a:off x="18531840" y="66967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26390" cy="217170"/>
    <xdr:sp macro="" textlink="">
      <xdr:nvSpPr>
        <xdr:cNvPr id="786" name="テキスト ボックス 785"/>
        <xdr:cNvSpPr txBox="1"/>
      </xdr:nvSpPr>
      <xdr:spPr>
        <a:xfrm>
          <a:off x="18249900" y="8064500"/>
          <a:ext cx="3263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25425" cy="248920"/>
    <xdr:sp macro="" textlink="">
      <xdr:nvSpPr>
        <xdr:cNvPr id="789" name="テキスト ボックス 788"/>
        <xdr:cNvSpPr txBox="1"/>
      </xdr:nvSpPr>
      <xdr:spPr>
        <a:xfrm>
          <a:off x="18039080" y="9255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25425" cy="248920"/>
    <xdr:sp macro="" textlink="">
      <xdr:nvSpPr>
        <xdr:cNvPr id="791" name="テキスト ボックス 790"/>
        <xdr:cNvSpPr txBox="1"/>
      </xdr:nvSpPr>
      <xdr:spPr>
        <a:xfrm>
          <a:off x="18039080" y="8112760"/>
          <a:ext cx="2254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26060" cy="259080"/>
    <xdr:sp macro="" textlink="">
      <xdr:nvSpPr>
        <xdr:cNvPr id="803" name="テキスト ボックス 802"/>
        <xdr:cNvSpPr txBox="1"/>
      </xdr:nvSpPr>
      <xdr:spPr>
        <a:xfrm>
          <a:off x="21198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26060" cy="259080"/>
    <xdr:sp macro="" textlink="">
      <xdr:nvSpPr>
        <xdr:cNvPr id="806" name="テキスト ボックス 805"/>
        <xdr:cNvSpPr txBox="1"/>
      </xdr:nvSpPr>
      <xdr:spPr>
        <a:xfrm>
          <a:off x="20309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26060" cy="259080"/>
    <xdr:sp macro="" textlink="">
      <xdr:nvSpPr>
        <xdr:cNvPr id="809" name="テキスト ボックス 808"/>
        <xdr:cNvSpPr txBox="1"/>
      </xdr:nvSpPr>
      <xdr:spPr>
        <a:xfrm>
          <a:off x="19420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26060" cy="259080"/>
    <xdr:sp macro="" textlink="">
      <xdr:nvSpPr>
        <xdr:cNvPr id="811" name="テキスト ボックス 810"/>
        <xdr:cNvSpPr txBox="1"/>
      </xdr:nvSpPr>
      <xdr:spPr>
        <a:xfrm>
          <a:off x="18531840" y="94399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26060" cy="259080"/>
    <xdr:sp macro="" textlink="">
      <xdr:nvSpPr>
        <xdr:cNvPr id="820" name="テキスト ボックス 819"/>
        <xdr:cNvSpPr txBox="1"/>
      </xdr:nvSpPr>
      <xdr:spPr>
        <a:xfrm>
          <a:off x="21198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26060" cy="259080"/>
    <xdr:sp macro="" textlink="">
      <xdr:nvSpPr>
        <xdr:cNvPr id="822" name="テキスト ボックス 821"/>
        <xdr:cNvSpPr txBox="1"/>
      </xdr:nvSpPr>
      <xdr:spPr>
        <a:xfrm>
          <a:off x="20309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26060" cy="259080"/>
    <xdr:sp macro="" textlink="">
      <xdr:nvSpPr>
        <xdr:cNvPr id="824" name="テキスト ボックス 823"/>
        <xdr:cNvSpPr txBox="1"/>
      </xdr:nvSpPr>
      <xdr:spPr>
        <a:xfrm>
          <a:off x="19420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26060" cy="259080"/>
    <xdr:sp macro="" textlink="">
      <xdr:nvSpPr>
        <xdr:cNvPr id="826" name="テキスト ボックス 825"/>
        <xdr:cNvSpPr txBox="1"/>
      </xdr:nvSpPr>
      <xdr:spPr>
        <a:xfrm>
          <a:off x="18531840" y="9122410"/>
          <a:ext cx="226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latin typeface="ＭＳ Ｐゴシック"/>
              <a:ea typeface="ＭＳ Ｐゴシック"/>
            </a:rPr>
            <a:t>　歳出決算総額は、住民一人当たり831,612円となっている。</a:t>
          </a:r>
          <a:endParaRPr kumimoji="1" lang="ja-JP" altLang="en-US" sz="1250">
            <a:latin typeface="ＭＳ Ｐゴシック"/>
            <a:ea typeface="ＭＳ Ｐゴシック"/>
          </a:endParaRPr>
        </a:p>
        <a:p>
          <a:r>
            <a:rPr kumimoji="1" lang="ja-JP" altLang="en-US" sz="1250">
              <a:latin typeface="ＭＳ Ｐゴシック"/>
              <a:ea typeface="ＭＳ Ｐゴシック"/>
            </a:rPr>
            <a:t>　主な構成項目では、民生費が住民一人当たり185,798円となり前年度より9,824円増となった。児童福祉費の</a:t>
          </a:r>
          <a:r>
            <a:rPr kumimoji="1" lang="ja-JP" altLang="en-US" sz="1250">
              <a:latin typeface="ＭＳ Ｐゴシック"/>
              <a:ea typeface="ＭＳ Ｐゴシック"/>
            </a:rPr>
            <a:t>認定こども園施設型給付費等の扶助費の増加が影響している。総務費は住民一人当たり154,698円となり前年度より10,961円増となった。類似団体との差は、直営のＣＡＴＶ事業によるものである。</a:t>
          </a:r>
          <a:r>
            <a:rPr kumimoji="1" lang="ja-JP" altLang="en-US" sz="1250">
              <a:latin typeface="ＭＳ Ｐゴシック"/>
              <a:ea typeface="ＭＳ Ｐゴシック"/>
            </a:rPr>
            <a:t>公債費は住民一人当たり130,340円となり前年度より5,450円増となった。類似団体内で最も高い状況であり、類似団体平均との差も非常に大きい。</a:t>
          </a:r>
          <a:r>
            <a:rPr kumimoji="1" lang="ja-JP" altLang="en-US" sz="1250">
              <a:latin typeface="ＭＳ Ｐゴシック"/>
              <a:ea typeface="ＭＳ Ｐゴシック"/>
            </a:rPr>
            <a:t>これは、喫緊の政策課題に対応するため多額の借入を行ってきたことによるものであり、引き続き投資的事業の抑制・平準化に取り組み公債費の圧縮に努める。</a:t>
          </a:r>
          <a:endParaRPr kumimoji="1" lang="ja-JP" altLang="en-US" sz="1250">
            <a:latin typeface="ＭＳ Ｐゴシック"/>
            <a:ea typeface="ＭＳ Ｐゴシック"/>
          </a:endParaRPr>
        </a:p>
        <a:p>
          <a:r>
            <a:rPr kumimoji="1" lang="ja-JP" altLang="en-US" sz="1250">
              <a:latin typeface="ＭＳ Ｐゴシック"/>
              <a:ea typeface="ＭＳ Ｐゴシック"/>
            </a:rPr>
            <a:t>　その他、災害復旧費は前年度より37,015円減であり、H29年度発生災害・H30年度発生災害の復旧が進んだことに加え、現年度発生災害の規模が小さかったことが要因である。また、農林水産業費が類似団体内で最も高くなっているの要因は、中山間地域直接支払制度等の農林業振興対策経費と農業集落排水事業への繰出金が多額であるためと分析する。</a:t>
          </a:r>
          <a:endParaRPr kumimoji="1" lang="ja-JP" altLang="en-US" sz="1250">
            <a:latin typeface="ＭＳ Ｐゴシック"/>
            <a:ea typeface="ＭＳ Ｐゴシック"/>
          </a:endParaRPr>
        </a:p>
        <a:p>
          <a:endParaRPr kumimoji="1" lang="ja-JP" altLang="en-US" sz="125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実質収支額は、普通交付税の合併特例加算縮減の影響などにより減少傾向にある。</a:t>
          </a:r>
          <a:endParaRPr kumimoji="1" lang="ja-JP" altLang="en-US" sz="1400">
            <a:latin typeface="ＭＳ ゴシック"/>
            <a:ea typeface="ＭＳ ゴシック"/>
          </a:endParaRPr>
        </a:p>
        <a:p>
          <a:r>
            <a:rPr kumimoji="1" lang="ja-JP" altLang="en-US" sz="1400">
              <a:latin typeface="ＭＳ ゴシック"/>
              <a:ea typeface="ＭＳ ゴシック"/>
            </a:rPr>
            <a:t>　実質単年度収支は、合併特例加算の段階的縮減が始まったＨ27年度から赤字が続いている。また、歳入財源不足を財政調整基金の取崩しで補っている状況である。</a:t>
          </a:r>
          <a:endParaRPr kumimoji="1" lang="ja-JP" altLang="en-US" sz="1400">
            <a:latin typeface="ＭＳ ゴシック"/>
            <a:ea typeface="ＭＳ ゴシック"/>
          </a:endParaRPr>
        </a:p>
        <a:p>
          <a:r>
            <a:rPr kumimoji="1" lang="ja-JP" altLang="en-US" sz="1400">
              <a:latin typeface="ＭＳ ゴシック"/>
              <a:ea typeface="ＭＳ ゴシック"/>
            </a:rPr>
            <a:t>　第３次北広島町行政改革大綱を着実に実行し、身の丈にあった予算規模の編成に取り組む。</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Ｒ１年度も引き続き全ての会計において黒字である。</a:t>
          </a:r>
          <a:endParaRPr kumimoji="1" lang="ja-JP" altLang="en-US" sz="1400">
            <a:latin typeface="ＭＳ ゴシック"/>
            <a:ea typeface="ＭＳ ゴシック"/>
          </a:endParaRPr>
        </a:p>
        <a:p>
          <a:r>
            <a:rPr kumimoji="1" lang="ja-JP" altLang="en-US" sz="1400">
              <a:latin typeface="ＭＳ ゴシック"/>
              <a:ea typeface="ＭＳ ゴシック"/>
            </a:rPr>
            <a:t>　公営企業会計である水道事業会計の黒字比率は増加傾向にある。</a:t>
          </a:r>
          <a:endParaRPr kumimoji="1" lang="ja-JP" altLang="en-US" sz="1400">
            <a:latin typeface="ＭＳ ゴシック"/>
            <a:ea typeface="ＭＳ ゴシック"/>
          </a:endParaRPr>
        </a:p>
        <a:p>
          <a:r>
            <a:rPr kumimoji="1" lang="ja-JP" altLang="en-US" sz="1400">
              <a:latin typeface="ＭＳ ゴシック"/>
              <a:ea typeface="ＭＳ ゴシック"/>
            </a:rPr>
            <a:t>　特別会計については、一般会計からの繰入金により黒字化している会計もある。</a:t>
          </a:r>
          <a:endParaRPr kumimoji="1" lang="ja-JP" altLang="en-US" sz="1400">
            <a:latin typeface="ＭＳ ゴシック"/>
            <a:ea typeface="ＭＳ ゴシック"/>
          </a:endParaRPr>
        </a:p>
        <a:p>
          <a:r>
            <a:rPr kumimoji="1" lang="ja-JP" altLang="en-US" sz="1400">
              <a:latin typeface="ＭＳ ゴシック"/>
              <a:ea typeface="ＭＳ ゴシック"/>
            </a:rPr>
            <a:t>　今後より一層、一般会計の収支は厳しくなっていくことが予想されることから、特に法非適公営企業の特別会計においては経営戦略を踏まえ、資金不足を発生させない健全な財政運営に取り組む必要がある。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プライマリーバランスの黒字化と借入額抑制の取組により、合併当初約30億円あった元利償還金は減少している。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しかしながら、喫緊の政策課題に対応するため、近年多額の借入を余儀なくされており、しばらくは現在の水準が続くと分析している。</a:t>
          </a:r>
          <a:endParaRPr kumimoji="1" lang="ja-JP" altLang="en-US" sz="1400">
            <a:latin typeface="ＭＳ ゴシック"/>
            <a:ea typeface="ＭＳ ゴシック"/>
          </a:endParaRPr>
        </a:p>
        <a:p>
          <a:r>
            <a:rPr kumimoji="1" lang="ja-JP" altLang="en-US" sz="1400">
              <a:latin typeface="ＭＳ ゴシック"/>
              <a:ea typeface="ＭＳ ゴシック"/>
            </a:rPr>
            <a:t>　引き続き投資的事業の抑制・平準化に取組み、新規起債発行額の縮減を図る。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該当なし</a:t>
          </a:r>
          <a:endParaRPr kumimoji="1" lang="ja-JP" altLang="en-US" sz="1000">
            <a:latin typeface="ＭＳ ゴシック"/>
            <a:ea typeface="ＭＳ ゴシック"/>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広島県北広島町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起債抑制の取組により、地方債現在高が減少して来ていること、また、下水道事業・農業集落排水事業等の地方債現在高の減少に伴う公営企業債等繰入見込額の減少により、将来負担比率の分子が下がった。</a:t>
          </a:r>
          <a:endParaRPr kumimoji="1" lang="ja-JP" altLang="en-US" sz="1400">
            <a:latin typeface="ＭＳ ゴシック"/>
            <a:ea typeface="ＭＳ ゴシック"/>
          </a:endParaRPr>
        </a:p>
        <a:p>
          <a:r>
            <a:rPr kumimoji="1" lang="ja-JP" altLang="en-US" sz="1400">
              <a:latin typeface="ＭＳ ゴシック"/>
              <a:ea typeface="ＭＳ ゴシック"/>
            </a:rPr>
            <a:t>　一方で、普通交付税の合併特例加算縮減による歳入財源不足や災害復旧に対応するため、財政調整基金の取崩しが続き、充当可能基金の残高も減少している状況である。</a:t>
          </a:r>
          <a:endParaRPr kumimoji="1" lang="ja-JP" altLang="en-US" sz="1400">
            <a:latin typeface="ＭＳ ゴシック"/>
            <a:ea typeface="ＭＳ ゴシック"/>
          </a:endParaRPr>
        </a:p>
        <a:p>
          <a:r>
            <a:rPr kumimoji="1" lang="ja-JP" altLang="en-US" sz="1400">
              <a:latin typeface="ＭＳ ゴシック"/>
              <a:ea typeface="ＭＳ ゴシック"/>
            </a:rPr>
            <a:t>　今後も第３次北広島町行政改革大綱に基づいた様々な取組により、将来負担額の減少と充当可能財源等の増加に努め、持続可能な財政運営を目指す。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広島県北広島町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歳入財源不足を財政調整基金の取崩しで補ったことなどにより、基金全体として176百万円の減となった。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財政健全化の取組により、Ｒ７年度から微増となる見込み。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50">
              <a:solidFill>
                <a:schemeClr val="dk1"/>
              </a:solidFill>
              <a:effectLst/>
              <a:latin typeface="ＭＳ ゴシック"/>
              <a:ea typeface="ＭＳ ゴシック"/>
              <a:cs typeface="+mn-cs"/>
            </a:rPr>
            <a:t>（基金の使途）</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・地域振興基金：町民の連携の強化と地域振興</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・過疎地域自立促進基金：過疎地域の自立促進</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・町有千代田住宅運営基金：町有千代田住宅の管理運営</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・ふるさと基金：豊かな自然・文化芸能・教育環境に係る保全・継承・創造など活力あるまちづくり</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・地域活性化推進基金：地域の活性化、活力あるまちづくりの推進</a:t>
          </a:r>
          <a:endParaRPr kumimoji="1" lang="en-US" altLang="ja-JP" sz="1250">
            <a:solidFill>
              <a:schemeClr val="dk1"/>
            </a:solidFill>
            <a:effectLst/>
            <a:latin typeface="ＭＳ ゴシック"/>
            <a:ea typeface="ＭＳ ゴシック"/>
            <a:cs typeface="+mn-cs"/>
          </a:endParaRPr>
        </a:p>
        <a:p>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（増減理由）</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・地域振興基金：1百万円を</a:t>
          </a:r>
          <a:r>
            <a:rPr kumimoji="1" lang="ja-JP" altLang="en-US" sz="1250">
              <a:solidFill>
                <a:schemeClr val="dk1"/>
              </a:solidFill>
              <a:effectLst/>
              <a:latin typeface="ＭＳ ゴシック"/>
              <a:ea typeface="ＭＳ ゴシック"/>
              <a:cs typeface="+mn-cs"/>
            </a:rPr>
            <a:t>積立てた一方で、バス運行事業や商工会活動支援事業などへ118百万円充当したことによる減。</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・過疎地域自立促進基金：114百万円を積立てた一方で、農山村体験推進事業や小中学校バス通学補助などへ117百万円充当したことによる減。</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・町有千代田住宅運営基金：20百万円を積立てたことによる増。</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・ふるさと基金：ふるさと夢プロジェクト事業や図書館の図書購入などに10百万円充当した一方で、11百万円の積立を行ったことによる増。</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・地域活性化推進基金：増減なし。</a:t>
          </a:r>
          <a:endParaRPr kumimoji="1" lang="en-US" altLang="ja-JP" sz="1250">
            <a:solidFill>
              <a:schemeClr val="dk1"/>
            </a:solidFill>
            <a:effectLst/>
            <a:latin typeface="ＭＳ ゴシック"/>
            <a:ea typeface="ＭＳ ゴシック"/>
            <a:cs typeface="+mn-cs"/>
          </a:endParaRPr>
        </a:p>
        <a:p>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（今後の方針）</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・地域振興基金：今後の地域振興事業の財源確保のため、Ｒ２～６年度に旧合併特例債を活用し700百万円を積立てる予定。</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・過疎地域自立促進基金：今後の過疎地域の自立支援事業の財源確保のため、過疎債が活用できる間は積立を継続する。</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・町有千代田住宅運営基金：将来の大規模修繕に備え、毎年20百万円程度を積立てていく予定。</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・ふるさと基金：財源確保のため、ふるさと寄附金のサイトを充実させ寄附金収入の増額を図り、毎年20百万円程度の積立を目指す。</a:t>
          </a:r>
          <a:endParaRPr kumimoji="1" lang="en-US" altLang="ja-JP" sz="1250">
            <a:solidFill>
              <a:schemeClr val="dk1"/>
            </a:solidFill>
            <a:effectLst/>
            <a:latin typeface="ＭＳ ゴシック"/>
            <a:ea typeface="ＭＳ ゴシック"/>
            <a:cs typeface="+mn-cs"/>
          </a:endParaRPr>
        </a:p>
        <a:p>
          <a:r>
            <a:rPr kumimoji="1" lang="ja-JP" altLang="en-US" sz="1250">
              <a:solidFill>
                <a:schemeClr val="dk1"/>
              </a:solidFill>
              <a:effectLst/>
              <a:latin typeface="ＭＳ ゴシック"/>
              <a:ea typeface="ＭＳ ゴシック"/>
              <a:cs typeface="+mn-cs"/>
            </a:rPr>
            <a:t>　・地域活性化推進基金：当分は現状維持の予定。</a:t>
          </a:r>
          <a:endParaRPr kumimoji="1" lang="en-US" altLang="ja-JP" sz="1250">
            <a:solidFill>
              <a:schemeClr val="dk1"/>
            </a:solidFill>
            <a:effectLst/>
            <a:latin typeface="ＭＳ ゴシック"/>
            <a:ea typeface="ＭＳ ゴシック"/>
            <a:cs typeface="+mn-cs"/>
          </a:endParaRPr>
        </a:p>
        <a:p>
          <a:endParaRPr kumimoji="1" lang="en-US" altLang="ja-JP" sz="1250">
            <a:solidFill>
              <a:schemeClr val="dk1"/>
            </a:solidFill>
            <a:effectLst/>
            <a:latin typeface="ＭＳ ゴシック"/>
            <a:ea typeface="ＭＳ ゴシック"/>
            <a:cs typeface="+mn-cs"/>
          </a:endParaRPr>
        </a:p>
        <a:p>
          <a:endParaRPr kumimoji="1" lang="en-US" altLang="ja-JP" sz="125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災害復旧対応や普通交付税の合併特例加算縮減による歳入財源不足に対応するために取崩したことによる減。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歳入財源不足に対応するため、しばらくは１０億円程度で推移するが、Ｒ７年度から積立額の方が上回り増加していく見込み。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基金利子の積立てによる増。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決算余剰金の中で可能な限り積立てを行う。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343692_&#21271;&#24195;&#23798;&#30010;_201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15566968</v>
      </c>
      <c r="BO4" s="218"/>
      <c r="BP4" s="218"/>
      <c r="BQ4" s="218"/>
      <c r="BR4" s="218"/>
      <c r="BS4" s="218"/>
      <c r="BT4" s="218"/>
      <c r="BU4" s="221"/>
      <c r="BV4" s="215">
        <v>16339890</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0.8</v>
      </c>
      <c r="CU4" s="239"/>
      <c r="CV4" s="239"/>
      <c r="CW4" s="239"/>
      <c r="CX4" s="239"/>
      <c r="CY4" s="239"/>
      <c r="CZ4" s="239"/>
      <c r="DA4" s="247"/>
      <c r="DB4" s="231">
        <v>1.8</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66</v>
      </c>
      <c r="AV5" s="139"/>
      <c r="AW5" s="139"/>
      <c r="AX5" s="139"/>
      <c r="AY5" s="191" t="s">
        <v>146</v>
      </c>
      <c r="AZ5" s="199"/>
      <c r="BA5" s="199"/>
      <c r="BB5" s="199"/>
      <c r="BC5" s="199"/>
      <c r="BD5" s="199"/>
      <c r="BE5" s="199"/>
      <c r="BF5" s="199"/>
      <c r="BG5" s="199"/>
      <c r="BH5" s="199"/>
      <c r="BI5" s="199"/>
      <c r="BJ5" s="199"/>
      <c r="BK5" s="199"/>
      <c r="BL5" s="199"/>
      <c r="BM5" s="211"/>
      <c r="BN5" s="216">
        <v>15406453</v>
      </c>
      <c r="BO5" s="219"/>
      <c r="BP5" s="219"/>
      <c r="BQ5" s="219"/>
      <c r="BR5" s="219"/>
      <c r="BS5" s="219"/>
      <c r="BT5" s="219"/>
      <c r="BU5" s="222"/>
      <c r="BV5" s="216">
        <v>16017866</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90.9</v>
      </c>
      <c r="CU5" s="240"/>
      <c r="CV5" s="240"/>
      <c r="CW5" s="240"/>
      <c r="CX5" s="240"/>
      <c r="CY5" s="240"/>
      <c r="CZ5" s="240"/>
      <c r="DA5" s="248"/>
      <c r="DB5" s="232">
        <v>89.6</v>
      </c>
      <c r="DC5" s="240"/>
      <c r="DD5" s="240"/>
      <c r="DE5" s="240"/>
      <c r="DF5" s="240"/>
      <c r="DG5" s="240"/>
      <c r="DH5" s="240"/>
      <c r="DI5" s="248"/>
    </row>
    <row r="6" spans="1:119" ht="18.75" customHeight="1">
      <c r="A6" s="2"/>
      <c r="B6" s="8" t="s">
        <v>162</v>
      </c>
      <c r="C6" s="25"/>
      <c r="D6" s="25"/>
      <c r="E6" s="48"/>
      <c r="F6" s="48"/>
      <c r="G6" s="48"/>
      <c r="H6" s="48"/>
      <c r="I6" s="48"/>
      <c r="J6" s="48"/>
      <c r="K6" s="48"/>
      <c r="L6" s="48" t="s">
        <v>165</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70</v>
      </c>
      <c r="AN6" s="59"/>
      <c r="AO6" s="59"/>
      <c r="AP6" s="59"/>
      <c r="AQ6" s="59"/>
      <c r="AR6" s="59"/>
      <c r="AS6" s="59"/>
      <c r="AT6" s="64"/>
      <c r="AU6" s="183" t="s">
        <v>66</v>
      </c>
      <c r="AV6" s="139"/>
      <c r="AW6" s="139"/>
      <c r="AX6" s="139"/>
      <c r="AY6" s="191" t="s">
        <v>171</v>
      </c>
      <c r="AZ6" s="199"/>
      <c r="BA6" s="199"/>
      <c r="BB6" s="199"/>
      <c r="BC6" s="199"/>
      <c r="BD6" s="199"/>
      <c r="BE6" s="199"/>
      <c r="BF6" s="199"/>
      <c r="BG6" s="199"/>
      <c r="BH6" s="199"/>
      <c r="BI6" s="199"/>
      <c r="BJ6" s="199"/>
      <c r="BK6" s="199"/>
      <c r="BL6" s="199"/>
      <c r="BM6" s="211"/>
      <c r="BN6" s="216">
        <v>160515</v>
      </c>
      <c r="BO6" s="219"/>
      <c r="BP6" s="219"/>
      <c r="BQ6" s="219"/>
      <c r="BR6" s="219"/>
      <c r="BS6" s="219"/>
      <c r="BT6" s="219"/>
      <c r="BU6" s="222"/>
      <c r="BV6" s="216">
        <v>322024</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94.2</v>
      </c>
      <c r="CU6" s="241"/>
      <c r="CV6" s="241"/>
      <c r="CW6" s="241"/>
      <c r="CX6" s="241"/>
      <c r="CY6" s="241"/>
      <c r="CZ6" s="241"/>
      <c r="DA6" s="249"/>
      <c r="DB6" s="233">
        <v>93.8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66</v>
      </c>
      <c r="AV7" s="139"/>
      <c r="AW7" s="139"/>
      <c r="AX7" s="139"/>
      <c r="AY7" s="191" t="s">
        <v>174</v>
      </c>
      <c r="AZ7" s="199"/>
      <c r="BA7" s="199"/>
      <c r="BB7" s="199"/>
      <c r="BC7" s="199"/>
      <c r="BD7" s="199"/>
      <c r="BE7" s="199"/>
      <c r="BF7" s="199"/>
      <c r="BG7" s="199"/>
      <c r="BH7" s="199"/>
      <c r="BI7" s="199"/>
      <c r="BJ7" s="199"/>
      <c r="BK7" s="199"/>
      <c r="BL7" s="199"/>
      <c r="BM7" s="211"/>
      <c r="BN7" s="216">
        <v>84821</v>
      </c>
      <c r="BO7" s="219"/>
      <c r="BP7" s="219"/>
      <c r="BQ7" s="219"/>
      <c r="BR7" s="219"/>
      <c r="BS7" s="219"/>
      <c r="BT7" s="219"/>
      <c r="BU7" s="222"/>
      <c r="BV7" s="216">
        <v>156580</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9423999</v>
      </c>
      <c r="CU7" s="219"/>
      <c r="CV7" s="219"/>
      <c r="CW7" s="219"/>
      <c r="CX7" s="219"/>
      <c r="CY7" s="219"/>
      <c r="CZ7" s="219"/>
      <c r="DA7" s="222"/>
      <c r="DB7" s="216">
        <v>9350170</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66</v>
      </c>
      <c r="AV8" s="139"/>
      <c r="AW8" s="139"/>
      <c r="AX8" s="139"/>
      <c r="AY8" s="191" t="s">
        <v>180</v>
      </c>
      <c r="AZ8" s="199"/>
      <c r="BA8" s="199"/>
      <c r="BB8" s="199"/>
      <c r="BC8" s="199"/>
      <c r="BD8" s="199"/>
      <c r="BE8" s="199"/>
      <c r="BF8" s="199"/>
      <c r="BG8" s="199"/>
      <c r="BH8" s="199"/>
      <c r="BI8" s="199"/>
      <c r="BJ8" s="199"/>
      <c r="BK8" s="199"/>
      <c r="BL8" s="199"/>
      <c r="BM8" s="211"/>
      <c r="BN8" s="216">
        <v>75694</v>
      </c>
      <c r="BO8" s="219"/>
      <c r="BP8" s="219"/>
      <c r="BQ8" s="219"/>
      <c r="BR8" s="219"/>
      <c r="BS8" s="219"/>
      <c r="BT8" s="219"/>
      <c r="BU8" s="222"/>
      <c r="BV8" s="216">
        <v>165444</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0.35</v>
      </c>
      <c r="CU8" s="242"/>
      <c r="CV8" s="242"/>
      <c r="CW8" s="242"/>
      <c r="CX8" s="242"/>
      <c r="CY8" s="242"/>
      <c r="CZ8" s="242"/>
      <c r="DA8" s="250"/>
      <c r="DB8" s="234">
        <v>0.35</v>
      </c>
      <c r="DC8" s="242"/>
      <c r="DD8" s="242"/>
      <c r="DE8" s="242"/>
      <c r="DF8" s="242"/>
      <c r="DG8" s="242"/>
      <c r="DH8" s="242"/>
      <c r="DI8" s="250"/>
    </row>
    <row r="9" spans="1:119" ht="18.75" customHeight="1">
      <c r="A9" s="2"/>
      <c r="B9" s="10" t="s">
        <v>19</v>
      </c>
      <c r="C9" s="27"/>
      <c r="D9" s="27"/>
      <c r="E9" s="27"/>
      <c r="F9" s="27"/>
      <c r="G9" s="27"/>
      <c r="H9" s="27"/>
      <c r="I9" s="27"/>
      <c r="J9" s="27"/>
      <c r="K9" s="31"/>
      <c r="L9" s="66" t="s">
        <v>183</v>
      </c>
      <c r="M9" s="75"/>
      <c r="N9" s="75"/>
      <c r="O9" s="75"/>
      <c r="P9" s="75"/>
      <c r="Q9" s="87"/>
      <c r="R9" s="98">
        <v>18918</v>
      </c>
      <c r="S9" s="107"/>
      <c r="T9" s="107"/>
      <c r="U9" s="107"/>
      <c r="V9" s="117"/>
      <c r="W9" s="127" t="s">
        <v>186</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66</v>
      </c>
      <c r="AV9" s="139"/>
      <c r="AW9" s="139"/>
      <c r="AX9" s="139"/>
      <c r="AY9" s="191" t="s">
        <v>67</v>
      </c>
      <c r="AZ9" s="199"/>
      <c r="BA9" s="199"/>
      <c r="BB9" s="199"/>
      <c r="BC9" s="199"/>
      <c r="BD9" s="199"/>
      <c r="BE9" s="199"/>
      <c r="BF9" s="199"/>
      <c r="BG9" s="199"/>
      <c r="BH9" s="199"/>
      <c r="BI9" s="199"/>
      <c r="BJ9" s="199"/>
      <c r="BK9" s="199"/>
      <c r="BL9" s="199"/>
      <c r="BM9" s="211"/>
      <c r="BN9" s="216">
        <v>-89750</v>
      </c>
      <c r="BO9" s="219"/>
      <c r="BP9" s="219"/>
      <c r="BQ9" s="219"/>
      <c r="BR9" s="219"/>
      <c r="BS9" s="219"/>
      <c r="BT9" s="219"/>
      <c r="BU9" s="222"/>
      <c r="BV9" s="216">
        <v>-36587</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22.5</v>
      </c>
      <c r="CU9" s="240"/>
      <c r="CV9" s="240"/>
      <c r="CW9" s="240"/>
      <c r="CX9" s="240"/>
      <c r="CY9" s="240"/>
      <c r="CZ9" s="240"/>
      <c r="DA9" s="248"/>
      <c r="DB9" s="232">
        <v>20.8</v>
      </c>
      <c r="DC9" s="240"/>
      <c r="DD9" s="240"/>
      <c r="DE9" s="240"/>
      <c r="DF9" s="240"/>
      <c r="DG9" s="240"/>
      <c r="DH9" s="240"/>
      <c r="DI9" s="248"/>
    </row>
    <row r="10" spans="1:119" ht="18.75" customHeight="1">
      <c r="A10" s="2"/>
      <c r="B10" s="10"/>
      <c r="C10" s="27"/>
      <c r="D10" s="27"/>
      <c r="E10" s="27"/>
      <c r="F10" s="27"/>
      <c r="G10" s="27"/>
      <c r="H10" s="27"/>
      <c r="I10" s="27"/>
      <c r="J10" s="27"/>
      <c r="K10" s="31"/>
      <c r="L10" s="53" t="s">
        <v>181</v>
      </c>
      <c r="M10" s="59"/>
      <c r="N10" s="59"/>
      <c r="O10" s="59"/>
      <c r="P10" s="59"/>
      <c r="Q10" s="64"/>
      <c r="R10" s="73">
        <v>19969</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192</v>
      </c>
      <c r="AV10" s="139"/>
      <c r="AW10" s="139"/>
      <c r="AX10" s="139"/>
      <c r="AY10" s="191" t="s">
        <v>193</v>
      </c>
      <c r="AZ10" s="199"/>
      <c r="BA10" s="199"/>
      <c r="BB10" s="199"/>
      <c r="BC10" s="199"/>
      <c r="BD10" s="199"/>
      <c r="BE10" s="199"/>
      <c r="BF10" s="199"/>
      <c r="BG10" s="199"/>
      <c r="BH10" s="199"/>
      <c r="BI10" s="199"/>
      <c r="BJ10" s="199"/>
      <c r="BK10" s="199"/>
      <c r="BL10" s="199"/>
      <c r="BM10" s="211"/>
      <c r="BN10" s="216">
        <v>86845</v>
      </c>
      <c r="BO10" s="219"/>
      <c r="BP10" s="219"/>
      <c r="BQ10" s="219"/>
      <c r="BR10" s="219"/>
      <c r="BS10" s="219"/>
      <c r="BT10" s="219"/>
      <c r="BU10" s="222"/>
      <c r="BV10" s="216">
        <v>107337</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200</v>
      </c>
      <c r="AN11" s="59"/>
      <c r="AO11" s="59"/>
      <c r="AP11" s="59"/>
      <c r="AQ11" s="59"/>
      <c r="AR11" s="59"/>
      <c r="AS11" s="59"/>
      <c r="AT11" s="64"/>
      <c r="AU11" s="183" t="s">
        <v>192</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207</v>
      </c>
      <c r="C12" s="28"/>
      <c r="D12" s="28"/>
      <c r="E12" s="28"/>
      <c r="F12" s="28"/>
      <c r="G12" s="28"/>
      <c r="H12" s="28"/>
      <c r="I12" s="28"/>
      <c r="J12" s="28"/>
      <c r="K12" s="61"/>
      <c r="L12" s="67" t="s">
        <v>208</v>
      </c>
      <c r="M12" s="76"/>
      <c r="N12" s="76"/>
      <c r="O12" s="76"/>
      <c r="P12" s="76"/>
      <c r="Q12" s="88"/>
      <c r="R12" s="100">
        <v>18526</v>
      </c>
      <c r="S12" s="109"/>
      <c r="T12" s="109"/>
      <c r="U12" s="109"/>
      <c r="V12" s="120"/>
      <c r="W12" s="132" t="s">
        <v>5</v>
      </c>
      <c r="X12" s="139"/>
      <c r="Y12" s="139"/>
      <c r="Z12" s="139"/>
      <c r="AA12" s="139"/>
      <c r="AB12" s="144"/>
      <c r="AC12" s="148" t="s">
        <v>210</v>
      </c>
      <c r="AD12" s="155"/>
      <c r="AE12" s="155"/>
      <c r="AF12" s="155"/>
      <c r="AG12" s="158"/>
      <c r="AH12" s="148" t="s">
        <v>212</v>
      </c>
      <c r="AI12" s="155"/>
      <c r="AJ12" s="155"/>
      <c r="AK12" s="155"/>
      <c r="AL12" s="170"/>
      <c r="AM12" s="175" t="s">
        <v>214</v>
      </c>
      <c r="AN12" s="59"/>
      <c r="AO12" s="59"/>
      <c r="AP12" s="59"/>
      <c r="AQ12" s="59"/>
      <c r="AR12" s="59"/>
      <c r="AS12" s="59"/>
      <c r="AT12" s="64"/>
      <c r="AU12" s="183" t="s">
        <v>66</v>
      </c>
      <c r="AV12" s="139"/>
      <c r="AW12" s="139"/>
      <c r="AX12" s="139"/>
      <c r="AY12" s="191" t="s">
        <v>218</v>
      </c>
      <c r="AZ12" s="199"/>
      <c r="BA12" s="199"/>
      <c r="BB12" s="199"/>
      <c r="BC12" s="199"/>
      <c r="BD12" s="199"/>
      <c r="BE12" s="199"/>
      <c r="BF12" s="199"/>
      <c r="BG12" s="199"/>
      <c r="BH12" s="199"/>
      <c r="BI12" s="199"/>
      <c r="BJ12" s="199"/>
      <c r="BK12" s="199"/>
      <c r="BL12" s="199"/>
      <c r="BM12" s="211"/>
      <c r="BN12" s="216">
        <v>169000</v>
      </c>
      <c r="BO12" s="219"/>
      <c r="BP12" s="219"/>
      <c r="BQ12" s="219"/>
      <c r="BR12" s="219"/>
      <c r="BS12" s="219"/>
      <c r="BT12" s="219"/>
      <c r="BU12" s="222"/>
      <c r="BV12" s="216">
        <v>340000</v>
      </c>
      <c r="BW12" s="219"/>
      <c r="BX12" s="219"/>
      <c r="BY12" s="219"/>
      <c r="BZ12" s="219"/>
      <c r="CA12" s="219"/>
      <c r="CB12" s="219"/>
      <c r="CC12" s="222"/>
      <c r="CD12" s="193" t="s">
        <v>219</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221</v>
      </c>
      <c r="N13" s="83"/>
      <c r="O13" s="83"/>
      <c r="P13" s="83"/>
      <c r="Q13" s="89"/>
      <c r="R13" s="101">
        <v>17976</v>
      </c>
      <c r="S13" s="110"/>
      <c r="T13" s="110"/>
      <c r="U13" s="110"/>
      <c r="V13" s="121"/>
      <c r="W13" s="130" t="s">
        <v>222</v>
      </c>
      <c r="X13" s="57"/>
      <c r="Y13" s="57"/>
      <c r="Z13" s="57"/>
      <c r="AA13" s="57"/>
      <c r="AB13" s="25"/>
      <c r="AC13" s="73">
        <v>1799</v>
      </c>
      <c r="AD13" s="81"/>
      <c r="AE13" s="81"/>
      <c r="AF13" s="81"/>
      <c r="AG13" s="85"/>
      <c r="AH13" s="73">
        <v>2186</v>
      </c>
      <c r="AI13" s="81"/>
      <c r="AJ13" s="81"/>
      <c r="AK13" s="81"/>
      <c r="AL13" s="118"/>
      <c r="AM13" s="175" t="s">
        <v>224</v>
      </c>
      <c r="AN13" s="59"/>
      <c r="AO13" s="59"/>
      <c r="AP13" s="59"/>
      <c r="AQ13" s="59"/>
      <c r="AR13" s="59"/>
      <c r="AS13" s="59"/>
      <c r="AT13" s="64"/>
      <c r="AU13" s="183" t="s">
        <v>192</v>
      </c>
      <c r="AV13" s="139"/>
      <c r="AW13" s="139"/>
      <c r="AX13" s="139"/>
      <c r="AY13" s="191" t="s">
        <v>226</v>
      </c>
      <c r="AZ13" s="199"/>
      <c r="BA13" s="199"/>
      <c r="BB13" s="199"/>
      <c r="BC13" s="199"/>
      <c r="BD13" s="199"/>
      <c r="BE13" s="199"/>
      <c r="BF13" s="199"/>
      <c r="BG13" s="199"/>
      <c r="BH13" s="199"/>
      <c r="BI13" s="199"/>
      <c r="BJ13" s="199"/>
      <c r="BK13" s="199"/>
      <c r="BL13" s="199"/>
      <c r="BM13" s="211"/>
      <c r="BN13" s="216">
        <v>-171905</v>
      </c>
      <c r="BO13" s="219"/>
      <c r="BP13" s="219"/>
      <c r="BQ13" s="219"/>
      <c r="BR13" s="219"/>
      <c r="BS13" s="219"/>
      <c r="BT13" s="219"/>
      <c r="BU13" s="222"/>
      <c r="BV13" s="216">
        <v>-269250</v>
      </c>
      <c r="BW13" s="219"/>
      <c r="BX13" s="219"/>
      <c r="BY13" s="219"/>
      <c r="BZ13" s="219"/>
      <c r="CA13" s="219"/>
      <c r="CB13" s="219"/>
      <c r="CC13" s="222"/>
      <c r="CD13" s="193" t="s">
        <v>227</v>
      </c>
      <c r="CE13" s="201"/>
      <c r="CF13" s="201"/>
      <c r="CG13" s="201"/>
      <c r="CH13" s="201"/>
      <c r="CI13" s="201"/>
      <c r="CJ13" s="201"/>
      <c r="CK13" s="201"/>
      <c r="CL13" s="201"/>
      <c r="CM13" s="201"/>
      <c r="CN13" s="201"/>
      <c r="CO13" s="201"/>
      <c r="CP13" s="201"/>
      <c r="CQ13" s="201"/>
      <c r="CR13" s="201"/>
      <c r="CS13" s="213"/>
      <c r="CT13" s="232">
        <v>14.6</v>
      </c>
      <c r="CU13" s="240"/>
      <c r="CV13" s="240"/>
      <c r="CW13" s="240"/>
      <c r="CX13" s="240"/>
      <c r="CY13" s="240"/>
      <c r="CZ13" s="240"/>
      <c r="DA13" s="248"/>
      <c r="DB13" s="232">
        <v>15.2</v>
      </c>
      <c r="DC13" s="240"/>
      <c r="DD13" s="240"/>
      <c r="DE13" s="240"/>
      <c r="DF13" s="240"/>
      <c r="DG13" s="240"/>
      <c r="DH13" s="240"/>
      <c r="DI13" s="248"/>
    </row>
    <row r="14" spans="1:119" ht="18.75" customHeight="1">
      <c r="A14" s="2"/>
      <c r="B14" s="12"/>
      <c r="C14" s="29"/>
      <c r="D14" s="29"/>
      <c r="E14" s="29"/>
      <c r="F14" s="29"/>
      <c r="G14" s="29"/>
      <c r="H14" s="29"/>
      <c r="I14" s="29"/>
      <c r="J14" s="29"/>
      <c r="K14" s="62"/>
      <c r="L14" s="69" t="s">
        <v>229</v>
      </c>
      <c r="M14" s="78"/>
      <c r="N14" s="78"/>
      <c r="O14" s="78"/>
      <c r="P14" s="78"/>
      <c r="Q14" s="90"/>
      <c r="R14" s="101">
        <v>18780</v>
      </c>
      <c r="S14" s="110"/>
      <c r="T14" s="110"/>
      <c r="U14" s="110"/>
      <c r="V14" s="121"/>
      <c r="W14" s="129"/>
      <c r="X14" s="58"/>
      <c r="Y14" s="58"/>
      <c r="Z14" s="58"/>
      <c r="AA14" s="58"/>
      <c r="AB14" s="24"/>
      <c r="AC14" s="149">
        <v>18.2</v>
      </c>
      <c r="AD14" s="156"/>
      <c r="AE14" s="156"/>
      <c r="AF14" s="156"/>
      <c r="AG14" s="159"/>
      <c r="AH14" s="149">
        <v>21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232</v>
      </c>
      <c r="CE14" s="202"/>
      <c r="CF14" s="202"/>
      <c r="CG14" s="202"/>
      <c r="CH14" s="202"/>
      <c r="CI14" s="202"/>
      <c r="CJ14" s="202"/>
      <c r="CK14" s="202"/>
      <c r="CL14" s="202"/>
      <c r="CM14" s="202"/>
      <c r="CN14" s="202"/>
      <c r="CO14" s="202"/>
      <c r="CP14" s="202"/>
      <c r="CQ14" s="202"/>
      <c r="CR14" s="202"/>
      <c r="CS14" s="214"/>
      <c r="CT14" s="236">
        <v>74</v>
      </c>
      <c r="CU14" s="244"/>
      <c r="CV14" s="244"/>
      <c r="CW14" s="244"/>
      <c r="CX14" s="244"/>
      <c r="CY14" s="244"/>
      <c r="CZ14" s="244"/>
      <c r="DA14" s="252"/>
      <c r="DB14" s="236">
        <v>87.8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221</v>
      </c>
      <c r="N15" s="83"/>
      <c r="O15" s="83"/>
      <c r="P15" s="83"/>
      <c r="Q15" s="89"/>
      <c r="R15" s="101">
        <v>18266</v>
      </c>
      <c r="S15" s="110"/>
      <c r="T15" s="110"/>
      <c r="U15" s="110"/>
      <c r="V15" s="121"/>
      <c r="W15" s="130" t="s">
        <v>7</v>
      </c>
      <c r="X15" s="57"/>
      <c r="Y15" s="57"/>
      <c r="Z15" s="57"/>
      <c r="AA15" s="57"/>
      <c r="AB15" s="25"/>
      <c r="AC15" s="73">
        <v>2840</v>
      </c>
      <c r="AD15" s="81"/>
      <c r="AE15" s="81"/>
      <c r="AF15" s="81"/>
      <c r="AG15" s="85"/>
      <c r="AH15" s="73">
        <v>2801</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2892107</v>
      </c>
      <c r="BO15" s="218"/>
      <c r="BP15" s="218"/>
      <c r="BQ15" s="218"/>
      <c r="BR15" s="218"/>
      <c r="BS15" s="218"/>
      <c r="BT15" s="218"/>
      <c r="BU15" s="221"/>
      <c r="BV15" s="215">
        <v>2810502</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49</v>
      </c>
      <c r="M16" s="79"/>
      <c r="N16" s="79"/>
      <c r="O16" s="79"/>
      <c r="P16" s="79"/>
      <c r="Q16" s="91"/>
      <c r="R16" s="102" t="s">
        <v>235</v>
      </c>
      <c r="S16" s="111"/>
      <c r="T16" s="111"/>
      <c r="U16" s="111"/>
      <c r="V16" s="122"/>
      <c r="W16" s="129"/>
      <c r="X16" s="58"/>
      <c r="Y16" s="58"/>
      <c r="Z16" s="58"/>
      <c r="AA16" s="58"/>
      <c r="AB16" s="24"/>
      <c r="AC16" s="149">
        <v>28.7</v>
      </c>
      <c r="AD16" s="156"/>
      <c r="AE16" s="156"/>
      <c r="AF16" s="156"/>
      <c r="AG16" s="159"/>
      <c r="AH16" s="149">
        <v>27</v>
      </c>
      <c r="AI16" s="156"/>
      <c r="AJ16" s="156"/>
      <c r="AK16" s="156"/>
      <c r="AL16" s="171"/>
      <c r="AM16" s="175"/>
      <c r="AN16" s="59"/>
      <c r="AO16" s="59"/>
      <c r="AP16" s="59"/>
      <c r="AQ16" s="59"/>
      <c r="AR16" s="59"/>
      <c r="AS16" s="59"/>
      <c r="AT16" s="64"/>
      <c r="AU16" s="183"/>
      <c r="AV16" s="139"/>
      <c r="AW16" s="139"/>
      <c r="AX16" s="139"/>
      <c r="AY16" s="191" t="s">
        <v>106</v>
      </c>
      <c r="AZ16" s="199"/>
      <c r="BA16" s="199"/>
      <c r="BB16" s="199"/>
      <c r="BC16" s="199"/>
      <c r="BD16" s="199"/>
      <c r="BE16" s="199"/>
      <c r="BF16" s="199"/>
      <c r="BG16" s="199"/>
      <c r="BH16" s="199"/>
      <c r="BI16" s="199"/>
      <c r="BJ16" s="199"/>
      <c r="BK16" s="199"/>
      <c r="BL16" s="199"/>
      <c r="BM16" s="211"/>
      <c r="BN16" s="216">
        <v>8222688</v>
      </c>
      <c r="BO16" s="219"/>
      <c r="BP16" s="219"/>
      <c r="BQ16" s="219"/>
      <c r="BR16" s="219"/>
      <c r="BS16" s="219"/>
      <c r="BT16" s="219"/>
      <c r="BU16" s="222"/>
      <c r="BV16" s="216">
        <v>7931037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238</v>
      </c>
      <c r="S17" s="111"/>
      <c r="T17" s="111"/>
      <c r="U17" s="111"/>
      <c r="V17" s="122"/>
      <c r="W17" s="130" t="s">
        <v>94</v>
      </c>
      <c r="X17" s="57"/>
      <c r="Y17" s="57"/>
      <c r="Z17" s="57"/>
      <c r="AA17" s="57"/>
      <c r="AB17" s="25"/>
      <c r="AC17" s="73">
        <v>5250</v>
      </c>
      <c r="AD17" s="81"/>
      <c r="AE17" s="81"/>
      <c r="AF17" s="81"/>
      <c r="AG17" s="85"/>
      <c r="AH17" s="73">
        <v>5402</v>
      </c>
      <c r="AI17" s="81"/>
      <c r="AJ17" s="81"/>
      <c r="AK17" s="81"/>
      <c r="AL17" s="118"/>
      <c r="AM17" s="175"/>
      <c r="AN17" s="59"/>
      <c r="AO17" s="59"/>
      <c r="AP17" s="59"/>
      <c r="AQ17" s="59"/>
      <c r="AR17" s="59"/>
      <c r="AS17" s="59"/>
      <c r="AT17" s="64"/>
      <c r="AU17" s="183"/>
      <c r="AV17" s="139"/>
      <c r="AW17" s="139"/>
      <c r="AX17" s="139"/>
      <c r="AY17" s="191" t="s">
        <v>139</v>
      </c>
      <c r="AZ17" s="199"/>
      <c r="BA17" s="199"/>
      <c r="BB17" s="199"/>
      <c r="BC17" s="199"/>
      <c r="BD17" s="199"/>
      <c r="BE17" s="199"/>
      <c r="BF17" s="199"/>
      <c r="BG17" s="199"/>
      <c r="BH17" s="199"/>
      <c r="BI17" s="199"/>
      <c r="BJ17" s="199"/>
      <c r="BK17" s="199"/>
      <c r="BL17" s="199"/>
      <c r="BM17" s="211"/>
      <c r="BN17" s="216">
        <v>3666003</v>
      </c>
      <c r="BO17" s="219"/>
      <c r="BP17" s="219"/>
      <c r="BQ17" s="219"/>
      <c r="BR17" s="219"/>
      <c r="BS17" s="219"/>
      <c r="BT17" s="219"/>
      <c r="BU17" s="222"/>
      <c r="BV17" s="216">
        <v>3565525</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240</v>
      </c>
      <c r="C18" s="31"/>
      <c r="D18" s="31"/>
      <c r="E18" s="50"/>
      <c r="F18" s="50"/>
      <c r="G18" s="50"/>
      <c r="H18" s="50"/>
      <c r="I18" s="50"/>
      <c r="J18" s="50"/>
      <c r="K18" s="50"/>
      <c r="L18" s="71">
        <v>646.20000000000005</v>
      </c>
      <c r="M18" s="71"/>
      <c r="N18" s="71"/>
      <c r="O18" s="71"/>
      <c r="P18" s="71"/>
      <c r="Q18" s="71"/>
      <c r="R18" s="103"/>
      <c r="S18" s="103"/>
      <c r="T18" s="103"/>
      <c r="U18" s="103"/>
      <c r="V18" s="123"/>
      <c r="W18" s="131"/>
      <c r="X18" s="138"/>
      <c r="Y18" s="138"/>
      <c r="Z18" s="138"/>
      <c r="AA18" s="138"/>
      <c r="AB18" s="26"/>
      <c r="AC18" s="150">
        <v>53.1</v>
      </c>
      <c r="AD18" s="157"/>
      <c r="AE18" s="157"/>
      <c r="AF18" s="157"/>
      <c r="AG18" s="160"/>
      <c r="AH18" s="150">
        <v>52</v>
      </c>
      <c r="AI18" s="157"/>
      <c r="AJ18" s="157"/>
      <c r="AK18" s="157"/>
      <c r="AL18" s="172"/>
      <c r="AM18" s="175"/>
      <c r="AN18" s="59"/>
      <c r="AO18" s="59"/>
      <c r="AP18" s="59"/>
      <c r="AQ18" s="59"/>
      <c r="AR18" s="59"/>
      <c r="AS18" s="59"/>
      <c r="AT18" s="64"/>
      <c r="AU18" s="183"/>
      <c r="AV18" s="139"/>
      <c r="AW18" s="139"/>
      <c r="AX18" s="139"/>
      <c r="AY18" s="191" t="s">
        <v>241</v>
      </c>
      <c r="AZ18" s="199"/>
      <c r="BA18" s="199"/>
      <c r="BB18" s="199"/>
      <c r="BC18" s="199"/>
      <c r="BD18" s="199"/>
      <c r="BE18" s="199"/>
      <c r="BF18" s="199"/>
      <c r="BG18" s="199"/>
      <c r="BH18" s="199"/>
      <c r="BI18" s="199"/>
      <c r="BJ18" s="199"/>
      <c r="BK18" s="199"/>
      <c r="BL18" s="199"/>
      <c r="BM18" s="211"/>
      <c r="BN18" s="216">
        <v>8551152</v>
      </c>
      <c r="BO18" s="219"/>
      <c r="BP18" s="219"/>
      <c r="BQ18" s="219"/>
      <c r="BR18" s="219"/>
      <c r="BS18" s="219"/>
      <c r="BT18" s="219"/>
      <c r="BU18" s="222"/>
      <c r="BV18" s="216">
        <v>8481999</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62</v>
      </c>
      <c r="C19" s="31"/>
      <c r="D19" s="31"/>
      <c r="E19" s="50"/>
      <c r="F19" s="50"/>
      <c r="G19" s="50"/>
      <c r="H19" s="50"/>
      <c r="I19" s="50"/>
      <c r="J19" s="50"/>
      <c r="K19" s="50"/>
      <c r="L19" s="72">
        <v>29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243</v>
      </c>
      <c r="AZ19" s="199"/>
      <c r="BA19" s="199"/>
      <c r="BB19" s="199"/>
      <c r="BC19" s="199"/>
      <c r="BD19" s="199"/>
      <c r="BE19" s="199"/>
      <c r="BF19" s="199"/>
      <c r="BG19" s="199"/>
      <c r="BH19" s="199"/>
      <c r="BI19" s="199"/>
      <c r="BJ19" s="199"/>
      <c r="BK19" s="199"/>
      <c r="BL19" s="199"/>
      <c r="BM19" s="211"/>
      <c r="BN19" s="216">
        <v>10512751</v>
      </c>
      <c r="BO19" s="219"/>
      <c r="BP19" s="219"/>
      <c r="BQ19" s="219"/>
      <c r="BR19" s="219"/>
      <c r="BS19" s="219"/>
      <c r="BT19" s="219"/>
      <c r="BU19" s="222"/>
      <c r="BV19" s="216">
        <v>11068489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247</v>
      </c>
      <c r="C20" s="31"/>
      <c r="D20" s="31"/>
      <c r="E20" s="50"/>
      <c r="F20" s="50"/>
      <c r="G20" s="50"/>
      <c r="H20" s="50"/>
      <c r="I20" s="50"/>
      <c r="J20" s="50"/>
      <c r="K20" s="50"/>
      <c r="L20" s="72">
        <v>7728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143</v>
      </c>
      <c r="C22" s="33"/>
      <c r="D22" s="42"/>
      <c r="E22" s="51" t="s">
        <v>5</v>
      </c>
      <c r="F22" s="57"/>
      <c r="G22" s="57"/>
      <c r="H22" s="57"/>
      <c r="I22" s="57"/>
      <c r="J22" s="57"/>
      <c r="K22" s="25"/>
      <c r="L22" s="51" t="s">
        <v>250</v>
      </c>
      <c r="M22" s="57"/>
      <c r="N22" s="57"/>
      <c r="O22" s="57"/>
      <c r="P22" s="25"/>
      <c r="Q22" s="93" t="s">
        <v>252</v>
      </c>
      <c r="R22" s="105"/>
      <c r="S22" s="105"/>
      <c r="T22" s="105"/>
      <c r="U22" s="105"/>
      <c r="V22" s="125"/>
      <c r="W22" s="133" t="s">
        <v>253</v>
      </c>
      <c r="X22" s="33"/>
      <c r="Y22" s="42"/>
      <c r="Z22" s="51" t="s">
        <v>5</v>
      </c>
      <c r="AA22" s="57"/>
      <c r="AB22" s="57"/>
      <c r="AC22" s="57"/>
      <c r="AD22" s="57"/>
      <c r="AE22" s="57"/>
      <c r="AF22" s="57"/>
      <c r="AG22" s="25"/>
      <c r="AH22" s="163" t="s">
        <v>188</v>
      </c>
      <c r="AI22" s="57"/>
      <c r="AJ22" s="57"/>
      <c r="AK22" s="57"/>
      <c r="AL22" s="25"/>
      <c r="AM22" s="163" t="s">
        <v>254</v>
      </c>
      <c r="AN22" s="179"/>
      <c r="AO22" s="179"/>
      <c r="AP22" s="179"/>
      <c r="AQ22" s="179"/>
      <c r="AR22" s="181"/>
      <c r="AS22" s="93" t="s">
        <v>252</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256</v>
      </c>
      <c r="AZ23" s="198"/>
      <c r="BA23" s="198"/>
      <c r="BB23" s="198"/>
      <c r="BC23" s="198"/>
      <c r="BD23" s="198"/>
      <c r="BE23" s="198"/>
      <c r="BF23" s="198"/>
      <c r="BG23" s="198"/>
      <c r="BH23" s="198"/>
      <c r="BI23" s="198"/>
      <c r="BJ23" s="198"/>
      <c r="BK23" s="198"/>
      <c r="BL23" s="198"/>
      <c r="BM23" s="210"/>
      <c r="BN23" s="216">
        <v>15596018</v>
      </c>
      <c r="BO23" s="219"/>
      <c r="BP23" s="219"/>
      <c r="BQ23" s="219"/>
      <c r="BR23" s="219"/>
      <c r="BS23" s="219"/>
      <c r="BT23" s="219"/>
      <c r="BU23" s="222"/>
      <c r="BV23" s="216">
        <v>16525259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259</v>
      </c>
      <c r="F24" s="59"/>
      <c r="G24" s="59"/>
      <c r="H24" s="59"/>
      <c r="I24" s="59"/>
      <c r="J24" s="59"/>
      <c r="K24" s="64"/>
      <c r="L24" s="73">
        <v>1</v>
      </c>
      <c r="M24" s="81"/>
      <c r="N24" s="81"/>
      <c r="O24" s="81"/>
      <c r="P24" s="85"/>
      <c r="Q24" s="73">
        <v>7300</v>
      </c>
      <c r="R24" s="81"/>
      <c r="S24" s="81"/>
      <c r="T24" s="81"/>
      <c r="U24" s="81"/>
      <c r="V24" s="85"/>
      <c r="W24" s="134"/>
      <c r="X24" s="34"/>
      <c r="Y24" s="43"/>
      <c r="Z24" s="53" t="s">
        <v>236</v>
      </c>
      <c r="AA24" s="59"/>
      <c r="AB24" s="59"/>
      <c r="AC24" s="59"/>
      <c r="AD24" s="59"/>
      <c r="AE24" s="59"/>
      <c r="AF24" s="59"/>
      <c r="AG24" s="64"/>
      <c r="AH24" s="73">
        <v>248</v>
      </c>
      <c r="AI24" s="81"/>
      <c r="AJ24" s="81"/>
      <c r="AK24" s="81"/>
      <c r="AL24" s="85"/>
      <c r="AM24" s="73">
        <v>823608</v>
      </c>
      <c r="AN24" s="81"/>
      <c r="AO24" s="81"/>
      <c r="AP24" s="81"/>
      <c r="AQ24" s="81"/>
      <c r="AR24" s="85"/>
      <c r="AS24" s="73">
        <v>3321</v>
      </c>
      <c r="AT24" s="81"/>
      <c r="AU24" s="81"/>
      <c r="AV24" s="81"/>
      <c r="AW24" s="81"/>
      <c r="AX24" s="118"/>
      <c r="AY24" s="192" t="s">
        <v>260</v>
      </c>
      <c r="AZ24" s="200"/>
      <c r="BA24" s="200"/>
      <c r="BB24" s="200"/>
      <c r="BC24" s="200"/>
      <c r="BD24" s="200"/>
      <c r="BE24" s="200"/>
      <c r="BF24" s="200"/>
      <c r="BG24" s="200"/>
      <c r="BH24" s="200"/>
      <c r="BI24" s="200"/>
      <c r="BJ24" s="200"/>
      <c r="BK24" s="200"/>
      <c r="BL24" s="200"/>
      <c r="BM24" s="212"/>
      <c r="BN24" s="216">
        <v>7951281</v>
      </c>
      <c r="BO24" s="219"/>
      <c r="BP24" s="219"/>
      <c r="BQ24" s="219"/>
      <c r="BR24" s="219"/>
      <c r="BS24" s="219"/>
      <c r="BT24" s="219"/>
      <c r="BU24" s="222"/>
      <c r="BV24" s="216">
        <v>8512152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264</v>
      </c>
      <c r="F25" s="59"/>
      <c r="G25" s="59"/>
      <c r="H25" s="59"/>
      <c r="I25" s="59"/>
      <c r="J25" s="59"/>
      <c r="K25" s="64"/>
      <c r="L25" s="73">
        <v>1</v>
      </c>
      <c r="M25" s="81"/>
      <c r="N25" s="81"/>
      <c r="O25" s="81"/>
      <c r="P25" s="85"/>
      <c r="Q25" s="73">
        <v>6020</v>
      </c>
      <c r="R25" s="81"/>
      <c r="S25" s="81"/>
      <c r="T25" s="81"/>
      <c r="U25" s="81"/>
      <c r="V25" s="85"/>
      <c r="W25" s="134"/>
      <c r="X25" s="34"/>
      <c r="Y25" s="43"/>
      <c r="Z25" s="53" t="s">
        <v>265</v>
      </c>
      <c r="AA25" s="59"/>
      <c r="AB25" s="59"/>
      <c r="AC25" s="59"/>
      <c r="AD25" s="59"/>
      <c r="AE25" s="59"/>
      <c r="AF25" s="59"/>
      <c r="AG25" s="64"/>
      <c r="AH25" s="73">
        <v>56</v>
      </c>
      <c r="AI25" s="81"/>
      <c r="AJ25" s="81"/>
      <c r="AK25" s="81"/>
      <c r="AL25" s="85"/>
      <c r="AM25" s="73">
        <v>168392</v>
      </c>
      <c r="AN25" s="81"/>
      <c r="AO25" s="81"/>
      <c r="AP25" s="81"/>
      <c r="AQ25" s="81"/>
      <c r="AR25" s="85"/>
      <c r="AS25" s="73">
        <v>3007</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3140606</v>
      </c>
      <c r="BO25" s="218"/>
      <c r="BP25" s="218"/>
      <c r="BQ25" s="218"/>
      <c r="BR25" s="218"/>
      <c r="BS25" s="218"/>
      <c r="BT25" s="218"/>
      <c r="BU25" s="221"/>
      <c r="BV25" s="215">
        <v>2023155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266</v>
      </c>
      <c r="F26" s="59"/>
      <c r="G26" s="59"/>
      <c r="H26" s="59"/>
      <c r="I26" s="59"/>
      <c r="J26" s="59"/>
      <c r="K26" s="64"/>
      <c r="L26" s="73">
        <v>1</v>
      </c>
      <c r="M26" s="81"/>
      <c r="N26" s="81"/>
      <c r="O26" s="81"/>
      <c r="P26" s="85"/>
      <c r="Q26" s="73">
        <v>5710</v>
      </c>
      <c r="R26" s="81"/>
      <c r="S26" s="81"/>
      <c r="T26" s="81"/>
      <c r="U26" s="81"/>
      <c r="V26" s="85"/>
      <c r="W26" s="134"/>
      <c r="X26" s="34"/>
      <c r="Y26" s="43"/>
      <c r="Z26" s="53" t="s">
        <v>267</v>
      </c>
      <c r="AA26" s="143"/>
      <c r="AB26" s="143"/>
      <c r="AC26" s="143"/>
      <c r="AD26" s="143"/>
      <c r="AE26" s="143"/>
      <c r="AF26" s="143"/>
      <c r="AG26" s="161"/>
      <c r="AH26" s="73">
        <v>1</v>
      </c>
      <c r="AI26" s="81"/>
      <c r="AJ26" s="81"/>
      <c r="AK26" s="81"/>
      <c r="AL26" s="85"/>
      <c r="AM26" s="73" t="s">
        <v>270</v>
      </c>
      <c r="AN26" s="81"/>
      <c r="AO26" s="81"/>
      <c r="AP26" s="81"/>
      <c r="AQ26" s="81"/>
      <c r="AR26" s="85"/>
      <c r="AS26" s="73" t="s">
        <v>270</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272</v>
      </c>
      <c r="F27" s="59"/>
      <c r="G27" s="59"/>
      <c r="H27" s="59"/>
      <c r="I27" s="59"/>
      <c r="J27" s="59"/>
      <c r="K27" s="64"/>
      <c r="L27" s="73">
        <v>1</v>
      </c>
      <c r="M27" s="81"/>
      <c r="N27" s="81"/>
      <c r="O27" s="81"/>
      <c r="P27" s="85"/>
      <c r="Q27" s="73">
        <v>2930</v>
      </c>
      <c r="R27" s="81"/>
      <c r="S27" s="81"/>
      <c r="T27" s="81"/>
      <c r="U27" s="81"/>
      <c r="V27" s="85"/>
      <c r="W27" s="134"/>
      <c r="X27" s="34"/>
      <c r="Y27" s="43"/>
      <c r="Z27" s="53" t="s">
        <v>274</v>
      </c>
      <c r="AA27" s="59"/>
      <c r="AB27" s="59"/>
      <c r="AC27" s="59"/>
      <c r="AD27" s="59"/>
      <c r="AE27" s="59"/>
      <c r="AF27" s="59"/>
      <c r="AG27" s="64"/>
      <c r="AH27" s="73">
        <v>2</v>
      </c>
      <c r="AI27" s="81"/>
      <c r="AJ27" s="81"/>
      <c r="AK27" s="81"/>
      <c r="AL27" s="85"/>
      <c r="AM27" s="73" t="s">
        <v>270</v>
      </c>
      <c r="AN27" s="81"/>
      <c r="AO27" s="81"/>
      <c r="AP27" s="81"/>
      <c r="AQ27" s="81"/>
      <c r="AR27" s="85"/>
      <c r="AS27" s="73" t="s">
        <v>270</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t="s">
        <v>205</v>
      </c>
      <c r="BO27" s="220"/>
      <c r="BP27" s="220"/>
      <c r="BQ27" s="220"/>
      <c r="BR27" s="220"/>
      <c r="BS27" s="220"/>
      <c r="BT27" s="220"/>
      <c r="BU27" s="223"/>
      <c r="BV27" s="217" t="s">
        <v>205</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277</v>
      </c>
      <c r="F28" s="59"/>
      <c r="G28" s="59"/>
      <c r="H28" s="59"/>
      <c r="I28" s="59"/>
      <c r="J28" s="59"/>
      <c r="K28" s="64"/>
      <c r="L28" s="73">
        <v>1</v>
      </c>
      <c r="M28" s="81"/>
      <c r="N28" s="81"/>
      <c r="O28" s="81"/>
      <c r="P28" s="85"/>
      <c r="Q28" s="73">
        <v>2460</v>
      </c>
      <c r="R28" s="81"/>
      <c r="S28" s="81"/>
      <c r="T28" s="81"/>
      <c r="U28" s="81"/>
      <c r="V28" s="85"/>
      <c r="W28" s="134"/>
      <c r="X28" s="34"/>
      <c r="Y28" s="43"/>
      <c r="Z28" s="53" t="s">
        <v>39</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280</v>
      </c>
      <c r="AZ28" s="203"/>
      <c r="BA28" s="203"/>
      <c r="BB28" s="206"/>
      <c r="BC28" s="190" t="s">
        <v>99</v>
      </c>
      <c r="BD28" s="198"/>
      <c r="BE28" s="198"/>
      <c r="BF28" s="198"/>
      <c r="BG28" s="198"/>
      <c r="BH28" s="198"/>
      <c r="BI28" s="198"/>
      <c r="BJ28" s="198"/>
      <c r="BK28" s="198"/>
      <c r="BL28" s="198"/>
      <c r="BM28" s="210"/>
      <c r="BN28" s="215">
        <v>1180250</v>
      </c>
      <c r="BO28" s="218"/>
      <c r="BP28" s="218"/>
      <c r="BQ28" s="218"/>
      <c r="BR28" s="218"/>
      <c r="BS28" s="218"/>
      <c r="BT28" s="218"/>
      <c r="BU28" s="221"/>
      <c r="BV28" s="215">
        <v>1262405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281</v>
      </c>
      <c r="F29" s="59"/>
      <c r="G29" s="59"/>
      <c r="H29" s="59"/>
      <c r="I29" s="59"/>
      <c r="J29" s="59"/>
      <c r="K29" s="64"/>
      <c r="L29" s="73">
        <v>14</v>
      </c>
      <c r="M29" s="81"/>
      <c r="N29" s="81"/>
      <c r="O29" s="81"/>
      <c r="P29" s="85"/>
      <c r="Q29" s="73">
        <v>2210</v>
      </c>
      <c r="R29" s="81"/>
      <c r="S29" s="81"/>
      <c r="T29" s="81"/>
      <c r="U29" s="81"/>
      <c r="V29" s="85"/>
      <c r="W29" s="135"/>
      <c r="X29" s="140"/>
      <c r="Y29" s="142"/>
      <c r="Z29" s="53" t="s">
        <v>283</v>
      </c>
      <c r="AA29" s="59"/>
      <c r="AB29" s="59"/>
      <c r="AC29" s="59"/>
      <c r="AD29" s="59"/>
      <c r="AE29" s="59"/>
      <c r="AF29" s="59"/>
      <c r="AG29" s="64"/>
      <c r="AH29" s="73">
        <v>250</v>
      </c>
      <c r="AI29" s="81"/>
      <c r="AJ29" s="81"/>
      <c r="AK29" s="81"/>
      <c r="AL29" s="85"/>
      <c r="AM29" s="73">
        <v>831550</v>
      </c>
      <c r="AN29" s="81"/>
      <c r="AO29" s="81"/>
      <c r="AP29" s="81"/>
      <c r="AQ29" s="81"/>
      <c r="AR29" s="85"/>
      <c r="AS29" s="73">
        <v>3326</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216884</v>
      </c>
      <c r="BO29" s="219"/>
      <c r="BP29" s="219"/>
      <c r="BQ29" s="219"/>
      <c r="BR29" s="219"/>
      <c r="BS29" s="219"/>
      <c r="BT29" s="219"/>
      <c r="BU29" s="222"/>
      <c r="BV29" s="216">
        <v>216468</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65</v>
      </c>
      <c r="BD30" s="200"/>
      <c r="BE30" s="200"/>
      <c r="BF30" s="200"/>
      <c r="BG30" s="200"/>
      <c r="BH30" s="200"/>
      <c r="BI30" s="200"/>
      <c r="BJ30" s="200"/>
      <c r="BK30" s="200"/>
      <c r="BL30" s="200"/>
      <c r="BM30" s="212"/>
      <c r="BN30" s="217">
        <v>1088497</v>
      </c>
      <c r="BO30" s="220"/>
      <c r="BP30" s="220"/>
      <c r="BQ30" s="220"/>
      <c r="BR30" s="220"/>
      <c r="BS30" s="220"/>
      <c r="BT30" s="220"/>
      <c r="BU30" s="223"/>
      <c r="BV30" s="217">
        <v>1183011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190</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292</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117</v>
      </c>
      <c r="D33" s="38"/>
      <c r="E33" s="55" t="s">
        <v>293</v>
      </c>
      <c r="F33" s="55"/>
      <c r="G33" s="55"/>
      <c r="H33" s="55"/>
      <c r="I33" s="55"/>
      <c r="J33" s="55"/>
      <c r="K33" s="55"/>
      <c r="L33" s="55"/>
      <c r="M33" s="55"/>
      <c r="N33" s="55"/>
      <c r="O33" s="55"/>
      <c r="P33" s="55"/>
      <c r="Q33" s="55"/>
      <c r="R33" s="55"/>
      <c r="S33" s="55"/>
      <c r="T33" s="55"/>
      <c r="U33" s="38" t="s">
        <v>117</v>
      </c>
      <c r="V33" s="38"/>
      <c r="W33" s="55" t="s">
        <v>293</v>
      </c>
      <c r="X33" s="55"/>
      <c r="Y33" s="55"/>
      <c r="Z33" s="55"/>
      <c r="AA33" s="55"/>
      <c r="AB33" s="55"/>
      <c r="AC33" s="55"/>
      <c r="AD33" s="55"/>
      <c r="AE33" s="55"/>
      <c r="AF33" s="55"/>
      <c r="AG33" s="55"/>
      <c r="AH33" s="55"/>
      <c r="AI33" s="55"/>
      <c r="AJ33" s="55"/>
      <c r="AK33" s="55"/>
      <c r="AL33" s="55"/>
      <c r="AM33" s="38" t="s">
        <v>117</v>
      </c>
      <c r="AN33" s="38"/>
      <c r="AO33" s="55" t="s">
        <v>293</v>
      </c>
      <c r="AP33" s="55"/>
      <c r="AQ33" s="55"/>
      <c r="AR33" s="55"/>
      <c r="AS33" s="55"/>
      <c r="AT33" s="55"/>
      <c r="AU33" s="55"/>
      <c r="AV33" s="55"/>
      <c r="AW33" s="55"/>
      <c r="AX33" s="55"/>
      <c r="AY33" s="55"/>
      <c r="AZ33" s="55"/>
      <c r="BA33" s="55"/>
      <c r="BB33" s="55"/>
      <c r="BC33" s="55"/>
      <c r="BD33" s="38"/>
      <c r="BE33" s="55" t="s">
        <v>295</v>
      </c>
      <c r="BF33" s="55"/>
      <c r="BG33" s="55" t="s">
        <v>169</v>
      </c>
      <c r="BH33" s="55"/>
      <c r="BI33" s="55"/>
      <c r="BJ33" s="55"/>
      <c r="BK33" s="55"/>
      <c r="BL33" s="55"/>
      <c r="BM33" s="55"/>
      <c r="BN33" s="55"/>
      <c r="BO33" s="55"/>
      <c r="BP33" s="55"/>
      <c r="BQ33" s="55"/>
      <c r="BR33" s="55"/>
      <c r="BS33" s="55"/>
      <c r="BT33" s="55"/>
      <c r="BU33" s="55"/>
      <c r="BV33" s="38"/>
      <c r="BW33" s="38" t="s">
        <v>295</v>
      </c>
      <c r="BX33" s="38"/>
      <c r="BY33" s="55" t="s">
        <v>107</v>
      </c>
      <c r="BZ33" s="55"/>
      <c r="CA33" s="55"/>
      <c r="CB33" s="55"/>
      <c r="CC33" s="55"/>
      <c r="CD33" s="55"/>
      <c r="CE33" s="55"/>
      <c r="CF33" s="55"/>
      <c r="CG33" s="55"/>
      <c r="CH33" s="55"/>
      <c r="CI33" s="55"/>
      <c r="CJ33" s="55"/>
      <c r="CK33" s="55"/>
      <c r="CL33" s="55"/>
      <c r="CM33" s="55"/>
      <c r="CN33" s="55"/>
      <c r="CO33" s="38" t="s">
        <v>117</v>
      </c>
      <c r="CP33" s="38"/>
      <c r="CQ33" s="55" t="s">
        <v>199</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7</v>
      </c>
      <c r="AN34" s="39"/>
      <c r="AO34" s="56" t="str">
        <f>IF('各会計、関係団体の財政状況及び健全化判断比率'!B32="","",'各会計、関係団体の財政状況及び健全化判断比率'!B32)</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電気事業特別会計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後期高齢者医療広域連合（一般会計）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芸北プラモーション</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情報基盤整備事業特別会計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IF('各会計、関係団体の財政状況及び健全化判断比率'!B34="","",'各会計、関係団体の財政状況及び健全化判断比率'!B34)</f>
        <v>農業集落排水事業特別会計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後期高齢者医療広域連合（特別会計）</v>
      </c>
      <c r="BZ35" s="56"/>
      <c r="CA35" s="56"/>
      <c r="CB35" s="56"/>
      <c r="CC35" s="56"/>
      <c r="CD35" s="56"/>
      <c r="CE35" s="56"/>
      <c r="CF35" s="56"/>
      <c r="CG35" s="56"/>
      <c r="CH35" s="56"/>
      <c r="CI35" s="56"/>
      <c r="CJ35" s="56"/>
      <c r="CK35" s="56"/>
      <c r="CL35" s="56"/>
      <c r="CM35" s="56"/>
      <c r="CN35" s="37"/>
      <c r="CO35" s="39">
        <f t="shared" ref="CO35:CO43" si="5">IF(CQ35="","",CO34+1)</f>
        <v>16</v>
      </c>
      <c r="CP35" s="39"/>
      <c r="CQ35" s="56" t="str">
        <f>IF('各会計、関係団体の財政状況及び健全化判断比率'!BS8="","",'各会計、関係団体の財政状況及び健全化判断比率'!BS8)</f>
        <v>北広島町農林建公社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IF('各会計、関係団体の財政状況及び健全化判断比率'!B35="","",'各会計、関係団体の財政状況及び健全化判断比率'!B35)</f>
        <v>下水道事業特別会計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芸北広域環境施設組合</v>
      </c>
      <c r="BZ36" s="56"/>
      <c r="CA36" s="56"/>
      <c r="CB36" s="56"/>
      <c r="CC36" s="56"/>
      <c r="CD36" s="56"/>
      <c r="CE36" s="56"/>
      <c r="CF36" s="56"/>
      <c r="CG36" s="56"/>
      <c r="CH36" s="56"/>
      <c r="CI36" s="56"/>
      <c r="CJ36" s="56"/>
      <c r="CK36" s="56"/>
      <c r="CL36" s="56"/>
      <c r="CM36" s="56"/>
      <c r="CN36" s="37"/>
      <c r="CO36" s="39">
        <f t="shared" si="5"/>
        <v>17</v>
      </c>
      <c r="CP36" s="39"/>
      <c r="CQ36" s="56" t="str">
        <f>IF('各会計、関係団体の財政状況及び健全化判断比率'!BS9="","",'各会計、関係団体の財政状況及び健全化判断比率'!BS9)</f>
        <v>どんぐり財団</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広島県市町総合事務組合</v>
      </c>
      <c r="BZ37" s="56"/>
      <c r="CA37" s="56"/>
      <c r="CB37" s="56"/>
      <c r="CC37" s="56"/>
      <c r="CD37" s="56"/>
      <c r="CE37" s="56"/>
      <c r="CF37" s="56"/>
      <c r="CG37" s="56"/>
      <c r="CH37" s="56"/>
      <c r="CI37" s="56"/>
      <c r="CJ37" s="56"/>
      <c r="CK37" s="56"/>
      <c r="CL37" s="56"/>
      <c r="CM37" s="56"/>
      <c r="CN37" s="37"/>
      <c r="CO37" s="39">
        <f t="shared" si="5"/>
        <v>18</v>
      </c>
      <c r="CP37" s="39"/>
      <c r="CQ37" s="56" t="str">
        <f>IF('各会計、関係団体の財政状況及び健全化判断比率'!BS10="","",'各会計、関係団体の財政状況及び健全化判断比率'!BS10)</f>
        <v>どんぐり村</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f t="shared" si="5"/>
        <v>19</v>
      </c>
      <c r="CP38" s="39"/>
      <c r="CQ38" s="56" t="str">
        <f>IF('各会計、関係団体の財政状況及び健全化判断比率'!BS11="","",'各会計、関係団体の財政状況及び健全化判断比率'!BS11)</f>
        <v>さんさん市</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296</v>
      </c>
      <c r="E46" s="1" t="s">
        <v>297</v>
      </c>
    </row>
    <row r="47" spans="1:113">
      <c r="E47" s="1" t="s">
        <v>300</v>
      </c>
    </row>
    <row r="48" spans="1:113">
      <c r="E48" s="1" t="s">
        <v>302</v>
      </c>
    </row>
    <row r="49" spans="5:5">
      <c r="E49" s="1" t="s">
        <v>303</v>
      </c>
    </row>
    <row r="50" spans="5:5">
      <c r="E50" s="1" t="s">
        <v>202</v>
      </c>
    </row>
    <row r="51" spans="5:5">
      <c r="E51" s="1" t="s">
        <v>307</v>
      </c>
    </row>
    <row r="52" spans="5:5">
      <c r="E52" s="1" t="s">
        <v>309</v>
      </c>
    </row>
    <row r="53" spans="5:5"/>
    <row r="54" spans="5:5"/>
    <row r="55" spans="5:5"/>
    <row r="56" spans="5:5"/>
  </sheetData>
  <sheetProtection algorithmName="SHA-512" hashValue="6CMIP2RCbdhbnCCTNPSNGOy7TCm1iTmw4iXk8k7Tqb5aPIWpkH5eEmSq35GW8/IAjnICxSBH1uOzZir1YXJI9w==" saltValue="19o9oUQGCpd3TgVF+2rJg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109</v>
      </c>
      <c r="DI1" s="349"/>
      <c r="DJ1" s="349"/>
      <c r="DK1" s="349"/>
      <c r="DL1" s="349"/>
      <c r="DM1" s="349"/>
      <c r="DN1" s="356"/>
      <c r="DO1" s="1"/>
      <c r="DP1" s="348" t="s">
        <v>311</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313</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320</v>
      </c>
      <c r="AA4" s="139"/>
      <c r="AB4" s="139"/>
      <c r="AC4" s="144"/>
      <c r="AD4" s="183" t="s">
        <v>262</v>
      </c>
      <c r="AE4" s="139"/>
      <c r="AF4" s="139"/>
      <c r="AG4" s="139"/>
      <c r="AH4" s="139"/>
      <c r="AI4" s="139"/>
      <c r="AJ4" s="139"/>
      <c r="AK4" s="144"/>
      <c r="AL4" s="183" t="s">
        <v>320</v>
      </c>
      <c r="AM4" s="139"/>
      <c r="AN4" s="139"/>
      <c r="AO4" s="144"/>
      <c r="AP4" s="301" t="s">
        <v>323</v>
      </c>
      <c r="AQ4" s="301"/>
      <c r="AR4" s="301"/>
      <c r="AS4" s="301"/>
      <c r="AT4" s="301"/>
      <c r="AU4" s="301"/>
      <c r="AV4" s="301"/>
      <c r="AW4" s="301"/>
      <c r="AX4" s="301"/>
      <c r="AY4" s="301"/>
      <c r="AZ4" s="301"/>
      <c r="BA4" s="301"/>
      <c r="BB4" s="301"/>
      <c r="BC4" s="301"/>
      <c r="BD4" s="301"/>
      <c r="BE4" s="301"/>
      <c r="BF4" s="301"/>
      <c r="BG4" s="301" t="s">
        <v>299</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2892976</v>
      </c>
      <c r="S5" s="279"/>
      <c r="T5" s="279"/>
      <c r="U5" s="279"/>
      <c r="V5" s="279"/>
      <c r="W5" s="279"/>
      <c r="X5" s="279"/>
      <c r="Y5" s="281"/>
      <c r="Z5" s="284">
        <v>18.600000000000001</v>
      </c>
      <c r="AA5" s="284"/>
      <c r="AB5" s="284"/>
      <c r="AC5" s="284"/>
      <c r="AD5" s="289">
        <v>2892976</v>
      </c>
      <c r="AE5" s="289"/>
      <c r="AF5" s="289"/>
      <c r="AG5" s="289"/>
      <c r="AH5" s="289"/>
      <c r="AI5" s="289"/>
      <c r="AJ5" s="289"/>
      <c r="AK5" s="289"/>
      <c r="AL5" s="294">
        <v>31.9</v>
      </c>
      <c r="AM5" s="296"/>
      <c r="AN5" s="296"/>
      <c r="AO5" s="298"/>
      <c r="AP5" s="262" t="s">
        <v>326</v>
      </c>
      <c r="AQ5" s="268"/>
      <c r="AR5" s="268"/>
      <c r="AS5" s="268"/>
      <c r="AT5" s="268"/>
      <c r="AU5" s="268"/>
      <c r="AV5" s="268"/>
      <c r="AW5" s="268"/>
      <c r="AX5" s="268"/>
      <c r="AY5" s="268"/>
      <c r="AZ5" s="268"/>
      <c r="BA5" s="268"/>
      <c r="BB5" s="268"/>
      <c r="BC5" s="268"/>
      <c r="BD5" s="268"/>
      <c r="BE5" s="268"/>
      <c r="BF5" s="271"/>
      <c r="BG5" s="277">
        <v>2886008</v>
      </c>
      <c r="BH5" s="219"/>
      <c r="BI5" s="219"/>
      <c r="BJ5" s="219"/>
      <c r="BK5" s="219"/>
      <c r="BL5" s="219"/>
      <c r="BM5" s="219"/>
      <c r="BN5" s="282"/>
      <c r="BO5" s="285">
        <v>99.8</v>
      </c>
      <c r="BP5" s="285"/>
      <c r="BQ5" s="285"/>
      <c r="BR5" s="285"/>
      <c r="BS5" s="290" t="s">
        <v>205</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334</v>
      </c>
      <c r="C6" s="36"/>
      <c r="D6" s="36"/>
      <c r="E6" s="36"/>
      <c r="F6" s="36"/>
      <c r="G6" s="36"/>
      <c r="H6" s="36"/>
      <c r="I6" s="36"/>
      <c r="J6" s="36"/>
      <c r="K6" s="36"/>
      <c r="L6" s="36"/>
      <c r="M6" s="36"/>
      <c r="N6" s="36"/>
      <c r="O6" s="36"/>
      <c r="P6" s="36"/>
      <c r="Q6" s="272"/>
      <c r="R6" s="277">
        <v>251151</v>
      </c>
      <c r="S6" s="219"/>
      <c r="T6" s="219"/>
      <c r="U6" s="219"/>
      <c r="V6" s="219"/>
      <c r="W6" s="219"/>
      <c r="X6" s="219"/>
      <c r="Y6" s="282"/>
      <c r="Z6" s="285">
        <v>1.6</v>
      </c>
      <c r="AA6" s="285"/>
      <c r="AB6" s="285"/>
      <c r="AC6" s="285"/>
      <c r="AD6" s="290">
        <v>251151</v>
      </c>
      <c r="AE6" s="290"/>
      <c r="AF6" s="290"/>
      <c r="AG6" s="290"/>
      <c r="AH6" s="290"/>
      <c r="AI6" s="290"/>
      <c r="AJ6" s="290"/>
      <c r="AK6" s="290"/>
      <c r="AL6" s="286">
        <v>2.8</v>
      </c>
      <c r="AM6" s="240"/>
      <c r="AN6" s="240"/>
      <c r="AO6" s="299"/>
      <c r="AP6" s="263" t="s">
        <v>103</v>
      </c>
      <c r="AQ6" s="36"/>
      <c r="AR6" s="36"/>
      <c r="AS6" s="36"/>
      <c r="AT6" s="36"/>
      <c r="AU6" s="36"/>
      <c r="AV6" s="36"/>
      <c r="AW6" s="36"/>
      <c r="AX6" s="36"/>
      <c r="AY6" s="36"/>
      <c r="AZ6" s="36"/>
      <c r="BA6" s="36"/>
      <c r="BB6" s="36"/>
      <c r="BC6" s="36"/>
      <c r="BD6" s="36"/>
      <c r="BE6" s="36"/>
      <c r="BF6" s="272"/>
      <c r="BG6" s="277">
        <v>2886008</v>
      </c>
      <c r="BH6" s="219"/>
      <c r="BI6" s="219"/>
      <c r="BJ6" s="219"/>
      <c r="BK6" s="219"/>
      <c r="BL6" s="219"/>
      <c r="BM6" s="219"/>
      <c r="BN6" s="282"/>
      <c r="BO6" s="285">
        <v>99.8</v>
      </c>
      <c r="BP6" s="285"/>
      <c r="BQ6" s="285"/>
      <c r="BR6" s="285"/>
      <c r="BS6" s="290" t="s">
        <v>205</v>
      </c>
      <c r="BT6" s="290"/>
      <c r="BU6" s="290"/>
      <c r="BV6" s="290"/>
      <c r="BW6" s="290"/>
      <c r="BX6" s="290"/>
      <c r="BY6" s="290"/>
      <c r="BZ6" s="290"/>
      <c r="CA6" s="290"/>
      <c r="CB6" s="331"/>
      <c r="CD6" s="262" t="s">
        <v>335</v>
      </c>
      <c r="CE6" s="268"/>
      <c r="CF6" s="268"/>
      <c r="CG6" s="268"/>
      <c r="CH6" s="268"/>
      <c r="CI6" s="268"/>
      <c r="CJ6" s="268"/>
      <c r="CK6" s="268"/>
      <c r="CL6" s="268"/>
      <c r="CM6" s="268"/>
      <c r="CN6" s="268"/>
      <c r="CO6" s="268"/>
      <c r="CP6" s="268"/>
      <c r="CQ6" s="271"/>
      <c r="CR6" s="277">
        <v>102975</v>
      </c>
      <c r="CS6" s="219"/>
      <c r="CT6" s="219"/>
      <c r="CU6" s="219"/>
      <c r="CV6" s="219"/>
      <c r="CW6" s="219"/>
      <c r="CX6" s="219"/>
      <c r="CY6" s="282"/>
      <c r="CZ6" s="294">
        <v>0.7</v>
      </c>
      <c r="DA6" s="296"/>
      <c r="DB6" s="296"/>
      <c r="DC6" s="342"/>
      <c r="DD6" s="291" t="s">
        <v>205</v>
      </c>
      <c r="DE6" s="219"/>
      <c r="DF6" s="219"/>
      <c r="DG6" s="219"/>
      <c r="DH6" s="219"/>
      <c r="DI6" s="219"/>
      <c r="DJ6" s="219"/>
      <c r="DK6" s="219"/>
      <c r="DL6" s="219"/>
      <c r="DM6" s="219"/>
      <c r="DN6" s="219"/>
      <c r="DO6" s="219"/>
      <c r="DP6" s="282"/>
      <c r="DQ6" s="291">
        <v>102973</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1977</v>
      </c>
      <c r="S7" s="219"/>
      <c r="T7" s="219"/>
      <c r="U7" s="219"/>
      <c r="V7" s="219"/>
      <c r="W7" s="219"/>
      <c r="X7" s="219"/>
      <c r="Y7" s="282"/>
      <c r="Z7" s="285">
        <v>0</v>
      </c>
      <c r="AA7" s="285"/>
      <c r="AB7" s="285"/>
      <c r="AC7" s="285"/>
      <c r="AD7" s="290">
        <v>1977</v>
      </c>
      <c r="AE7" s="290"/>
      <c r="AF7" s="290"/>
      <c r="AG7" s="290"/>
      <c r="AH7" s="290"/>
      <c r="AI7" s="290"/>
      <c r="AJ7" s="290"/>
      <c r="AK7" s="290"/>
      <c r="AL7" s="286">
        <v>0</v>
      </c>
      <c r="AM7" s="240"/>
      <c r="AN7" s="240"/>
      <c r="AO7" s="299"/>
      <c r="AP7" s="263" t="s">
        <v>336</v>
      </c>
      <c r="AQ7" s="36"/>
      <c r="AR7" s="36"/>
      <c r="AS7" s="36"/>
      <c r="AT7" s="36"/>
      <c r="AU7" s="36"/>
      <c r="AV7" s="36"/>
      <c r="AW7" s="36"/>
      <c r="AX7" s="36"/>
      <c r="AY7" s="36"/>
      <c r="AZ7" s="36"/>
      <c r="BA7" s="36"/>
      <c r="BB7" s="36"/>
      <c r="BC7" s="36"/>
      <c r="BD7" s="36"/>
      <c r="BE7" s="36"/>
      <c r="BF7" s="272"/>
      <c r="BG7" s="277">
        <v>972755</v>
      </c>
      <c r="BH7" s="219"/>
      <c r="BI7" s="219"/>
      <c r="BJ7" s="219"/>
      <c r="BK7" s="219"/>
      <c r="BL7" s="219"/>
      <c r="BM7" s="219"/>
      <c r="BN7" s="282"/>
      <c r="BO7" s="285">
        <v>33.6</v>
      </c>
      <c r="BP7" s="285"/>
      <c r="BQ7" s="285"/>
      <c r="BR7" s="285"/>
      <c r="BS7" s="290" t="s">
        <v>205</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2865940</v>
      </c>
      <c r="CS7" s="219"/>
      <c r="CT7" s="219"/>
      <c r="CU7" s="219"/>
      <c r="CV7" s="219"/>
      <c r="CW7" s="219"/>
      <c r="CX7" s="219"/>
      <c r="CY7" s="282"/>
      <c r="CZ7" s="285">
        <v>18.600000000000001</v>
      </c>
      <c r="DA7" s="285"/>
      <c r="DB7" s="285"/>
      <c r="DC7" s="285"/>
      <c r="DD7" s="291">
        <v>398977</v>
      </c>
      <c r="DE7" s="219"/>
      <c r="DF7" s="219"/>
      <c r="DG7" s="219"/>
      <c r="DH7" s="219"/>
      <c r="DI7" s="219"/>
      <c r="DJ7" s="219"/>
      <c r="DK7" s="219"/>
      <c r="DL7" s="219"/>
      <c r="DM7" s="219"/>
      <c r="DN7" s="219"/>
      <c r="DO7" s="219"/>
      <c r="DP7" s="282"/>
      <c r="DQ7" s="291">
        <v>1708964</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8619</v>
      </c>
      <c r="S8" s="219"/>
      <c r="T8" s="219"/>
      <c r="U8" s="219"/>
      <c r="V8" s="219"/>
      <c r="W8" s="219"/>
      <c r="X8" s="219"/>
      <c r="Y8" s="282"/>
      <c r="Z8" s="285">
        <v>0.1</v>
      </c>
      <c r="AA8" s="285"/>
      <c r="AB8" s="285"/>
      <c r="AC8" s="285"/>
      <c r="AD8" s="290">
        <v>8619</v>
      </c>
      <c r="AE8" s="290"/>
      <c r="AF8" s="290"/>
      <c r="AG8" s="290"/>
      <c r="AH8" s="290"/>
      <c r="AI8" s="290"/>
      <c r="AJ8" s="290"/>
      <c r="AK8" s="290"/>
      <c r="AL8" s="286">
        <v>0.1</v>
      </c>
      <c r="AM8" s="240"/>
      <c r="AN8" s="240"/>
      <c r="AO8" s="299"/>
      <c r="AP8" s="263" t="s">
        <v>121</v>
      </c>
      <c r="AQ8" s="36"/>
      <c r="AR8" s="36"/>
      <c r="AS8" s="36"/>
      <c r="AT8" s="36"/>
      <c r="AU8" s="36"/>
      <c r="AV8" s="36"/>
      <c r="AW8" s="36"/>
      <c r="AX8" s="36"/>
      <c r="AY8" s="36"/>
      <c r="AZ8" s="36"/>
      <c r="BA8" s="36"/>
      <c r="BB8" s="36"/>
      <c r="BC8" s="36"/>
      <c r="BD8" s="36"/>
      <c r="BE8" s="36"/>
      <c r="BF8" s="272"/>
      <c r="BG8" s="277">
        <v>32894</v>
      </c>
      <c r="BH8" s="219"/>
      <c r="BI8" s="219"/>
      <c r="BJ8" s="219"/>
      <c r="BK8" s="219"/>
      <c r="BL8" s="219"/>
      <c r="BM8" s="219"/>
      <c r="BN8" s="282"/>
      <c r="BO8" s="285">
        <v>1.1000000000000001</v>
      </c>
      <c r="BP8" s="285"/>
      <c r="BQ8" s="285"/>
      <c r="BR8" s="285"/>
      <c r="BS8" s="291" t="s">
        <v>205</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3442086</v>
      </c>
      <c r="CS8" s="219"/>
      <c r="CT8" s="219"/>
      <c r="CU8" s="219"/>
      <c r="CV8" s="219"/>
      <c r="CW8" s="219"/>
      <c r="CX8" s="219"/>
      <c r="CY8" s="282"/>
      <c r="CZ8" s="285">
        <v>22.3</v>
      </c>
      <c r="DA8" s="285"/>
      <c r="DB8" s="285"/>
      <c r="DC8" s="285"/>
      <c r="DD8" s="291" t="s">
        <v>205</v>
      </c>
      <c r="DE8" s="219"/>
      <c r="DF8" s="219"/>
      <c r="DG8" s="219"/>
      <c r="DH8" s="219"/>
      <c r="DI8" s="219"/>
      <c r="DJ8" s="219"/>
      <c r="DK8" s="219"/>
      <c r="DL8" s="219"/>
      <c r="DM8" s="219"/>
      <c r="DN8" s="219"/>
      <c r="DO8" s="219"/>
      <c r="DP8" s="282"/>
      <c r="DQ8" s="291">
        <v>1970678</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4524</v>
      </c>
      <c r="S9" s="219"/>
      <c r="T9" s="219"/>
      <c r="U9" s="219"/>
      <c r="V9" s="219"/>
      <c r="W9" s="219"/>
      <c r="X9" s="219"/>
      <c r="Y9" s="282"/>
      <c r="Z9" s="285">
        <v>0</v>
      </c>
      <c r="AA9" s="285"/>
      <c r="AB9" s="285"/>
      <c r="AC9" s="285"/>
      <c r="AD9" s="290">
        <v>4524</v>
      </c>
      <c r="AE9" s="290"/>
      <c r="AF9" s="290"/>
      <c r="AG9" s="290"/>
      <c r="AH9" s="290"/>
      <c r="AI9" s="290"/>
      <c r="AJ9" s="290"/>
      <c r="AK9" s="290"/>
      <c r="AL9" s="286">
        <v>0</v>
      </c>
      <c r="AM9" s="240"/>
      <c r="AN9" s="240"/>
      <c r="AO9" s="299"/>
      <c r="AP9" s="263" t="s">
        <v>343</v>
      </c>
      <c r="AQ9" s="36"/>
      <c r="AR9" s="36"/>
      <c r="AS9" s="36"/>
      <c r="AT9" s="36"/>
      <c r="AU9" s="36"/>
      <c r="AV9" s="36"/>
      <c r="AW9" s="36"/>
      <c r="AX9" s="36"/>
      <c r="AY9" s="36"/>
      <c r="AZ9" s="36"/>
      <c r="BA9" s="36"/>
      <c r="BB9" s="36"/>
      <c r="BC9" s="36"/>
      <c r="BD9" s="36"/>
      <c r="BE9" s="36"/>
      <c r="BF9" s="272"/>
      <c r="BG9" s="277">
        <v>715809</v>
      </c>
      <c r="BH9" s="219"/>
      <c r="BI9" s="219"/>
      <c r="BJ9" s="219"/>
      <c r="BK9" s="219"/>
      <c r="BL9" s="219"/>
      <c r="BM9" s="219"/>
      <c r="BN9" s="282"/>
      <c r="BO9" s="285">
        <v>24.7</v>
      </c>
      <c r="BP9" s="285"/>
      <c r="BQ9" s="285"/>
      <c r="BR9" s="285"/>
      <c r="BS9" s="291" t="s">
        <v>205</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1170283</v>
      </c>
      <c r="CS9" s="219"/>
      <c r="CT9" s="219"/>
      <c r="CU9" s="219"/>
      <c r="CV9" s="219"/>
      <c r="CW9" s="219"/>
      <c r="CX9" s="219"/>
      <c r="CY9" s="282"/>
      <c r="CZ9" s="285">
        <v>7.6</v>
      </c>
      <c r="DA9" s="285"/>
      <c r="DB9" s="285"/>
      <c r="DC9" s="285"/>
      <c r="DD9" s="291">
        <v>141020</v>
      </c>
      <c r="DE9" s="219"/>
      <c r="DF9" s="219"/>
      <c r="DG9" s="219"/>
      <c r="DH9" s="219"/>
      <c r="DI9" s="219"/>
      <c r="DJ9" s="219"/>
      <c r="DK9" s="219"/>
      <c r="DL9" s="219"/>
      <c r="DM9" s="219"/>
      <c r="DN9" s="219"/>
      <c r="DO9" s="219"/>
      <c r="DP9" s="282"/>
      <c r="DQ9" s="291">
        <v>935294</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195</v>
      </c>
      <c r="AQ10" s="36"/>
      <c r="AR10" s="36"/>
      <c r="AS10" s="36"/>
      <c r="AT10" s="36"/>
      <c r="AU10" s="36"/>
      <c r="AV10" s="36"/>
      <c r="AW10" s="36"/>
      <c r="AX10" s="36"/>
      <c r="AY10" s="36"/>
      <c r="AZ10" s="36"/>
      <c r="BA10" s="36"/>
      <c r="BB10" s="36"/>
      <c r="BC10" s="36"/>
      <c r="BD10" s="36"/>
      <c r="BE10" s="36"/>
      <c r="BF10" s="272"/>
      <c r="BG10" s="277">
        <v>68121</v>
      </c>
      <c r="BH10" s="219"/>
      <c r="BI10" s="219"/>
      <c r="BJ10" s="219"/>
      <c r="BK10" s="219"/>
      <c r="BL10" s="219"/>
      <c r="BM10" s="219"/>
      <c r="BN10" s="282"/>
      <c r="BO10" s="285">
        <v>2.4</v>
      </c>
      <c r="BP10" s="285"/>
      <c r="BQ10" s="285"/>
      <c r="BR10" s="285"/>
      <c r="BS10" s="291" t="s">
        <v>205</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v>6276</v>
      </c>
      <c r="CS10" s="219"/>
      <c r="CT10" s="219"/>
      <c r="CU10" s="219"/>
      <c r="CV10" s="219"/>
      <c r="CW10" s="219"/>
      <c r="CX10" s="219"/>
      <c r="CY10" s="282"/>
      <c r="CZ10" s="285">
        <v>0</v>
      </c>
      <c r="DA10" s="285"/>
      <c r="DB10" s="285"/>
      <c r="DC10" s="285"/>
      <c r="DD10" s="291" t="s">
        <v>205</v>
      </c>
      <c r="DE10" s="219"/>
      <c r="DF10" s="219"/>
      <c r="DG10" s="219"/>
      <c r="DH10" s="219"/>
      <c r="DI10" s="219"/>
      <c r="DJ10" s="219"/>
      <c r="DK10" s="219"/>
      <c r="DL10" s="219"/>
      <c r="DM10" s="219"/>
      <c r="DN10" s="219"/>
      <c r="DO10" s="219"/>
      <c r="DP10" s="282"/>
      <c r="DQ10" s="291">
        <v>276</v>
      </c>
      <c r="DR10" s="219"/>
      <c r="DS10" s="219"/>
      <c r="DT10" s="219"/>
      <c r="DU10" s="219"/>
      <c r="DV10" s="219"/>
      <c r="DW10" s="219"/>
      <c r="DX10" s="219"/>
      <c r="DY10" s="219"/>
      <c r="DZ10" s="219"/>
      <c r="EA10" s="219"/>
      <c r="EB10" s="219"/>
      <c r="EC10" s="332"/>
    </row>
    <row r="11" spans="2:143" ht="11.25" customHeight="1">
      <c r="B11" s="263" t="s">
        <v>101</v>
      </c>
      <c r="C11" s="36"/>
      <c r="D11" s="36"/>
      <c r="E11" s="36"/>
      <c r="F11" s="36"/>
      <c r="G11" s="36"/>
      <c r="H11" s="36"/>
      <c r="I11" s="36"/>
      <c r="J11" s="36"/>
      <c r="K11" s="36"/>
      <c r="L11" s="36"/>
      <c r="M11" s="36"/>
      <c r="N11" s="36"/>
      <c r="O11" s="36"/>
      <c r="P11" s="36"/>
      <c r="Q11" s="272"/>
      <c r="R11" s="277">
        <v>358294</v>
      </c>
      <c r="S11" s="219"/>
      <c r="T11" s="219"/>
      <c r="U11" s="219"/>
      <c r="V11" s="219"/>
      <c r="W11" s="219"/>
      <c r="X11" s="219"/>
      <c r="Y11" s="282"/>
      <c r="Z11" s="286">
        <v>2.2999999999999998</v>
      </c>
      <c r="AA11" s="240"/>
      <c r="AB11" s="240"/>
      <c r="AC11" s="288"/>
      <c r="AD11" s="291">
        <v>358294</v>
      </c>
      <c r="AE11" s="219"/>
      <c r="AF11" s="219"/>
      <c r="AG11" s="219"/>
      <c r="AH11" s="219"/>
      <c r="AI11" s="219"/>
      <c r="AJ11" s="219"/>
      <c r="AK11" s="282"/>
      <c r="AL11" s="286">
        <v>3.9</v>
      </c>
      <c r="AM11" s="240"/>
      <c r="AN11" s="240"/>
      <c r="AO11" s="299"/>
      <c r="AP11" s="263" t="s">
        <v>348</v>
      </c>
      <c r="AQ11" s="36"/>
      <c r="AR11" s="36"/>
      <c r="AS11" s="36"/>
      <c r="AT11" s="36"/>
      <c r="AU11" s="36"/>
      <c r="AV11" s="36"/>
      <c r="AW11" s="36"/>
      <c r="AX11" s="36"/>
      <c r="AY11" s="36"/>
      <c r="AZ11" s="36"/>
      <c r="BA11" s="36"/>
      <c r="BB11" s="36"/>
      <c r="BC11" s="36"/>
      <c r="BD11" s="36"/>
      <c r="BE11" s="36"/>
      <c r="BF11" s="272"/>
      <c r="BG11" s="277">
        <v>155931</v>
      </c>
      <c r="BH11" s="219"/>
      <c r="BI11" s="219"/>
      <c r="BJ11" s="219"/>
      <c r="BK11" s="219"/>
      <c r="BL11" s="219"/>
      <c r="BM11" s="219"/>
      <c r="BN11" s="282"/>
      <c r="BO11" s="285">
        <v>5.4</v>
      </c>
      <c r="BP11" s="285"/>
      <c r="BQ11" s="285"/>
      <c r="BR11" s="285"/>
      <c r="BS11" s="291" t="s">
        <v>205</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1481295</v>
      </c>
      <c r="CS11" s="219"/>
      <c r="CT11" s="219"/>
      <c r="CU11" s="219"/>
      <c r="CV11" s="219"/>
      <c r="CW11" s="219"/>
      <c r="CX11" s="219"/>
      <c r="CY11" s="282"/>
      <c r="CZ11" s="285">
        <v>9.6</v>
      </c>
      <c r="DA11" s="285"/>
      <c r="DB11" s="285"/>
      <c r="DC11" s="285"/>
      <c r="DD11" s="291">
        <v>163630</v>
      </c>
      <c r="DE11" s="219"/>
      <c r="DF11" s="219"/>
      <c r="DG11" s="219"/>
      <c r="DH11" s="219"/>
      <c r="DI11" s="219"/>
      <c r="DJ11" s="219"/>
      <c r="DK11" s="219"/>
      <c r="DL11" s="219"/>
      <c r="DM11" s="219"/>
      <c r="DN11" s="219"/>
      <c r="DO11" s="219"/>
      <c r="DP11" s="282"/>
      <c r="DQ11" s="291">
        <v>825134</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15441</v>
      </c>
      <c r="S12" s="219"/>
      <c r="T12" s="219"/>
      <c r="U12" s="219"/>
      <c r="V12" s="219"/>
      <c r="W12" s="219"/>
      <c r="X12" s="219"/>
      <c r="Y12" s="282"/>
      <c r="Z12" s="285">
        <v>0.1</v>
      </c>
      <c r="AA12" s="285"/>
      <c r="AB12" s="285"/>
      <c r="AC12" s="285"/>
      <c r="AD12" s="290">
        <v>15441</v>
      </c>
      <c r="AE12" s="290"/>
      <c r="AF12" s="290"/>
      <c r="AG12" s="290"/>
      <c r="AH12" s="290"/>
      <c r="AI12" s="290"/>
      <c r="AJ12" s="290"/>
      <c r="AK12" s="290"/>
      <c r="AL12" s="286">
        <v>0.2</v>
      </c>
      <c r="AM12" s="240"/>
      <c r="AN12" s="240"/>
      <c r="AO12" s="299"/>
      <c r="AP12" s="263" t="s">
        <v>352</v>
      </c>
      <c r="AQ12" s="36"/>
      <c r="AR12" s="36"/>
      <c r="AS12" s="36"/>
      <c r="AT12" s="36"/>
      <c r="AU12" s="36"/>
      <c r="AV12" s="36"/>
      <c r="AW12" s="36"/>
      <c r="AX12" s="36"/>
      <c r="AY12" s="36"/>
      <c r="AZ12" s="36"/>
      <c r="BA12" s="36"/>
      <c r="BB12" s="36"/>
      <c r="BC12" s="36"/>
      <c r="BD12" s="36"/>
      <c r="BE12" s="36"/>
      <c r="BF12" s="272"/>
      <c r="BG12" s="277">
        <v>1715802</v>
      </c>
      <c r="BH12" s="219"/>
      <c r="BI12" s="219"/>
      <c r="BJ12" s="219"/>
      <c r="BK12" s="219"/>
      <c r="BL12" s="219"/>
      <c r="BM12" s="219"/>
      <c r="BN12" s="282"/>
      <c r="BO12" s="285">
        <v>59.3</v>
      </c>
      <c r="BP12" s="285"/>
      <c r="BQ12" s="285"/>
      <c r="BR12" s="285"/>
      <c r="BS12" s="291" t="s">
        <v>205</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245747</v>
      </c>
      <c r="CS12" s="219"/>
      <c r="CT12" s="219"/>
      <c r="CU12" s="219"/>
      <c r="CV12" s="219"/>
      <c r="CW12" s="219"/>
      <c r="CX12" s="219"/>
      <c r="CY12" s="282"/>
      <c r="CZ12" s="285">
        <v>1.6</v>
      </c>
      <c r="DA12" s="285"/>
      <c r="DB12" s="285"/>
      <c r="DC12" s="285"/>
      <c r="DD12" s="291">
        <v>16003</v>
      </c>
      <c r="DE12" s="219"/>
      <c r="DF12" s="219"/>
      <c r="DG12" s="219"/>
      <c r="DH12" s="219"/>
      <c r="DI12" s="219"/>
      <c r="DJ12" s="219"/>
      <c r="DK12" s="219"/>
      <c r="DL12" s="219"/>
      <c r="DM12" s="219"/>
      <c r="DN12" s="219"/>
      <c r="DO12" s="219"/>
      <c r="DP12" s="282"/>
      <c r="DQ12" s="291">
        <v>205733</v>
      </c>
      <c r="DR12" s="219"/>
      <c r="DS12" s="219"/>
      <c r="DT12" s="219"/>
      <c r="DU12" s="219"/>
      <c r="DV12" s="219"/>
      <c r="DW12" s="219"/>
      <c r="DX12" s="219"/>
      <c r="DY12" s="219"/>
      <c r="DZ12" s="219"/>
      <c r="EA12" s="219"/>
      <c r="EB12" s="219"/>
      <c r="EC12" s="332"/>
    </row>
    <row r="13" spans="2:143" ht="11.25" customHeight="1">
      <c r="B13" s="263" t="s">
        <v>353</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355</v>
      </c>
      <c r="AQ13" s="36"/>
      <c r="AR13" s="36"/>
      <c r="AS13" s="36"/>
      <c r="AT13" s="36"/>
      <c r="AU13" s="36"/>
      <c r="AV13" s="36"/>
      <c r="AW13" s="36"/>
      <c r="AX13" s="36"/>
      <c r="AY13" s="36"/>
      <c r="AZ13" s="36"/>
      <c r="BA13" s="36"/>
      <c r="BB13" s="36"/>
      <c r="BC13" s="36"/>
      <c r="BD13" s="36"/>
      <c r="BE13" s="36"/>
      <c r="BF13" s="272"/>
      <c r="BG13" s="277">
        <v>1714330</v>
      </c>
      <c r="BH13" s="219"/>
      <c r="BI13" s="219"/>
      <c r="BJ13" s="219"/>
      <c r="BK13" s="219"/>
      <c r="BL13" s="219"/>
      <c r="BM13" s="219"/>
      <c r="BN13" s="282"/>
      <c r="BO13" s="285">
        <v>59.3</v>
      </c>
      <c r="BP13" s="285"/>
      <c r="BQ13" s="285"/>
      <c r="BR13" s="285"/>
      <c r="BS13" s="291" t="s">
        <v>205</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1245477</v>
      </c>
      <c r="CS13" s="219"/>
      <c r="CT13" s="219"/>
      <c r="CU13" s="219"/>
      <c r="CV13" s="219"/>
      <c r="CW13" s="219"/>
      <c r="CX13" s="219"/>
      <c r="CY13" s="282"/>
      <c r="CZ13" s="285">
        <v>8.1</v>
      </c>
      <c r="DA13" s="285"/>
      <c r="DB13" s="285"/>
      <c r="DC13" s="285"/>
      <c r="DD13" s="291">
        <v>336890</v>
      </c>
      <c r="DE13" s="219"/>
      <c r="DF13" s="219"/>
      <c r="DG13" s="219"/>
      <c r="DH13" s="219"/>
      <c r="DI13" s="219"/>
      <c r="DJ13" s="219"/>
      <c r="DK13" s="219"/>
      <c r="DL13" s="219"/>
      <c r="DM13" s="219"/>
      <c r="DN13" s="219"/>
      <c r="DO13" s="219"/>
      <c r="DP13" s="282"/>
      <c r="DQ13" s="291">
        <v>749991</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44038</v>
      </c>
      <c r="S14" s="219"/>
      <c r="T14" s="219"/>
      <c r="U14" s="219"/>
      <c r="V14" s="219"/>
      <c r="W14" s="219"/>
      <c r="X14" s="219"/>
      <c r="Y14" s="282"/>
      <c r="Z14" s="285">
        <v>0.3</v>
      </c>
      <c r="AA14" s="285"/>
      <c r="AB14" s="285"/>
      <c r="AC14" s="285"/>
      <c r="AD14" s="290">
        <v>44038</v>
      </c>
      <c r="AE14" s="290"/>
      <c r="AF14" s="290"/>
      <c r="AG14" s="290"/>
      <c r="AH14" s="290"/>
      <c r="AI14" s="290"/>
      <c r="AJ14" s="290"/>
      <c r="AK14" s="290"/>
      <c r="AL14" s="286">
        <v>0.5</v>
      </c>
      <c r="AM14" s="240"/>
      <c r="AN14" s="240"/>
      <c r="AO14" s="299"/>
      <c r="AP14" s="263" t="s">
        <v>225</v>
      </c>
      <c r="AQ14" s="36"/>
      <c r="AR14" s="36"/>
      <c r="AS14" s="36"/>
      <c r="AT14" s="36"/>
      <c r="AU14" s="36"/>
      <c r="AV14" s="36"/>
      <c r="AW14" s="36"/>
      <c r="AX14" s="36"/>
      <c r="AY14" s="36"/>
      <c r="AZ14" s="36"/>
      <c r="BA14" s="36"/>
      <c r="BB14" s="36"/>
      <c r="BC14" s="36"/>
      <c r="BD14" s="36"/>
      <c r="BE14" s="36"/>
      <c r="BF14" s="272"/>
      <c r="BG14" s="277">
        <v>78982</v>
      </c>
      <c r="BH14" s="219"/>
      <c r="BI14" s="219"/>
      <c r="BJ14" s="219"/>
      <c r="BK14" s="219"/>
      <c r="BL14" s="219"/>
      <c r="BM14" s="219"/>
      <c r="BN14" s="282"/>
      <c r="BO14" s="285">
        <v>2.7</v>
      </c>
      <c r="BP14" s="285"/>
      <c r="BQ14" s="285"/>
      <c r="BR14" s="285"/>
      <c r="BS14" s="291" t="s">
        <v>205</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651536</v>
      </c>
      <c r="CS14" s="219"/>
      <c r="CT14" s="219"/>
      <c r="CU14" s="219"/>
      <c r="CV14" s="219"/>
      <c r="CW14" s="219"/>
      <c r="CX14" s="219"/>
      <c r="CY14" s="282"/>
      <c r="CZ14" s="285">
        <v>4.2</v>
      </c>
      <c r="DA14" s="285"/>
      <c r="DB14" s="285"/>
      <c r="DC14" s="285"/>
      <c r="DD14" s="291">
        <v>58626</v>
      </c>
      <c r="DE14" s="219"/>
      <c r="DF14" s="219"/>
      <c r="DG14" s="219"/>
      <c r="DH14" s="219"/>
      <c r="DI14" s="219"/>
      <c r="DJ14" s="219"/>
      <c r="DK14" s="219"/>
      <c r="DL14" s="219"/>
      <c r="DM14" s="219"/>
      <c r="DN14" s="219"/>
      <c r="DO14" s="219"/>
      <c r="DP14" s="282"/>
      <c r="DQ14" s="291">
        <v>583565</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360</v>
      </c>
      <c r="AQ15" s="36"/>
      <c r="AR15" s="36"/>
      <c r="AS15" s="36"/>
      <c r="AT15" s="36"/>
      <c r="AU15" s="36"/>
      <c r="AV15" s="36"/>
      <c r="AW15" s="36"/>
      <c r="AX15" s="36"/>
      <c r="AY15" s="36"/>
      <c r="AZ15" s="36"/>
      <c r="BA15" s="36"/>
      <c r="BB15" s="36"/>
      <c r="BC15" s="36"/>
      <c r="BD15" s="36"/>
      <c r="BE15" s="36"/>
      <c r="BF15" s="272"/>
      <c r="BG15" s="277">
        <v>118469</v>
      </c>
      <c r="BH15" s="219"/>
      <c r="BI15" s="219"/>
      <c r="BJ15" s="219"/>
      <c r="BK15" s="219"/>
      <c r="BL15" s="219"/>
      <c r="BM15" s="219"/>
      <c r="BN15" s="282"/>
      <c r="BO15" s="285">
        <v>4.0999999999999996</v>
      </c>
      <c r="BP15" s="285"/>
      <c r="BQ15" s="285"/>
      <c r="BR15" s="285"/>
      <c r="BS15" s="291" t="s">
        <v>205</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1207944</v>
      </c>
      <c r="CS15" s="219"/>
      <c r="CT15" s="219"/>
      <c r="CU15" s="219"/>
      <c r="CV15" s="219"/>
      <c r="CW15" s="219"/>
      <c r="CX15" s="219"/>
      <c r="CY15" s="282"/>
      <c r="CZ15" s="285">
        <v>7.8</v>
      </c>
      <c r="DA15" s="285"/>
      <c r="DB15" s="285"/>
      <c r="DC15" s="285"/>
      <c r="DD15" s="291">
        <v>355189</v>
      </c>
      <c r="DE15" s="219"/>
      <c r="DF15" s="219"/>
      <c r="DG15" s="219"/>
      <c r="DH15" s="219"/>
      <c r="DI15" s="219"/>
      <c r="DJ15" s="219"/>
      <c r="DK15" s="219"/>
      <c r="DL15" s="219"/>
      <c r="DM15" s="219"/>
      <c r="DN15" s="219"/>
      <c r="DO15" s="219"/>
      <c r="DP15" s="282"/>
      <c r="DQ15" s="291">
        <v>811902</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12498</v>
      </c>
      <c r="S16" s="219"/>
      <c r="T16" s="219"/>
      <c r="U16" s="219"/>
      <c r="V16" s="219"/>
      <c r="W16" s="219"/>
      <c r="X16" s="219"/>
      <c r="Y16" s="282"/>
      <c r="Z16" s="285">
        <v>0.1</v>
      </c>
      <c r="AA16" s="285"/>
      <c r="AB16" s="285"/>
      <c r="AC16" s="285"/>
      <c r="AD16" s="290">
        <v>12498</v>
      </c>
      <c r="AE16" s="290"/>
      <c r="AF16" s="290"/>
      <c r="AG16" s="290"/>
      <c r="AH16" s="290"/>
      <c r="AI16" s="290"/>
      <c r="AJ16" s="290"/>
      <c r="AK16" s="290"/>
      <c r="AL16" s="286">
        <v>0.1</v>
      </c>
      <c r="AM16" s="240"/>
      <c r="AN16" s="240"/>
      <c r="AO16" s="299"/>
      <c r="AP16" s="263" t="s">
        <v>363</v>
      </c>
      <c r="AQ16" s="36"/>
      <c r="AR16" s="36"/>
      <c r="AS16" s="36"/>
      <c r="AT16" s="36"/>
      <c r="AU16" s="36"/>
      <c r="AV16" s="36"/>
      <c r="AW16" s="36"/>
      <c r="AX16" s="36"/>
      <c r="AY16" s="36"/>
      <c r="AZ16" s="36"/>
      <c r="BA16" s="36"/>
      <c r="BB16" s="36"/>
      <c r="BC16" s="36"/>
      <c r="BD16" s="36"/>
      <c r="BE16" s="36"/>
      <c r="BF16" s="272"/>
      <c r="BG16" s="277" t="s">
        <v>205</v>
      </c>
      <c r="BH16" s="219"/>
      <c r="BI16" s="219"/>
      <c r="BJ16" s="219"/>
      <c r="BK16" s="219"/>
      <c r="BL16" s="219"/>
      <c r="BM16" s="219"/>
      <c r="BN16" s="282"/>
      <c r="BO16" s="285" t="s">
        <v>205</v>
      </c>
      <c r="BP16" s="285"/>
      <c r="BQ16" s="285"/>
      <c r="BR16" s="285"/>
      <c r="BS16" s="291" t="s">
        <v>205</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572217</v>
      </c>
      <c r="CS16" s="219"/>
      <c r="CT16" s="219"/>
      <c r="CU16" s="219"/>
      <c r="CV16" s="219"/>
      <c r="CW16" s="219"/>
      <c r="CX16" s="219"/>
      <c r="CY16" s="282"/>
      <c r="CZ16" s="285">
        <v>3.7</v>
      </c>
      <c r="DA16" s="285"/>
      <c r="DB16" s="285"/>
      <c r="DC16" s="285"/>
      <c r="DD16" s="291" t="s">
        <v>205</v>
      </c>
      <c r="DE16" s="219"/>
      <c r="DF16" s="219"/>
      <c r="DG16" s="219"/>
      <c r="DH16" s="219"/>
      <c r="DI16" s="219"/>
      <c r="DJ16" s="219"/>
      <c r="DK16" s="219"/>
      <c r="DL16" s="219"/>
      <c r="DM16" s="219"/>
      <c r="DN16" s="219"/>
      <c r="DO16" s="219"/>
      <c r="DP16" s="282"/>
      <c r="DQ16" s="291">
        <v>89143</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30578</v>
      </c>
      <c r="S17" s="219"/>
      <c r="T17" s="219"/>
      <c r="U17" s="219"/>
      <c r="V17" s="219"/>
      <c r="W17" s="219"/>
      <c r="X17" s="219"/>
      <c r="Y17" s="282"/>
      <c r="Z17" s="285">
        <v>0.2</v>
      </c>
      <c r="AA17" s="285"/>
      <c r="AB17" s="285"/>
      <c r="AC17" s="285"/>
      <c r="AD17" s="290">
        <v>30578</v>
      </c>
      <c r="AE17" s="290"/>
      <c r="AF17" s="290"/>
      <c r="AG17" s="290"/>
      <c r="AH17" s="290"/>
      <c r="AI17" s="290"/>
      <c r="AJ17" s="290"/>
      <c r="AK17" s="290"/>
      <c r="AL17" s="286">
        <v>0.3</v>
      </c>
      <c r="AM17" s="240"/>
      <c r="AN17" s="240"/>
      <c r="AO17" s="299"/>
      <c r="AP17" s="263" t="s">
        <v>366</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2414677</v>
      </c>
      <c r="CS17" s="219"/>
      <c r="CT17" s="219"/>
      <c r="CU17" s="219"/>
      <c r="CV17" s="219"/>
      <c r="CW17" s="219"/>
      <c r="CX17" s="219"/>
      <c r="CY17" s="282"/>
      <c r="CZ17" s="285">
        <v>15.7</v>
      </c>
      <c r="DA17" s="285"/>
      <c r="DB17" s="285"/>
      <c r="DC17" s="285"/>
      <c r="DD17" s="291" t="s">
        <v>205</v>
      </c>
      <c r="DE17" s="219"/>
      <c r="DF17" s="219"/>
      <c r="DG17" s="219"/>
      <c r="DH17" s="219"/>
      <c r="DI17" s="219"/>
      <c r="DJ17" s="219"/>
      <c r="DK17" s="219"/>
      <c r="DL17" s="219"/>
      <c r="DM17" s="219"/>
      <c r="DN17" s="219"/>
      <c r="DO17" s="219"/>
      <c r="DP17" s="282"/>
      <c r="DQ17" s="291">
        <v>2368583</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8384</v>
      </c>
      <c r="S18" s="219"/>
      <c r="T18" s="219"/>
      <c r="U18" s="219"/>
      <c r="V18" s="219"/>
      <c r="W18" s="219"/>
      <c r="X18" s="219"/>
      <c r="Y18" s="282"/>
      <c r="Z18" s="285">
        <v>0.1</v>
      </c>
      <c r="AA18" s="285"/>
      <c r="AB18" s="285"/>
      <c r="AC18" s="285"/>
      <c r="AD18" s="290">
        <v>8384</v>
      </c>
      <c r="AE18" s="290"/>
      <c r="AF18" s="290"/>
      <c r="AG18" s="290"/>
      <c r="AH18" s="290"/>
      <c r="AI18" s="290"/>
      <c r="AJ18" s="290"/>
      <c r="AK18" s="290"/>
      <c r="AL18" s="286">
        <v>0.1</v>
      </c>
      <c r="AM18" s="240"/>
      <c r="AN18" s="240"/>
      <c r="AO18" s="299"/>
      <c r="AP18" s="263" t="s">
        <v>98</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5951</v>
      </c>
      <c r="S19" s="219"/>
      <c r="T19" s="219"/>
      <c r="U19" s="219"/>
      <c r="V19" s="219"/>
      <c r="W19" s="219"/>
      <c r="X19" s="219"/>
      <c r="Y19" s="282"/>
      <c r="Z19" s="285">
        <v>0</v>
      </c>
      <c r="AA19" s="285"/>
      <c r="AB19" s="285"/>
      <c r="AC19" s="285"/>
      <c r="AD19" s="290">
        <v>5951</v>
      </c>
      <c r="AE19" s="290"/>
      <c r="AF19" s="290"/>
      <c r="AG19" s="290"/>
      <c r="AH19" s="290"/>
      <c r="AI19" s="290"/>
      <c r="AJ19" s="290"/>
      <c r="AK19" s="290"/>
      <c r="AL19" s="286">
        <v>0.1</v>
      </c>
      <c r="AM19" s="240"/>
      <c r="AN19" s="240"/>
      <c r="AO19" s="299"/>
      <c r="AP19" s="263" t="s">
        <v>371</v>
      </c>
      <c r="AQ19" s="36"/>
      <c r="AR19" s="36"/>
      <c r="AS19" s="36"/>
      <c r="AT19" s="36"/>
      <c r="AU19" s="36"/>
      <c r="AV19" s="36"/>
      <c r="AW19" s="36"/>
      <c r="AX19" s="36"/>
      <c r="AY19" s="36"/>
      <c r="AZ19" s="36"/>
      <c r="BA19" s="36"/>
      <c r="BB19" s="36"/>
      <c r="BC19" s="36"/>
      <c r="BD19" s="36"/>
      <c r="BE19" s="36"/>
      <c r="BF19" s="272"/>
      <c r="BG19" s="277">
        <v>6968</v>
      </c>
      <c r="BH19" s="219"/>
      <c r="BI19" s="219"/>
      <c r="BJ19" s="219"/>
      <c r="BK19" s="219"/>
      <c r="BL19" s="219"/>
      <c r="BM19" s="219"/>
      <c r="BN19" s="282"/>
      <c r="BO19" s="285">
        <v>0.2</v>
      </c>
      <c r="BP19" s="285"/>
      <c r="BQ19" s="285"/>
      <c r="BR19" s="285"/>
      <c r="BS19" s="291" t="s">
        <v>205</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521</v>
      </c>
      <c r="S20" s="219"/>
      <c r="T20" s="219"/>
      <c r="U20" s="219"/>
      <c r="V20" s="219"/>
      <c r="W20" s="219"/>
      <c r="X20" s="219"/>
      <c r="Y20" s="282"/>
      <c r="Z20" s="285">
        <v>0</v>
      </c>
      <c r="AA20" s="285"/>
      <c r="AB20" s="285"/>
      <c r="AC20" s="285"/>
      <c r="AD20" s="290">
        <v>521</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v>6968</v>
      </c>
      <c r="BH20" s="219"/>
      <c r="BI20" s="219"/>
      <c r="BJ20" s="219"/>
      <c r="BK20" s="219"/>
      <c r="BL20" s="219"/>
      <c r="BM20" s="219"/>
      <c r="BN20" s="282"/>
      <c r="BO20" s="285">
        <v>0.2</v>
      </c>
      <c r="BP20" s="285"/>
      <c r="BQ20" s="285"/>
      <c r="BR20" s="285"/>
      <c r="BS20" s="291" t="s">
        <v>205</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15406453</v>
      </c>
      <c r="CS20" s="219"/>
      <c r="CT20" s="219"/>
      <c r="CU20" s="219"/>
      <c r="CV20" s="219"/>
      <c r="CW20" s="219"/>
      <c r="CX20" s="219"/>
      <c r="CY20" s="282"/>
      <c r="CZ20" s="285">
        <v>100</v>
      </c>
      <c r="DA20" s="285"/>
      <c r="DB20" s="285"/>
      <c r="DC20" s="285"/>
      <c r="DD20" s="291">
        <v>1470335</v>
      </c>
      <c r="DE20" s="219"/>
      <c r="DF20" s="219"/>
      <c r="DG20" s="219"/>
      <c r="DH20" s="219"/>
      <c r="DI20" s="219"/>
      <c r="DJ20" s="219"/>
      <c r="DK20" s="219"/>
      <c r="DL20" s="219"/>
      <c r="DM20" s="219"/>
      <c r="DN20" s="219"/>
      <c r="DO20" s="219"/>
      <c r="DP20" s="282"/>
      <c r="DQ20" s="291">
        <v>10352236</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15722</v>
      </c>
      <c r="S21" s="219"/>
      <c r="T21" s="219"/>
      <c r="U21" s="219"/>
      <c r="V21" s="219"/>
      <c r="W21" s="219"/>
      <c r="X21" s="219"/>
      <c r="Y21" s="282"/>
      <c r="Z21" s="285">
        <v>0.1</v>
      </c>
      <c r="AA21" s="285"/>
      <c r="AB21" s="285"/>
      <c r="AC21" s="285"/>
      <c r="AD21" s="290">
        <v>15722</v>
      </c>
      <c r="AE21" s="290"/>
      <c r="AF21" s="290"/>
      <c r="AG21" s="290"/>
      <c r="AH21" s="290"/>
      <c r="AI21" s="290"/>
      <c r="AJ21" s="290"/>
      <c r="AK21" s="290"/>
      <c r="AL21" s="286">
        <v>0.2</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v>6968</v>
      </c>
      <c r="BH21" s="219"/>
      <c r="BI21" s="219"/>
      <c r="BJ21" s="219"/>
      <c r="BK21" s="219"/>
      <c r="BL21" s="219"/>
      <c r="BM21" s="219"/>
      <c r="BN21" s="282"/>
      <c r="BO21" s="285">
        <v>0.2</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5788851</v>
      </c>
      <c r="S22" s="219"/>
      <c r="T22" s="219"/>
      <c r="U22" s="219"/>
      <c r="V22" s="219"/>
      <c r="W22" s="219"/>
      <c r="X22" s="219"/>
      <c r="Y22" s="282"/>
      <c r="Z22" s="285">
        <v>37.200000000000003</v>
      </c>
      <c r="AA22" s="285"/>
      <c r="AB22" s="285"/>
      <c r="AC22" s="285"/>
      <c r="AD22" s="290">
        <v>5430480</v>
      </c>
      <c r="AE22" s="290"/>
      <c r="AF22" s="290"/>
      <c r="AG22" s="290"/>
      <c r="AH22" s="290"/>
      <c r="AI22" s="290"/>
      <c r="AJ22" s="290"/>
      <c r="AK22" s="290"/>
      <c r="AL22" s="286">
        <v>59.8</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2"/>
      <c r="R23" s="277">
        <v>5430480</v>
      </c>
      <c r="S23" s="219"/>
      <c r="T23" s="219"/>
      <c r="U23" s="219"/>
      <c r="V23" s="219"/>
      <c r="W23" s="219"/>
      <c r="X23" s="219"/>
      <c r="Y23" s="282"/>
      <c r="Z23" s="285">
        <v>34.9</v>
      </c>
      <c r="AA23" s="285"/>
      <c r="AB23" s="285"/>
      <c r="AC23" s="285"/>
      <c r="AD23" s="290">
        <v>5430480</v>
      </c>
      <c r="AE23" s="290"/>
      <c r="AF23" s="290"/>
      <c r="AG23" s="290"/>
      <c r="AH23" s="290"/>
      <c r="AI23" s="290"/>
      <c r="AJ23" s="290"/>
      <c r="AK23" s="290"/>
      <c r="AL23" s="286">
        <v>59.8</v>
      </c>
      <c r="AM23" s="240"/>
      <c r="AN23" s="240"/>
      <c r="AO23" s="299"/>
      <c r="AP23" s="302" t="s">
        <v>119</v>
      </c>
      <c r="AQ23" s="305"/>
      <c r="AR23" s="305"/>
      <c r="AS23" s="305"/>
      <c r="AT23" s="305"/>
      <c r="AU23" s="305"/>
      <c r="AV23" s="305"/>
      <c r="AW23" s="305"/>
      <c r="AX23" s="305"/>
      <c r="AY23" s="305"/>
      <c r="AZ23" s="305"/>
      <c r="BA23" s="305"/>
      <c r="BB23" s="305"/>
      <c r="BC23" s="305"/>
      <c r="BD23" s="305"/>
      <c r="BE23" s="305"/>
      <c r="BF23" s="319"/>
      <c r="BG23" s="277" t="s">
        <v>205</v>
      </c>
      <c r="BH23" s="219"/>
      <c r="BI23" s="219"/>
      <c r="BJ23" s="219"/>
      <c r="BK23" s="219"/>
      <c r="BL23" s="219"/>
      <c r="BM23" s="219"/>
      <c r="BN23" s="282"/>
      <c r="BO23" s="285" t="s">
        <v>205</v>
      </c>
      <c r="BP23" s="285"/>
      <c r="BQ23" s="285"/>
      <c r="BR23" s="285"/>
      <c r="BS23" s="291" t="s">
        <v>205</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308</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2"/>
      <c r="R24" s="277">
        <v>358371</v>
      </c>
      <c r="S24" s="219"/>
      <c r="T24" s="219"/>
      <c r="U24" s="219"/>
      <c r="V24" s="219"/>
      <c r="W24" s="219"/>
      <c r="X24" s="219"/>
      <c r="Y24" s="282"/>
      <c r="Z24" s="285">
        <v>2.2999999999999998</v>
      </c>
      <c r="AA24" s="285"/>
      <c r="AB24" s="285"/>
      <c r="AC24" s="285"/>
      <c r="AD24" s="290" t="s">
        <v>205</v>
      </c>
      <c r="AE24" s="290"/>
      <c r="AF24" s="290"/>
      <c r="AG24" s="290"/>
      <c r="AH24" s="290"/>
      <c r="AI24" s="290"/>
      <c r="AJ24" s="290"/>
      <c r="AK24" s="290"/>
      <c r="AL24" s="286" t="s">
        <v>205</v>
      </c>
      <c r="AM24" s="240"/>
      <c r="AN24" s="240"/>
      <c r="AO24" s="299"/>
      <c r="AP24" s="302" t="s">
        <v>390</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392</v>
      </c>
      <c r="CE24" s="268"/>
      <c r="CF24" s="268"/>
      <c r="CG24" s="268"/>
      <c r="CH24" s="268"/>
      <c r="CI24" s="268"/>
      <c r="CJ24" s="268"/>
      <c r="CK24" s="268"/>
      <c r="CL24" s="268"/>
      <c r="CM24" s="268"/>
      <c r="CN24" s="268"/>
      <c r="CO24" s="268"/>
      <c r="CP24" s="268"/>
      <c r="CQ24" s="271"/>
      <c r="CR24" s="276">
        <v>6955891</v>
      </c>
      <c r="CS24" s="279"/>
      <c r="CT24" s="279"/>
      <c r="CU24" s="279"/>
      <c r="CV24" s="279"/>
      <c r="CW24" s="279"/>
      <c r="CX24" s="279"/>
      <c r="CY24" s="281"/>
      <c r="CZ24" s="294">
        <v>45.1</v>
      </c>
      <c r="DA24" s="296"/>
      <c r="DB24" s="296"/>
      <c r="DC24" s="342"/>
      <c r="DD24" s="346">
        <v>5557218</v>
      </c>
      <c r="DE24" s="279"/>
      <c r="DF24" s="279"/>
      <c r="DG24" s="279"/>
      <c r="DH24" s="279"/>
      <c r="DI24" s="279"/>
      <c r="DJ24" s="279"/>
      <c r="DK24" s="281"/>
      <c r="DL24" s="346">
        <v>5394674</v>
      </c>
      <c r="DM24" s="279"/>
      <c r="DN24" s="279"/>
      <c r="DO24" s="279"/>
      <c r="DP24" s="279"/>
      <c r="DQ24" s="279"/>
      <c r="DR24" s="279"/>
      <c r="DS24" s="279"/>
      <c r="DT24" s="279"/>
      <c r="DU24" s="279"/>
      <c r="DV24" s="281"/>
      <c r="DW24" s="294">
        <v>57.4</v>
      </c>
      <c r="DX24" s="296"/>
      <c r="DY24" s="296"/>
      <c r="DZ24" s="296"/>
      <c r="EA24" s="296"/>
      <c r="EB24" s="296"/>
      <c r="EC24" s="298"/>
    </row>
    <row r="25" spans="2:133" ht="11.25" customHeight="1">
      <c r="B25" s="263" t="s">
        <v>395</v>
      </c>
      <c r="C25" s="36"/>
      <c r="D25" s="36"/>
      <c r="E25" s="36"/>
      <c r="F25" s="36"/>
      <c r="G25" s="36"/>
      <c r="H25" s="36"/>
      <c r="I25" s="36"/>
      <c r="J25" s="36"/>
      <c r="K25" s="36"/>
      <c r="L25" s="36"/>
      <c r="M25" s="36"/>
      <c r="N25" s="36"/>
      <c r="O25" s="36"/>
      <c r="P25" s="36"/>
      <c r="Q25" s="272"/>
      <c r="R25" s="277" t="s">
        <v>205</v>
      </c>
      <c r="S25" s="219"/>
      <c r="T25" s="219"/>
      <c r="U25" s="219"/>
      <c r="V25" s="219"/>
      <c r="W25" s="219"/>
      <c r="X25" s="219"/>
      <c r="Y25" s="282"/>
      <c r="Z25" s="285" t="s">
        <v>205</v>
      </c>
      <c r="AA25" s="285"/>
      <c r="AB25" s="285"/>
      <c r="AC25" s="285"/>
      <c r="AD25" s="290" t="s">
        <v>205</v>
      </c>
      <c r="AE25" s="290"/>
      <c r="AF25" s="290"/>
      <c r="AG25" s="290"/>
      <c r="AH25" s="290"/>
      <c r="AI25" s="290"/>
      <c r="AJ25" s="290"/>
      <c r="AK25" s="290"/>
      <c r="AL25" s="286" t="s">
        <v>205</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2646466</v>
      </c>
      <c r="CS25" s="318"/>
      <c r="CT25" s="318"/>
      <c r="CU25" s="318"/>
      <c r="CV25" s="318"/>
      <c r="CW25" s="318"/>
      <c r="CX25" s="318"/>
      <c r="CY25" s="337"/>
      <c r="CZ25" s="286">
        <v>17.2</v>
      </c>
      <c r="DA25" s="340"/>
      <c r="DB25" s="340"/>
      <c r="DC25" s="343"/>
      <c r="DD25" s="291">
        <v>2495580</v>
      </c>
      <c r="DE25" s="318"/>
      <c r="DF25" s="318"/>
      <c r="DG25" s="318"/>
      <c r="DH25" s="318"/>
      <c r="DI25" s="318"/>
      <c r="DJ25" s="318"/>
      <c r="DK25" s="337"/>
      <c r="DL25" s="291">
        <v>2334690</v>
      </c>
      <c r="DM25" s="318"/>
      <c r="DN25" s="318"/>
      <c r="DO25" s="318"/>
      <c r="DP25" s="318"/>
      <c r="DQ25" s="318"/>
      <c r="DR25" s="318"/>
      <c r="DS25" s="318"/>
      <c r="DT25" s="318"/>
      <c r="DU25" s="318"/>
      <c r="DV25" s="337"/>
      <c r="DW25" s="286">
        <v>24.8</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9408947</v>
      </c>
      <c r="S26" s="219"/>
      <c r="T26" s="219"/>
      <c r="U26" s="219"/>
      <c r="V26" s="219"/>
      <c r="W26" s="219"/>
      <c r="X26" s="219"/>
      <c r="Y26" s="282"/>
      <c r="Z26" s="285">
        <v>60.4</v>
      </c>
      <c r="AA26" s="285"/>
      <c r="AB26" s="285"/>
      <c r="AC26" s="285"/>
      <c r="AD26" s="290">
        <v>9050576</v>
      </c>
      <c r="AE26" s="290"/>
      <c r="AF26" s="290"/>
      <c r="AG26" s="290"/>
      <c r="AH26" s="290"/>
      <c r="AI26" s="290"/>
      <c r="AJ26" s="290"/>
      <c r="AK26" s="290"/>
      <c r="AL26" s="286">
        <v>99.7</v>
      </c>
      <c r="AM26" s="240"/>
      <c r="AN26" s="240"/>
      <c r="AO26" s="299"/>
      <c r="AP26" s="302" t="s">
        <v>397</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122</v>
      </c>
      <c r="CE26" s="36"/>
      <c r="CF26" s="36"/>
      <c r="CG26" s="36"/>
      <c r="CH26" s="36"/>
      <c r="CI26" s="36"/>
      <c r="CJ26" s="36"/>
      <c r="CK26" s="36"/>
      <c r="CL26" s="36"/>
      <c r="CM26" s="36"/>
      <c r="CN26" s="36"/>
      <c r="CO26" s="36"/>
      <c r="CP26" s="36"/>
      <c r="CQ26" s="272"/>
      <c r="CR26" s="277">
        <v>1680866</v>
      </c>
      <c r="CS26" s="219"/>
      <c r="CT26" s="219"/>
      <c r="CU26" s="219"/>
      <c r="CV26" s="219"/>
      <c r="CW26" s="219"/>
      <c r="CX26" s="219"/>
      <c r="CY26" s="282"/>
      <c r="CZ26" s="286">
        <v>10.9</v>
      </c>
      <c r="DA26" s="340"/>
      <c r="DB26" s="340"/>
      <c r="DC26" s="343"/>
      <c r="DD26" s="291">
        <v>1540527</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398</v>
      </c>
      <c r="C27" s="36"/>
      <c r="D27" s="36"/>
      <c r="E27" s="36"/>
      <c r="F27" s="36"/>
      <c r="G27" s="36"/>
      <c r="H27" s="36"/>
      <c r="I27" s="36"/>
      <c r="J27" s="36"/>
      <c r="K27" s="36"/>
      <c r="L27" s="36"/>
      <c r="M27" s="36"/>
      <c r="N27" s="36"/>
      <c r="O27" s="36"/>
      <c r="P27" s="36"/>
      <c r="Q27" s="272"/>
      <c r="R27" s="277">
        <v>3601</v>
      </c>
      <c r="S27" s="219"/>
      <c r="T27" s="219"/>
      <c r="U27" s="219"/>
      <c r="V27" s="219"/>
      <c r="W27" s="219"/>
      <c r="X27" s="219"/>
      <c r="Y27" s="282"/>
      <c r="Z27" s="285">
        <v>0</v>
      </c>
      <c r="AA27" s="285"/>
      <c r="AB27" s="285"/>
      <c r="AC27" s="285"/>
      <c r="AD27" s="290">
        <v>3601</v>
      </c>
      <c r="AE27" s="290"/>
      <c r="AF27" s="290"/>
      <c r="AG27" s="290"/>
      <c r="AH27" s="290"/>
      <c r="AI27" s="290"/>
      <c r="AJ27" s="290"/>
      <c r="AK27" s="290"/>
      <c r="AL27" s="286">
        <v>0</v>
      </c>
      <c r="AM27" s="240"/>
      <c r="AN27" s="240"/>
      <c r="AO27" s="299"/>
      <c r="AP27" s="263" t="s">
        <v>400</v>
      </c>
      <c r="AQ27" s="36"/>
      <c r="AR27" s="36"/>
      <c r="AS27" s="36"/>
      <c r="AT27" s="36"/>
      <c r="AU27" s="36"/>
      <c r="AV27" s="36"/>
      <c r="AW27" s="36"/>
      <c r="AX27" s="36"/>
      <c r="AY27" s="36"/>
      <c r="AZ27" s="36"/>
      <c r="BA27" s="36"/>
      <c r="BB27" s="36"/>
      <c r="BC27" s="36"/>
      <c r="BD27" s="36"/>
      <c r="BE27" s="36"/>
      <c r="BF27" s="272"/>
      <c r="BG27" s="277">
        <v>2892976</v>
      </c>
      <c r="BH27" s="219"/>
      <c r="BI27" s="219"/>
      <c r="BJ27" s="219"/>
      <c r="BK27" s="219"/>
      <c r="BL27" s="219"/>
      <c r="BM27" s="219"/>
      <c r="BN27" s="282"/>
      <c r="BO27" s="285">
        <v>100</v>
      </c>
      <c r="BP27" s="285"/>
      <c r="BQ27" s="285"/>
      <c r="BR27" s="285"/>
      <c r="BS27" s="291" t="s">
        <v>205</v>
      </c>
      <c r="BT27" s="219"/>
      <c r="BU27" s="219"/>
      <c r="BV27" s="219"/>
      <c r="BW27" s="219"/>
      <c r="BX27" s="219"/>
      <c r="BY27" s="219"/>
      <c r="BZ27" s="219"/>
      <c r="CA27" s="219"/>
      <c r="CB27" s="332"/>
      <c r="CD27" s="263" t="s">
        <v>230</v>
      </c>
      <c r="CE27" s="36"/>
      <c r="CF27" s="36"/>
      <c r="CG27" s="36"/>
      <c r="CH27" s="36"/>
      <c r="CI27" s="36"/>
      <c r="CJ27" s="36"/>
      <c r="CK27" s="36"/>
      <c r="CL27" s="36"/>
      <c r="CM27" s="36"/>
      <c r="CN27" s="36"/>
      <c r="CO27" s="36"/>
      <c r="CP27" s="36"/>
      <c r="CQ27" s="272"/>
      <c r="CR27" s="277">
        <v>1894748</v>
      </c>
      <c r="CS27" s="318"/>
      <c r="CT27" s="318"/>
      <c r="CU27" s="318"/>
      <c r="CV27" s="318"/>
      <c r="CW27" s="318"/>
      <c r="CX27" s="318"/>
      <c r="CY27" s="337"/>
      <c r="CZ27" s="286">
        <v>12.3</v>
      </c>
      <c r="DA27" s="340"/>
      <c r="DB27" s="340"/>
      <c r="DC27" s="343"/>
      <c r="DD27" s="291">
        <v>693055</v>
      </c>
      <c r="DE27" s="318"/>
      <c r="DF27" s="318"/>
      <c r="DG27" s="318"/>
      <c r="DH27" s="318"/>
      <c r="DI27" s="318"/>
      <c r="DJ27" s="318"/>
      <c r="DK27" s="337"/>
      <c r="DL27" s="291">
        <v>691401</v>
      </c>
      <c r="DM27" s="318"/>
      <c r="DN27" s="318"/>
      <c r="DO27" s="318"/>
      <c r="DP27" s="318"/>
      <c r="DQ27" s="318"/>
      <c r="DR27" s="318"/>
      <c r="DS27" s="318"/>
      <c r="DT27" s="318"/>
      <c r="DU27" s="318"/>
      <c r="DV27" s="337"/>
      <c r="DW27" s="286">
        <v>7.4</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59106</v>
      </c>
      <c r="S28" s="219"/>
      <c r="T28" s="219"/>
      <c r="U28" s="219"/>
      <c r="V28" s="219"/>
      <c r="W28" s="219"/>
      <c r="X28" s="219"/>
      <c r="Y28" s="282"/>
      <c r="Z28" s="285">
        <v>0.4</v>
      </c>
      <c r="AA28" s="285"/>
      <c r="AB28" s="285"/>
      <c r="AC28" s="285"/>
      <c r="AD28" s="290" t="s">
        <v>205</v>
      </c>
      <c r="AE28" s="290"/>
      <c r="AF28" s="290"/>
      <c r="AG28" s="290"/>
      <c r="AH28" s="290"/>
      <c r="AI28" s="290"/>
      <c r="AJ28" s="290"/>
      <c r="AK28" s="290"/>
      <c r="AL28" s="286" t="s">
        <v>205</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393</v>
      </c>
      <c r="CE28" s="36"/>
      <c r="CF28" s="36"/>
      <c r="CG28" s="36"/>
      <c r="CH28" s="36"/>
      <c r="CI28" s="36"/>
      <c r="CJ28" s="36"/>
      <c r="CK28" s="36"/>
      <c r="CL28" s="36"/>
      <c r="CM28" s="36"/>
      <c r="CN28" s="36"/>
      <c r="CO28" s="36"/>
      <c r="CP28" s="36"/>
      <c r="CQ28" s="272"/>
      <c r="CR28" s="277">
        <v>2414677</v>
      </c>
      <c r="CS28" s="219"/>
      <c r="CT28" s="219"/>
      <c r="CU28" s="219"/>
      <c r="CV28" s="219"/>
      <c r="CW28" s="219"/>
      <c r="CX28" s="219"/>
      <c r="CY28" s="282"/>
      <c r="CZ28" s="286">
        <v>15.7</v>
      </c>
      <c r="DA28" s="340"/>
      <c r="DB28" s="340"/>
      <c r="DC28" s="343"/>
      <c r="DD28" s="291">
        <v>2368583</v>
      </c>
      <c r="DE28" s="219"/>
      <c r="DF28" s="219"/>
      <c r="DG28" s="219"/>
      <c r="DH28" s="219"/>
      <c r="DI28" s="219"/>
      <c r="DJ28" s="219"/>
      <c r="DK28" s="282"/>
      <c r="DL28" s="291">
        <v>2368583</v>
      </c>
      <c r="DM28" s="219"/>
      <c r="DN28" s="219"/>
      <c r="DO28" s="219"/>
      <c r="DP28" s="219"/>
      <c r="DQ28" s="219"/>
      <c r="DR28" s="219"/>
      <c r="DS28" s="219"/>
      <c r="DT28" s="219"/>
      <c r="DU28" s="219"/>
      <c r="DV28" s="282"/>
      <c r="DW28" s="286">
        <v>25.2</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485118</v>
      </c>
      <c r="S29" s="219"/>
      <c r="T29" s="219"/>
      <c r="U29" s="219"/>
      <c r="V29" s="219"/>
      <c r="W29" s="219"/>
      <c r="X29" s="219"/>
      <c r="Y29" s="282"/>
      <c r="Z29" s="285">
        <v>3.1</v>
      </c>
      <c r="AA29" s="285"/>
      <c r="AB29" s="285"/>
      <c r="AC29" s="285"/>
      <c r="AD29" s="290" t="s">
        <v>205</v>
      </c>
      <c r="AE29" s="290"/>
      <c r="AF29" s="290"/>
      <c r="AG29" s="290"/>
      <c r="AH29" s="290"/>
      <c r="AI29" s="290"/>
      <c r="AJ29" s="290"/>
      <c r="AK29" s="290"/>
      <c r="AL29" s="286" t="s">
        <v>205</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176</v>
      </c>
      <c r="CE29" s="42"/>
      <c r="CF29" s="263" t="s">
        <v>24</v>
      </c>
      <c r="CG29" s="36"/>
      <c r="CH29" s="36"/>
      <c r="CI29" s="36"/>
      <c r="CJ29" s="36"/>
      <c r="CK29" s="36"/>
      <c r="CL29" s="36"/>
      <c r="CM29" s="36"/>
      <c r="CN29" s="36"/>
      <c r="CO29" s="36"/>
      <c r="CP29" s="36"/>
      <c r="CQ29" s="272"/>
      <c r="CR29" s="277">
        <v>2414677</v>
      </c>
      <c r="CS29" s="318"/>
      <c r="CT29" s="318"/>
      <c r="CU29" s="318"/>
      <c r="CV29" s="318"/>
      <c r="CW29" s="318"/>
      <c r="CX29" s="318"/>
      <c r="CY29" s="337"/>
      <c r="CZ29" s="286">
        <v>15.7</v>
      </c>
      <c r="DA29" s="340"/>
      <c r="DB29" s="340"/>
      <c r="DC29" s="343"/>
      <c r="DD29" s="291">
        <v>2368583</v>
      </c>
      <c r="DE29" s="318"/>
      <c r="DF29" s="318"/>
      <c r="DG29" s="318"/>
      <c r="DH29" s="318"/>
      <c r="DI29" s="318"/>
      <c r="DJ29" s="318"/>
      <c r="DK29" s="337"/>
      <c r="DL29" s="291">
        <v>2368583</v>
      </c>
      <c r="DM29" s="318"/>
      <c r="DN29" s="318"/>
      <c r="DO29" s="318"/>
      <c r="DP29" s="318"/>
      <c r="DQ29" s="318"/>
      <c r="DR29" s="318"/>
      <c r="DS29" s="318"/>
      <c r="DT29" s="318"/>
      <c r="DU29" s="318"/>
      <c r="DV29" s="337"/>
      <c r="DW29" s="286">
        <v>25.2</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16059</v>
      </c>
      <c r="S30" s="219"/>
      <c r="T30" s="219"/>
      <c r="U30" s="219"/>
      <c r="V30" s="219"/>
      <c r="W30" s="219"/>
      <c r="X30" s="219"/>
      <c r="Y30" s="282"/>
      <c r="Z30" s="285">
        <v>0.1</v>
      </c>
      <c r="AA30" s="285"/>
      <c r="AB30" s="285"/>
      <c r="AC30" s="285"/>
      <c r="AD30" s="290">
        <v>661</v>
      </c>
      <c r="AE30" s="290"/>
      <c r="AF30" s="290"/>
      <c r="AG30" s="290"/>
      <c r="AH30" s="290"/>
      <c r="AI30" s="290"/>
      <c r="AJ30" s="290"/>
      <c r="AK30" s="290"/>
      <c r="AL30" s="286">
        <v>0</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402</v>
      </c>
      <c r="BS30" s="326"/>
      <c r="BT30" s="326"/>
      <c r="BU30" s="326"/>
      <c r="BV30" s="326"/>
      <c r="BW30" s="326"/>
      <c r="BX30" s="326"/>
      <c r="BY30" s="326"/>
      <c r="BZ30" s="326"/>
      <c r="CA30" s="326"/>
      <c r="CB30" s="329"/>
      <c r="CD30" s="134"/>
      <c r="CE30" s="43"/>
      <c r="CF30" s="263" t="s">
        <v>403</v>
      </c>
      <c r="CG30" s="36"/>
      <c r="CH30" s="36"/>
      <c r="CI30" s="36"/>
      <c r="CJ30" s="36"/>
      <c r="CK30" s="36"/>
      <c r="CL30" s="36"/>
      <c r="CM30" s="36"/>
      <c r="CN30" s="36"/>
      <c r="CO30" s="36"/>
      <c r="CP30" s="36"/>
      <c r="CQ30" s="272"/>
      <c r="CR30" s="277">
        <v>2321657</v>
      </c>
      <c r="CS30" s="219"/>
      <c r="CT30" s="219"/>
      <c r="CU30" s="219"/>
      <c r="CV30" s="219"/>
      <c r="CW30" s="219"/>
      <c r="CX30" s="219"/>
      <c r="CY30" s="282"/>
      <c r="CZ30" s="286">
        <v>15.1</v>
      </c>
      <c r="DA30" s="340"/>
      <c r="DB30" s="340"/>
      <c r="DC30" s="343"/>
      <c r="DD30" s="291">
        <v>2277653</v>
      </c>
      <c r="DE30" s="219"/>
      <c r="DF30" s="219"/>
      <c r="DG30" s="219"/>
      <c r="DH30" s="219"/>
      <c r="DI30" s="219"/>
      <c r="DJ30" s="219"/>
      <c r="DK30" s="282"/>
      <c r="DL30" s="291">
        <v>2277653</v>
      </c>
      <c r="DM30" s="219"/>
      <c r="DN30" s="219"/>
      <c r="DO30" s="219"/>
      <c r="DP30" s="219"/>
      <c r="DQ30" s="219"/>
      <c r="DR30" s="219"/>
      <c r="DS30" s="219"/>
      <c r="DT30" s="219"/>
      <c r="DU30" s="219"/>
      <c r="DV30" s="282"/>
      <c r="DW30" s="286">
        <v>24.2</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1671168</v>
      </c>
      <c r="S31" s="219"/>
      <c r="T31" s="219"/>
      <c r="U31" s="219"/>
      <c r="V31" s="219"/>
      <c r="W31" s="219"/>
      <c r="X31" s="219"/>
      <c r="Y31" s="282"/>
      <c r="Z31" s="285">
        <v>10.7</v>
      </c>
      <c r="AA31" s="285"/>
      <c r="AB31" s="285"/>
      <c r="AC31" s="285"/>
      <c r="AD31" s="290" t="s">
        <v>205</v>
      </c>
      <c r="AE31" s="290"/>
      <c r="AF31" s="290"/>
      <c r="AG31" s="290"/>
      <c r="AH31" s="290"/>
      <c r="AI31" s="290"/>
      <c r="AJ31" s="290"/>
      <c r="AK31" s="290"/>
      <c r="AL31" s="286" t="s">
        <v>205</v>
      </c>
      <c r="AM31" s="240"/>
      <c r="AN31" s="240"/>
      <c r="AO31" s="299"/>
      <c r="AP31" s="163" t="s">
        <v>4</v>
      </c>
      <c r="AQ31" s="179"/>
      <c r="AR31" s="179"/>
      <c r="AS31" s="179"/>
      <c r="AT31" s="311" t="s">
        <v>404</v>
      </c>
      <c r="AU31" s="268"/>
      <c r="AV31" s="268"/>
      <c r="AW31" s="268"/>
      <c r="AX31" s="262" t="s">
        <v>283</v>
      </c>
      <c r="AY31" s="268"/>
      <c r="AZ31" s="268"/>
      <c r="BA31" s="268"/>
      <c r="BB31" s="268"/>
      <c r="BC31" s="268"/>
      <c r="BD31" s="268"/>
      <c r="BE31" s="268"/>
      <c r="BF31" s="271"/>
      <c r="BG31" s="323">
        <v>99</v>
      </c>
      <c r="BH31" s="327"/>
      <c r="BI31" s="327"/>
      <c r="BJ31" s="327"/>
      <c r="BK31" s="327"/>
      <c r="BL31" s="327"/>
      <c r="BM31" s="296">
        <v>96.6</v>
      </c>
      <c r="BN31" s="327"/>
      <c r="BO31" s="327"/>
      <c r="BP31" s="327"/>
      <c r="BQ31" s="330"/>
      <c r="BR31" s="323">
        <v>98.9</v>
      </c>
      <c r="BS31" s="327"/>
      <c r="BT31" s="327"/>
      <c r="BU31" s="327"/>
      <c r="BV31" s="327"/>
      <c r="BW31" s="327"/>
      <c r="BX31" s="296">
        <v>96.8</v>
      </c>
      <c r="BY31" s="327"/>
      <c r="BZ31" s="327"/>
      <c r="CA31" s="327"/>
      <c r="CB31" s="330"/>
      <c r="CD31" s="134"/>
      <c r="CE31" s="43"/>
      <c r="CF31" s="263" t="s">
        <v>322</v>
      </c>
      <c r="CG31" s="36"/>
      <c r="CH31" s="36"/>
      <c r="CI31" s="36"/>
      <c r="CJ31" s="36"/>
      <c r="CK31" s="36"/>
      <c r="CL31" s="36"/>
      <c r="CM31" s="36"/>
      <c r="CN31" s="36"/>
      <c r="CO31" s="36"/>
      <c r="CP31" s="36"/>
      <c r="CQ31" s="272"/>
      <c r="CR31" s="277">
        <v>93020</v>
      </c>
      <c r="CS31" s="318"/>
      <c r="CT31" s="318"/>
      <c r="CU31" s="318"/>
      <c r="CV31" s="318"/>
      <c r="CW31" s="318"/>
      <c r="CX31" s="318"/>
      <c r="CY31" s="337"/>
      <c r="CZ31" s="286">
        <v>0.6</v>
      </c>
      <c r="DA31" s="340"/>
      <c r="DB31" s="340"/>
      <c r="DC31" s="343"/>
      <c r="DD31" s="291">
        <v>90930</v>
      </c>
      <c r="DE31" s="318"/>
      <c r="DF31" s="318"/>
      <c r="DG31" s="318"/>
      <c r="DH31" s="318"/>
      <c r="DI31" s="318"/>
      <c r="DJ31" s="318"/>
      <c r="DK31" s="337"/>
      <c r="DL31" s="291">
        <v>90930</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257</v>
      </c>
      <c r="AV32" s="36"/>
      <c r="AW32" s="36"/>
      <c r="AX32" s="263" t="s">
        <v>382</v>
      </c>
      <c r="AY32" s="36"/>
      <c r="AZ32" s="36"/>
      <c r="BA32" s="36"/>
      <c r="BB32" s="36"/>
      <c r="BC32" s="36"/>
      <c r="BD32" s="36"/>
      <c r="BE32" s="36"/>
      <c r="BF32" s="272"/>
      <c r="BG32" s="324">
        <v>98.8</v>
      </c>
      <c r="BH32" s="318"/>
      <c r="BI32" s="318"/>
      <c r="BJ32" s="318"/>
      <c r="BK32" s="318"/>
      <c r="BL32" s="318"/>
      <c r="BM32" s="240">
        <v>96.3</v>
      </c>
      <c r="BN32" s="328"/>
      <c r="BO32" s="328"/>
      <c r="BP32" s="328"/>
      <c r="BQ32" s="321"/>
      <c r="BR32" s="324">
        <v>98.8</v>
      </c>
      <c r="BS32" s="318"/>
      <c r="BT32" s="318"/>
      <c r="BU32" s="318"/>
      <c r="BV32" s="318"/>
      <c r="BW32" s="318"/>
      <c r="BX32" s="240">
        <v>96.7</v>
      </c>
      <c r="BY32" s="328"/>
      <c r="BZ32" s="328"/>
      <c r="CA32" s="328"/>
      <c r="CB32" s="321"/>
      <c r="CD32" s="135"/>
      <c r="CE32" s="142"/>
      <c r="CF32" s="263" t="s">
        <v>213</v>
      </c>
      <c r="CG32" s="36"/>
      <c r="CH32" s="36"/>
      <c r="CI32" s="36"/>
      <c r="CJ32" s="36"/>
      <c r="CK32" s="36"/>
      <c r="CL32" s="36"/>
      <c r="CM32" s="36"/>
      <c r="CN32" s="36"/>
      <c r="CO32" s="36"/>
      <c r="CP32" s="36"/>
      <c r="CQ32" s="272"/>
      <c r="CR32" s="277" t="s">
        <v>205</v>
      </c>
      <c r="CS32" s="219"/>
      <c r="CT32" s="219"/>
      <c r="CU32" s="219"/>
      <c r="CV32" s="219"/>
      <c r="CW32" s="219"/>
      <c r="CX32" s="219"/>
      <c r="CY32" s="282"/>
      <c r="CZ32" s="286" t="s">
        <v>205</v>
      </c>
      <c r="DA32" s="340"/>
      <c r="DB32" s="340"/>
      <c r="DC32" s="343"/>
      <c r="DD32" s="291" t="s">
        <v>205</v>
      </c>
      <c r="DE32" s="219"/>
      <c r="DF32" s="219"/>
      <c r="DG32" s="219"/>
      <c r="DH32" s="219"/>
      <c r="DI32" s="219"/>
      <c r="DJ32" s="219"/>
      <c r="DK32" s="282"/>
      <c r="DL32" s="291" t="s">
        <v>205</v>
      </c>
      <c r="DM32" s="219"/>
      <c r="DN32" s="219"/>
      <c r="DO32" s="219"/>
      <c r="DP32" s="219"/>
      <c r="DQ32" s="219"/>
      <c r="DR32" s="219"/>
      <c r="DS32" s="219"/>
      <c r="DT32" s="219"/>
      <c r="DU32" s="219"/>
      <c r="DV32" s="282"/>
      <c r="DW32" s="286" t="s">
        <v>205</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1436398</v>
      </c>
      <c r="S33" s="219"/>
      <c r="T33" s="219"/>
      <c r="U33" s="219"/>
      <c r="V33" s="219"/>
      <c r="W33" s="219"/>
      <c r="X33" s="219"/>
      <c r="Y33" s="282"/>
      <c r="Z33" s="285">
        <v>9.1999999999999993</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v>
      </c>
      <c r="BH33" s="317"/>
      <c r="BI33" s="317"/>
      <c r="BJ33" s="317"/>
      <c r="BK33" s="317"/>
      <c r="BL33" s="317"/>
      <c r="BM33" s="297">
        <v>96.8</v>
      </c>
      <c r="BN33" s="317"/>
      <c r="BO33" s="317"/>
      <c r="BP33" s="317"/>
      <c r="BQ33" s="322"/>
      <c r="BR33" s="325">
        <v>98.9</v>
      </c>
      <c r="BS33" s="317"/>
      <c r="BT33" s="317"/>
      <c r="BU33" s="317"/>
      <c r="BV33" s="317"/>
      <c r="BW33" s="317"/>
      <c r="BX33" s="297">
        <v>96.8</v>
      </c>
      <c r="BY33" s="317"/>
      <c r="BZ33" s="317"/>
      <c r="CA33" s="317"/>
      <c r="CB33" s="322"/>
      <c r="CD33" s="263" t="s">
        <v>405</v>
      </c>
      <c r="CE33" s="36"/>
      <c r="CF33" s="36"/>
      <c r="CG33" s="36"/>
      <c r="CH33" s="36"/>
      <c r="CI33" s="36"/>
      <c r="CJ33" s="36"/>
      <c r="CK33" s="36"/>
      <c r="CL33" s="36"/>
      <c r="CM33" s="36"/>
      <c r="CN33" s="36"/>
      <c r="CO33" s="36"/>
      <c r="CP33" s="36"/>
      <c r="CQ33" s="272"/>
      <c r="CR33" s="277">
        <v>6408010</v>
      </c>
      <c r="CS33" s="318"/>
      <c r="CT33" s="318"/>
      <c r="CU33" s="318"/>
      <c r="CV33" s="318"/>
      <c r="CW33" s="318"/>
      <c r="CX33" s="318"/>
      <c r="CY33" s="337"/>
      <c r="CZ33" s="286">
        <v>41.6</v>
      </c>
      <c r="DA33" s="340"/>
      <c r="DB33" s="340"/>
      <c r="DC33" s="343"/>
      <c r="DD33" s="291">
        <v>4532486</v>
      </c>
      <c r="DE33" s="318"/>
      <c r="DF33" s="318"/>
      <c r="DG33" s="318"/>
      <c r="DH33" s="318"/>
      <c r="DI33" s="318"/>
      <c r="DJ33" s="318"/>
      <c r="DK33" s="337"/>
      <c r="DL33" s="291">
        <v>3156478</v>
      </c>
      <c r="DM33" s="318"/>
      <c r="DN33" s="318"/>
      <c r="DO33" s="318"/>
      <c r="DP33" s="318"/>
      <c r="DQ33" s="318"/>
      <c r="DR33" s="318"/>
      <c r="DS33" s="318"/>
      <c r="DT33" s="318"/>
      <c r="DU33" s="318"/>
      <c r="DV33" s="337"/>
      <c r="DW33" s="286">
        <v>33.6</v>
      </c>
      <c r="DX33" s="340"/>
      <c r="DY33" s="340"/>
      <c r="DZ33" s="340"/>
      <c r="EA33" s="340"/>
      <c r="EB33" s="340"/>
      <c r="EC33" s="365"/>
    </row>
    <row r="34" spans="2:133" ht="11.25" customHeight="1">
      <c r="B34" s="263" t="s">
        <v>244</v>
      </c>
      <c r="C34" s="36"/>
      <c r="D34" s="36"/>
      <c r="E34" s="36"/>
      <c r="F34" s="36"/>
      <c r="G34" s="36"/>
      <c r="H34" s="36"/>
      <c r="I34" s="36"/>
      <c r="J34" s="36"/>
      <c r="K34" s="36"/>
      <c r="L34" s="36"/>
      <c r="M34" s="36"/>
      <c r="N34" s="36"/>
      <c r="O34" s="36"/>
      <c r="P34" s="36"/>
      <c r="Q34" s="272"/>
      <c r="R34" s="277">
        <v>86195</v>
      </c>
      <c r="S34" s="219"/>
      <c r="T34" s="219"/>
      <c r="U34" s="219"/>
      <c r="V34" s="219"/>
      <c r="W34" s="219"/>
      <c r="X34" s="219"/>
      <c r="Y34" s="282"/>
      <c r="Z34" s="285">
        <v>0.6</v>
      </c>
      <c r="AA34" s="285"/>
      <c r="AB34" s="285"/>
      <c r="AC34" s="285"/>
      <c r="AD34" s="290">
        <v>23266</v>
      </c>
      <c r="AE34" s="290"/>
      <c r="AF34" s="290"/>
      <c r="AG34" s="290"/>
      <c r="AH34" s="290"/>
      <c r="AI34" s="290"/>
      <c r="AJ34" s="290"/>
      <c r="AK34" s="290"/>
      <c r="AL34" s="286">
        <v>0.3</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408</v>
      </c>
      <c r="CE34" s="36"/>
      <c r="CF34" s="36"/>
      <c r="CG34" s="36"/>
      <c r="CH34" s="36"/>
      <c r="CI34" s="36"/>
      <c r="CJ34" s="36"/>
      <c r="CK34" s="36"/>
      <c r="CL34" s="36"/>
      <c r="CM34" s="36"/>
      <c r="CN34" s="36"/>
      <c r="CO34" s="36"/>
      <c r="CP34" s="36"/>
      <c r="CQ34" s="272"/>
      <c r="CR34" s="277">
        <v>2008791</v>
      </c>
      <c r="CS34" s="219"/>
      <c r="CT34" s="219"/>
      <c r="CU34" s="219"/>
      <c r="CV34" s="219"/>
      <c r="CW34" s="219"/>
      <c r="CX34" s="219"/>
      <c r="CY34" s="282"/>
      <c r="CZ34" s="286">
        <v>13</v>
      </c>
      <c r="DA34" s="340"/>
      <c r="DB34" s="340"/>
      <c r="DC34" s="343"/>
      <c r="DD34" s="291">
        <v>1378299</v>
      </c>
      <c r="DE34" s="219"/>
      <c r="DF34" s="219"/>
      <c r="DG34" s="219"/>
      <c r="DH34" s="219"/>
      <c r="DI34" s="219"/>
      <c r="DJ34" s="219"/>
      <c r="DK34" s="282"/>
      <c r="DL34" s="291">
        <v>1261517</v>
      </c>
      <c r="DM34" s="219"/>
      <c r="DN34" s="219"/>
      <c r="DO34" s="219"/>
      <c r="DP34" s="219"/>
      <c r="DQ34" s="219"/>
      <c r="DR34" s="219"/>
      <c r="DS34" s="219"/>
      <c r="DT34" s="219"/>
      <c r="DU34" s="219"/>
      <c r="DV34" s="282"/>
      <c r="DW34" s="286">
        <v>13.4</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24056</v>
      </c>
      <c r="S35" s="219"/>
      <c r="T35" s="219"/>
      <c r="U35" s="219"/>
      <c r="V35" s="219"/>
      <c r="W35" s="219"/>
      <c r="X35" s="219"/>
      <c r="Y35" s="282"/>
      <c r="Z35" s="285">
        <v>0.2</v>
      </c>
      <c r="AA35" s="285"/>
      <c r="AB35" s="285"/>
      <c r="AC35" s="285"/>
      <c r="AD35" s="290" t="s">
        <v>205</v>
      </c>
      <c r="AE35" s="290"/>
      <c r="AF35" s="290"/>
      <c r="AG35" s="290"/>
      <c r="AH35" s="290"/>
      <c r="AI35" s="290"/>
      <c r="AJ35" s="290"/>
      <c r="AK35" s="290"/>
      <c r="AL35" s="286" t="s">
        <v>205</v>
      </c>
      <c r="AM35" s="240"/>
      <c r="AN35" s="240"/>
      <c r="AO35" s="299"/>
      <c r="AP35" s="96"/>
      <c r="AQ35" s="183" t="s">
        <v>410</v>
      </c>
      <c r="AR35" s="139"/>
      <c r="AS35" s="139"/>
      <c r="AT35" s="139"/>
      <c r="AU35" s="139"/>
      <c r="AV35" s="139"/>
      <c r="AW35" s="139"/>
      <c r="AX35" s="139"/>
      <c r="AY35" s="139"/>
      <c r="AZ35" s="139"/>
      <c r="BA35" s="139"/>
      <c r="BB35" s="139"/>
      <c r="BC35" s="139"/>
      <c r="BD35" s="139"/>
      <c r="BE35" s="139"/>
      <c r="BF35" s="144"/>
      <c r="BG35" s="183" t="s">
        <v>216</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411</v>
      </c>
      <c r="CE35" s="36"/>
      <c r="CF35" s="36"/>
      <c r="CG35" s="36"/>
      <c r="CH35" s="36"/>
      <c r="CI35" s="36"/>
      <c r="CJ35" s="36"/>
      <c r="CK35" s="36"/>
      <c r="CL35" s="36"/>
      <c r="CM35" s="36"/>
      <c r="CN35" s="36"/>
      <c r="CO35" s="36"/>
      <c r="CP35" s="36"/>
      <c r="CQ35" s="272"/>
      <c r="CR35" s="277">
        <v>321112</v>
      </c>
      <c r="CS35" s="318"/>
      <c r="CT35" s="318"/>
      <c r="CU35" s="318"/>
      <c r="CV35" s="318"/>
      <c r="CW35" s="318"/>
      <c r="CX35" s="318"/>
      <c r="CY35" s="337"/>
      <c r="CZ35" s="286">
        <v>2.1</v>
      </c>
      <c r="DA35" s="340"/>
      <c r="DB35" s="340"/>
      <c r="DC35" s="343"/>
      <c r="DD35" s="291">
        <v>223175</v>
      </c>
      <c r="DE35" s="318"/>
      <c r="DF35" s="318"/>
      <c r="DG35" s="318"/>
      <c r="DH35" s="318"/>
      <c r="DI35" s="318"/>
      <c r="DJ35" s="318"/>
      <c r="DK35" s="337"/>
      <c r="DL35" s="291">
        <v>196349</v>
      </c>
      <c r="DM35" s="318"/>
      <c r="DN35" s="318"/>
      <c r="DO35" s="318"/>
      <c r="DP35" s="318"/>
      <c r="DQ35" s="318"/>
      <c r="DR35" s="318"/>
      <c r="DS35" s="318"/>
      <c r="DT35" s="318"/>
      <c r="DU35" s="318"/>
      <c r="DV35" s="337"/>
      <c r="DW35" s="286">
        <v>2.1</v>
      </c>
      <c r="DX35" s="340"/>
      <c r="DY35" s="340"/>
      <c r="DZ35" s="340"/>
      <c r="EA35" s="340"/>
      <c r="EB35" s="340"/>
      <c r="EC35" s="365"/>
    </row>
    <row r="36" spans="2:133" ht="11.25" customHeight="1">
      <c r="B36" s="263" t="s">
        <v>414</v>
      </c>
      <c r="C36" s="36"/>
      <c r="D36" s="36"/>
      <c r="E36" s="36"/>
      <c r="F36" s="36"/>
      <c r="G36" s="36"/>
      <c r="H36" s="36"/>
      <c r="I36" s="36"/>
      <c r="J36" s="36"/>
      <c r="K36" s="36"/>
      <c r="L36" s="36"/>
      <c r="M36" s="36"/>
      <c r="N36" s="36"/>
      <c r="O36" s="36"/>
      <c r="P36" s="36"/>
      <c r="Q36" s="272"/>
      <c r="R36" s="277">
        <v>415408</v>
      </c>
      <c r="S36" s="219"/>
      <c r="T36" s="219"/>
      <c r="U36" s="219"/>
      <c r="V36" s="219"/>
      <c r="W36" s="219"/>
      <c r="X36" s="219"/>
      <c r="Y36" s="282"/>
      <c r="Z36" s="285">
        <v>2.7</v>
      </c>
      <c r="AA36" s="285"/>
      <c r="AB36" s="285"/>
      <c r="AC36" s="285"/>
      <c r="AD36" s="290" t="s">
        <v>205</v>
      </c>
      <c r="AE36" s="290"/>
      <c r="AF36" s="290"/>
      <c r="AG36" s="290"/>
      <c r="AH36" s="290"/>
      <c r="AI36" s="290"/>
      <c r="AJ36" s="290"/>
      <c r="AK36" s="290"/>
      <c r="AL36" s="286" t="s">
        <v>205</v>
      </c>
      <c r="AM36" s="240"/>
      <c r="AN36" s="240"/>
      <c r="AO36" s="299"/>
      <c r="AP36" s="96"/>
      <c r="AQ36" s="306" t="s">
        <v>400</v>
      </c>
      <c r="AR36" s="309"/>
      <c r="AS36" s="309"/>
      <c r="AT36" s="309"/>
      <c r="AU36" s="309"/>
      <c r="AV36" s="309"/>
      <c r="AW36" s="309"/>
      <c r="AX36" s="309"/>
      <c r="AY36" s="314"/>
      <c r="AZ36" s="276">
        <v>2057748</v>
      </c>
      <c r="BA36" s="279"/>
      <c r="BB36" s="279"/>
      <c r="BC36" s="279"/>
      <c r="BD36" s="279"/>
      <c r="BE36" s="279"/>
      <c r="BF36" s="320"/>
      <c r="BG36" s="262" t="s">
        <v>415</v>
      </c>
      <c r="BH36" s="268"/>
      <c r="BI36" s="268"/>
      <c r="BJ36" s="268"/>
      <c r="BK36" s="268"/>
      <c r="BL36" s="268"/>
      <c r="BM36" s="268"/>
      <c r="BN36" s="268"/>
      <c r="BO36" s="268"/>
      <c r="BP36" s="268"/>
      <c r="BQ36" s="268"/>
      <c r="BR36" s="268"/>
      <c r="BS36" s="268"/>
      <c r="BT36" s="268"/>
      <c r="BU36" s="271"/>
      <c r="BV36" s="276">
        <v>28612</v>
      </c>
      <c r="BW36" s="279"/>
      <c r="BX36" s="279"/>
      <c r="BY36" s="279"/>
      <c r="BZ36" s="279"/>
      <c r="CA36" s="279"/>
      <c r="CB36" s="320"/>
      <c r="CD36" s="263" t="s">
        <v>31</v>
      </c>
      <c r="CE36" s="36"/>
      <c r="CF36" s="36"/>
      <c r="CG36" s="36"/>
      <c r="CH36" s="36"/>
      <c r="CI36" s="36"/>
      <c r="CJ36" s="36"/>
      <c r="CK36" s="36"/>
      <c r="CL36" s="36"/>
      <c r="CM36" s="36"/>
      <c r="CN36" s="36"/>
      <c r="CO36" s="36"/>
      <c r="CP36" s="36"/>
      <c r="CQ36" s="272"/>
      <c r="CR36" s="277">
        <v>2023908</v>
      </c>
      <c r="CS36" s="219"/>
      <c r="CT36" s="219"/>
      <c r="CU36" s="219"/>
      <c r="CV36" s="219"/>
      <c r="CW36" s="219"/>
      <c r="CX36" s="219"/>
      <c r="CY36" s="282"/>
      <c r="CZ36" s="286">
        <v>13.1</v>
      </c>
      <c r="DA36" s="340"/>
      <c r="DB36" s="340"/>
      <c r="DC36" s="343"/>
      <c r="DD36" s="291">
        <v>1186091</v>
      </c>
      <c r="DE36" s="219"/>
      <c r="DF36" s="219"/>
      <c r="DG36" s="219"/>
      <c r="DH36" s="219"/>
      <c r="DI36" s="219"/>
      <c r="DJ36" s="219"/>
      <c r="DK36" s="282"/>
      <c r="DL36" s="291">
        <v>616137</v>
      </c>
      <c r="DM36" s="219"/>
      <c r="DN36" s="219"/>
      <c r="DO36" s="219"/>
      <c r="DP36" s="219"/>
      <c r="DQ36" s="219"/>
      <c r="DR36" s="219"/>
      <c r="DS36" s="219"/>
      <c r="DT36" s="219"/>
      <c r="DU36" s="219"/>
      <c r="DV36" s="282"/>
      <c r="DW36" s="286">
        <v>6.6</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322024</v>
      </c>
      <c r="S37" s="219"/>
      <c r="T37" s="219"/>
      <c r="U37" s="219"/>
      <c r="V37" s="219"/>
      <c r="W37" s="219"/>
      <c r="X37" s="219"/>
      <c r="Y37" s="282"/>
      <c r="Z37" s="285">
        <v>2.1</v>
      </c>
      <c r="AA37" s="285"/>
      <c r="AB37" s="285"/>
      <c r="AC37" s="285"/>
      <c r="AD37" s="290" t="s">
        <v>205</v>
      </c>
      <c r="AE37" s="290"/>
      <c r="AF37" s="290"/>
      <c r="AG37" s="290"/>
      <c r="AH37" s="290"/>
      <c r="AI37" s="290"/>
      <c r="AJ37" s="290"/>
      <c r="AK37" s="290"/>
      <c r="AL37" s="286" t="s">
        <v>205</v>
      </c>
      <c r="AM37" s="240"/>
      <c r="AN37" s="240"/>
      <c r="AO37" s="299"/>
      <c r="AQ37" s="307" t="s">
        <v>416</v>
      </c>
      <c r="AR37" s="201"/>
      <c r="AS37" s="201"/>
      <c r="AT37" s="201"/>
      <c r="AU37" s="201"/>
      <c r="AV37" s="201"/>
      <c r="AW37" s="201"/>
      <c r="AX37" s="201"/>
      <c r="AY37" s="315"/>
      <c r="AZ37" s="277">
        <v>749025</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21692</v>
      </c>
      <c r="BW37" s="219"/>
      <c r="BX37" s="219"/>
      <c r="BY37" s="219"/>
      <c r="BZ37" s="219"/>
      <c r="CA37" s="219"/>
      <c r="CB37" s="332"/>
      <c r="CD37" s="263" t="s">
        <v>163</v>
      </c>
      <c r="CE37" s="36"/>
      <c r="CF37" s="36"/>
      <c r="CG37" s="36"/>
      <c r="CH37" s="36"/>
      <c r="CI37" s="36"/>
      <c r="CJ37" s="36"/>
      <c r="CK37" s="36"/>
      <c r="CL37" s="36"/>
      <c r="CM37" s="36"/>
      <c r="CN37" s="36"/>
      <c r="CO37" s="36"/>
      <c r="CP37" s="36"/>
      <c r="CQ37" s="272"/>
      <c r="CR37" s="277">
        <v>175712</v>
      </c>
      <c r="CS37" s="318"/>
      <c r="CT37" s="318"/>
      <c r="CU37" s="318"/>
      <c r="CV37" s="318"/>
      <c r="CW37" s="318"/>
      <c r="CX37" s="318"/>
      <c r="CY37" s="337"/>
      <c r="CZ37" s="286">
        <v>1.1000000000000001</v>
      </c>
      <c r="DA37" s="340"/>
      <c r="DB37" s="340"/>
      <c r="DC37" s="343"/>
      <c r="DD37" s="291">
        <v>175712</v>
      </c>
      <c r="DE37" s="318"/>
      <c r="DF37" s="318"/>
      <c r="DG37" s="318"/>
      <c r="DH37" s="318"/>
      <c r="DI37" s="318"/>
      <c r="DJ37" s="318"/>
      <c r="DK37" s="337"/>
      <c r="DL37" s="291">
        <v>165597</v>
      </c>
      <c r="DM37" s="318"/>
      <c r="DN37" s="318"/>
      <c r="DO37" s="318"/>
      <c r="DP37" s="318"/>
      <c r="DQ37" s="318"/>
      <c r="DR37" s="318"/>
      <c r="DS37" s="318"/>
      <c r="DT37" s="318"/>
      <c r="DU37" s="318"/>
      <c r="DV37" s="337"/>
      <c r="DW37" s="286">
        <v>1.8</v>
      </c>
      <c r="DX37" s="340"/>
      <c r="DY37" s="340"/>
      <c r="DZ37" s="340"/>
      <c r="EA37" s="340"/>
      <c r="EB37" s="340"/>
      <c r="EC37" s="365"/>
    </row>
    <row r="38" spans="2:133" ht="11.25" customHeight="1">
      <c r="B38" s="263" t="s">
        <v>406</v>
      </c>
      <c r="C38" s="36"/>
      <c r="D38" s="36"/>
      <c r="E38" s="36"/>
      <c r="F38" s="36"/>
      <c r="G38" s="36"/>
      <c r="H38" s="36"/>
      <c r="I38" s="36"/>
      <c r="J38" s="36"/>
      <c r="K38" s="36"/>
      <c r="L38" s="36"/>
      <c r="M38" s="36"/>
      <c r="N38" s="36"/>
      <c r="O38" s="36"/>
      <c r="P38" s="36"/>
      <c r="Q38" s="272"/>
      <c r="R38" s="277">
        <v>246472</v>
      </c>
      <c r="S38" s="219"/>
      <c r="T38" s="219"/>
      <c r="U38" s="219"/>
      <c r="V38" s="219"/>
      <c r="W38" s="219"/>
      <c r="X38" s="219"/>
      <c r="Y38" s="282"/>
      <c r="Z38" s="285">
        <v>1.6</v>
      </c>
      <c r="AA38" s="285"/>
      <c r="AB38" s="285"/>
      <c r="AC38" s="285"/>
      <c r="AD38" s="290">
        <v>376</v>
      </c>
      <c r="AE38" s="290"/>
      <c r="AF38" s="290"/>
      <c r="AG38" s="290"/>
      <c r="AH38" s="290"/>
      <c r="AI38" s="290"/>
      <c r="AJ38" s="290"/>
      <c r="AK38" s="290"/>
      <c r="AL38" s="286">
        <v>0</v>
      </c>
      <c r="AM38" s="240"/>
      <c r="AN38" s="240"/>
      <c r="AO38" s="299"/>
      <c r="AQ38" s="307" t="s">
        <v>315</v>
      </c>
      <c r="AR38" s="201"/>
      <c r="AS38" s="201"/>
      <c r="AT38" s="201"/>
      <c r="AU38" s="201"/>
      <c r="AV38" s="201"/>
      <c r="AW38" s="201"/>
      <c r="AX38" s="201"/>
      <c r="AY38" s="315"/>
      <c r="AZ38" s="277">
        <v>196067</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2512</v>
      </c>
      <c r="BW38" s="219"/>
      <c r="BX38" s="219"/>
      <c r="BY38" s="219"/>
      <c r="BZ38" s="219"/>
      <c r="CA38" s="219"/>
      <c r="CB38" s="332"/>
      <c r="CD38" s="263" t="s">
        <v>420</v>
      </c>
      <c r="CE38" s="36"/>
      <c r="CF38" s="36"/>
      <c r="CG38" s="36"/>
      <c r="CH38" s="36"/>
      <c r="CI38" s="36"/>
      <c r="CJ38" s="36"/>
      <c r="CK38" s="36"/>
      <c r="CL38" s="36"/>
      <c r="CM38" s="36"/>
      <c r="CN38" s="36"/>
      <c r="CO38" s="36"/>
      <c r="CP38" s="36"/>
      <c r="CQ38" s="272"/>
      <c r="CR38" s="277">
        <v>1797952</v>
      </c>
      <c r="CS38" s="219"/>
      <c r="CT38" s="219"/>
      <c r="CU38" s="219"/>
      <c r="CV38" s="219"/>
      <c r="CW38" s="219"/>
      <c r="CX38" s="219"/>
      <c r="CY38" s="282"/>
      <c r="CZ38" s="286">
        <v>11.7</v>
      </c>
      <c r="DA38" s="340"/>
      <c r="DB38" s="340"/>
      <c r="DC38" s="343"/>
      <c r="DD38" s="291">
        <v>1652722</v>
      </c>
      <c r="DE38" s="219"/>
      <c r="DF38" s="219"/>
      <c r="DG38" s="219"/>
      <c r="DH38" s="219"/>
      <c r="DI38" s="219"/>
      <c r="DJ38" s="219"/>
      <c r="DK38" s="282"/>
      <c r="DL38" s="291">
        <v>1082475</v>
      </c>
      <c r="DM38" s="219"/>
      <c r="DN38" s="219"/>
      <c r="DO38" s="219"/>
      <c r="DP38" s="219"/>
      <c r="DQ38" s="219"/>
      <c r="DR38" s="219"/>
      <c r="DS38" s="219"/>
      <c r="DT38" s="219"/>
      <c r="DU38" s="219"/>
      <c r="DV38" s="282"/>
      <c r="DW38" s="286">
        <v>11.5</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1392416</v>
      </c>
      <c r="S39" s="219"/>
      <c r="T39" s="219"/>
      <c r="U39" s="219"/>
      <c r="V39" s="219"/>
      <c r="W39" s="219"/>
      <c r="X39" s="219"/>
      <c r="Y39" s="282"/>
      <c r="Z39" s="285">
        <v>8.9</v>
      </c>
      <c r="AA39" s="285"/>
      <c r="AB39" s="285"/>
      <c r="AC39" s="285"/>
      <c r="AD39" s="290" t="s">
        <v>205</v>
      </c>
      <c r="AE39" s="290"/>
      <c r="AF39" s="290"/>
      <c r="AG39" s="290"/>
      <c r="AH39" s="290"/>
      <c r="AI39" s="290"/>
      <c r="AJ39" s="290"/>
      <c r="AK39" s="290"/>
      <c r="AL39" s="286" t="s">
        <v>205</v>
      </c>
      <c r="AM39" s="240"/>
      <c r="AN39" s="240"/>
      <c r="AO39" s="299"/>
      <c r="AQ39" s="307" t="s">
        <v>423</v>
      </c>
      <c r="AR39" s="201"/>
      <c r="AS39" s="201"/>
      <c r="AT39" s="201"/>
      <c r="AU39" s="201"/>
      <c r="AV39" s="201"/>
      <c r="AW39" s="201"/>
      <c r="AX39" s="201"/>
      <c r="AY39" s="315"/>
      <c r="AZ39" s="277">
        <v>63729</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3906</v>
      </c>
      <c r="BW39" s="219"/>
      <c r="BX39" s="219"/>
      <c r="BY39" s="219"/>
      <c r="BZ39" s="219"/>
      <c r="CA39" s="219"/>
      <c r="CB39" s="332"/>
      <c r="CD39" s="263" t="s">
        <v>430</v>
      </c>
      <c r="CE39" s="36"/>
      <c r="CF39" s="36"/>
      <c r="CG39" s="36"/>
      <c r="CH39" s="36"/>
      <c r="CI39" s="36"/>
      <c r="CJ39" s="36"/>
      <c r="CK39" s="36"/>
      <c r="CL39" s="36"/>
      <c r="CM39" s="36"/>
      <c r="CN39" s="36"/>
      <c r="CO39" s="36"/>
      <c r="CP39" s="36"/>
      <c r="CQ39" s="272"/>
      <c r="CR39" s="277">
        <v>239127</v>
      </c>
      <c r="CS39" s="318"/>
      <c r="CT39" s="318"/>
      <c r="CU39" s="318"/>
      <c r="CV39" s="318"/>
      <c r="CW39" s="318"/>
      <c r="CX39" s="318"/>
      <c r="CY39" s="337"/>
      <c r="CZ39" s="286">
        <v>1.6</v>
      </c>
      <c r="DA39" s="340"/>
      <c r="DB39" s="340"/>
      <c r="DC39" s="343"/>
      <c r="DD39" s="291">
        <v>87999</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431</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104</v>
      </c>
      <c r="AR40" s="201"/>
      <c r="AS40" s="201"/>
      <c r="AT40" s="201"/>
      <c r="AU40" s="201"/>
      <c r="AV40" s="201"/>
      <c r="AW40" s="201"/>
      <c r="AX40" s="201"/>
      <c r="AY40" s="315"/>
      <c r="AZ40" s="277" t="s">
        <v>205</v>
      </c>
      <c r="BA40" s="219"/>
      <c r="BB40" s="219"/>
      <c r="BC40" s="219"/>
      <c r="BD40" s="318"/>
      <c r="BE40" s="318"/>
      <c r="BF40" s="321"/>
      <c r="BG40" s="303" t="s">
        <v>432</v>
      </c>
      <c r="BH40" s="29"/>
      <c r="BI40" s="29"/>
      <c r="BJ40" s="29"/>
      <c r="BK40" s="29"/>
      <c r="BL40" s="29"/>
      <c r="BM40" s="36" t="s">
        <v>433</v>
      </c>
      <c r="BN40" s="36"/>
      <c r="BO40" s="36"/>
      <c r="BP40" s="36"/>
      <c r="BQ40" s="36"/>
      <c r="BR40" s="36"/>
      <c r="BS40" s="36"/>
      <c r="BT40" s="36"/>
      <c r="BU40" s="272"/>
      <c r="BV40" s="277">
        <v>95</v>
      </c>
      <c r="BW40" s="219"/>
      <c r="BX40" s="219"/>
      <c r="BY40" s="219"/>
      <c r="BZ40" s="219"/>
      <c r="CA40" s="219"/>
      <c r="CB40" s="332"/>
      <c r="CD40" s="263" t="s">
        <v>378</v>
      </c>
      <c r="CE40" s="36"/>
      <c r="CF40" s="36"/>
      <c r="CG40" s="36"/>
      <c r="CH40" s="36"/>
      <c r="CI40" s="36"/>
      <c r="CJ40" s="36"/>
      <c r="CK40" s="36"/>
      <c r="CL40" s="36"/>
      <c r="CM40" s="36"/>
      <c r="CN40" s="36"/>
      <c r="CO40" s="36"/>
      <c r="CP40" s="36"/>
      <c r="CQ40" s="272"/>
      <c r="CR40" s="277">
        <v>17120</v>
      </c>
      <c r="CS40" s="219"/>
      <c r="CT40" s="219"/>
      <c r="CU40" s="219"/>
      <c r="CV40" s="219"/>
      <c r="CW40" s="219"/>
      <c r="CX40" s="219"/>
      <c r="CY40" s="282"/>
      <c r="CZ40" s="286">
        <v>0.1</v>
      </c>
      <c r="DA40" s="340"/>
      <c r="DB40" s="340"/>
      <c r="DC40" s="343"/>
      <c r="DD40" s="291">
        <v>4200</v>
      </c>
      <c r="DE40" s="219"/>
      <c r="DF40" s="219"/>
      <c r="DG40" s="219"/>
      <c r="DH40" s="219"/>
      <c r="DI40" s="219"/>
      <c r="DJ40" s="219"/>
      <c r="DK40" s="282"/>
      <c r="DL40" s="291" t="s">
        <v>205</v>
      </c>
      <c r="DM40" s="219"/>
      <c r="DN40" s="219"/>
      <c r="DO40" s="219"/>
      <c r="DP40" s="219"/>
      <c r="DQ40" s="219"/>
      <c r="DR40" s="219"/>
      <c r="DS40" s="219"/>
      <c r="DT40" s="219"/>
      <c r="DU40" s="219"/>
      <c r="DV40" s="282"/>
      <c r="DW40" s="286" t="s">
        <v>205</v>
      </c>
      <c r="DX40" s="340"/>
      <c r="DY40" s="340"/>
      <c r="DZ40" s="340"/>
      <c r="EA40" s="340"/>
      <c r="EB40" s="340"/>
      <c r="EC40" s="365"/>
    </row>
    <row r="41" spans="2:133" ht="11.25" customHeight="1">
      <c r="B41" s="263" t="s">
        <v>434</v>
      </c>
      <c r="C41" s="36"/>
      <c r="D41" s="36"/>
      <c r="E41" s="36"/>
      <c r="F41" s="36"/>
      <c r="G41" s="36"/>
      <c r="H41" s="36"/>
      <c r="I41" s="36"/>
      <c r="J41" s="36"/>
      <c r="K41" s="36"/>
      <c r="L41" s="36"/>
      <c r="M41" s="36"/>
      <c r="N41" s="36"/>
      <c r="O41" s="36"/>
      <c r="P41" s="36"/>
      <c r="Q41" s="272"/>
      <c r="R41" s="277">
        <v>327516</v>
      </c>
      <c r="S41" s="219"/>
      <c r="T41" s="219"/>
      <c r="U41" s="219"/>
      <c r="V41" s="219"/>
      <c r="W41" s="219"/>
      <c r="X41" s="219"/>
      <c r="Y41" s="282"/>
      <c r="Z41" s="285">
        <v>2.1</v>
      </c>
      <c r="AA41" s="285"/>
      <c r="AB41" s="285"/>
      <c r="AC41" s="285"/>
      <c r="AD41" s="290" t="s">
        <v>205</v>
      </c>
      <c r="AE41" s="290"/>
      <c r="AF41" s="290"/>
      <c r="AG41" s="290"/>
      <c r="AH41" s="290"/>
      <c r="AI41" s="290"/>
      <c r="AJ41" s="290"/>
      <c r="AK41" s="290"/>
      <c r="AL41" s="286" t="s">
        <v>205</v>
      </c>
      <c r="AM41" s="240"/>
      <c r="AN41" s="240"/>
      <c r="AO41" s="299"/>
      <c r="AQ41" s="307" t="s">
        <v>436</v>
      </c>
      <c r="AR41" s="201"/>
      <c r="AS41" s="201"/>
      <c r="AT41" s="201"/>
      <c r="AU41" s="201"/>
      <c r="AV41" s="201"/>
      <c r="AW41" s="201"/>
      <c r="AX41" s="201"/>
      <c r="AY41" s="315"/>
      <c r="AZ41" s="277">
        <v>214583</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t="s">
        <v>205</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435</v>
      </c>
      <c r="C42" s="270"/>
      <c r="D42" s="270"/>
      <c r="E42" s="270"/>
      <c r="F42" s="270"/>
      <c r="G42" s="270"/>
      <c r="H42" s="270"/>
      <c r="I42" s="270"/>
      <c r="J42" s="270"/>
      <c r="K42" s="270"/>
      <c r="L42" s="270"/>
      <c r="M42" s="270"/>
      <c r="N42" s="270"/>
      <c r="O42" s="270"/>
      <c r="P42" s="270"/>
      <c r="Q42" s="274"/>
      <c r="R42" s="278">
        <v>15566968</v>
      </c>
      <c r="S42" s="280"/>
      <c r="T42" s="280"/>
      <c r="U42" s="280"/>
      <c r="V42" s="280"/>
      <c r="W42" s="280"/>
      <c r="X42" s="280"/>
      <c r="Y42" s="283"/>
      <c r="Z42" s="287">
        <v>100</v>
      </c>
      <c r="AA42" s="287"/>
      <c r="AB42" s="287"/>
      <c r="AC42" s="287"/>
      <c r="AD42" s="292">
        <v>9078480</v>
      </c>
      <c r="AE42" s="292"/>
      <c r="AF42" s="292"/>
      <c r="AG42" s="292"/>
      <c r="AH42" s="292"/>
      <c r="AI42" s="292"/>
      <c r="AJ42" s="292"/>
      <c r="AK42" s="292"/>
      <c r="AL42" s="295">
        <v>100</v>
      </c>
      <c r="AM42" s="297"/>
      <c r="AN42" s="297"/>
      <c r="AO42" s="300"/>
      <c r="AQ42" s="308" t="s">
        <v>437</v>
      </c>
      <c r="AR42" s="310"/>
      <c r="AS42" s="310"/>
      <c r="AT42" s="310"/>
      <c r="AU42" s="310"/>
      <c r="AV42" s="310"/>
      <c r="AW42" s="310"/>
      <c r="AX42" s="310"/>
      <c r="AY42" s="316"/>
      <c r="AZ42" s="278">
        <v>834344</v>
      </c>
      <c r="BA42" s="280"/>
      <c r="BB42" s="280"/>
      <c r="BC42" s="280"/>
      <c r="BD42" s="317"/>
      <c r="BE42" s="317"/>
      <c r="BF42" s="322"/>
      <c r="BG42" s="177"/>
      <c r="BH42" s="180"/>
      <c r="BI42" s="180"/>
      <c r="BJ42" s="180"/>
      <c r="BK42" s="180"/>
      <c r="BL42" s="180"/>
      <c r="BM42" s="270" t="s">
        <v>438</v>
      </c>
      <c r="BN42" s="270"/>
      <c r="BO42" s="270"/>
      <c r="BP42" s="270"/>
      <c r="BQ42" s="270"/>
      <c r="BR42" s="270"/>
      <c r="BS42" s="270"/>
      <c r="BT42" s="270"/>
      <c r="BU42" s="274"/>
      <c r="BV42" s="278">
        <v>335</v>
      </c>
      <c r="BW42" s="280"/>
      <c r="BX42" s="280"/>
      <c r="BY42" s="280"/>
      <c r="BZ42" s="280"/>
      <c r="CA42" s="280"/>
      <c r="CB42" s="333"/>
      <c r="CD42" s="263" t="s">
        <v>287</v>
      </c>
      <c r="CE42" s="36"/>
      <c r="CF42" s="36"/>
      <c r="CG42" s="36"/>
      <c r="CH42" s="36"/>
      <c r="CI42" s="36"/>
      <c r="CJ42" s="36"/>
      <c r="CK42" s="36"/>
      <c r="CL42" s="36"/>
      <c r="CM42" s="36"/>
      <c r="CN42" s="36"/>
      <c r="CO42" s="36"/>
      <c r="CP42" s="36"/>
      <c r="CQ42" s="272"/>
      <c r="CR42" s="277">
        <v>2042552</v>
      </c>
      <c r="CS42" s="219"/>
      <c r="CT42" s="219"/>
      <c r="CU42" s="219"/>
      <c r="CV42" s="219"/>
      <c r="CW42" s="219"/>
      <c r="CX42" s="219"/>
      <c r="CY42" s="282"/>
      <c r="CZ42" s="286">
        <v>13.3</v>
      </c>
      <c r="DA42" s="240"/>
      <c r="DB42" s="240"/>
      <c r="DC42" s="288"/>
      <c r="DD42" s="291">
        <v>262532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82</v>
      </c>
      <c r="CE43" s="36"/>
      <c r="CF43" s="36"/>
      <c r="CG43" s="36"/>
      <c r="CH43" s="36"/>
      <c r="CI43" s="36"/>
      <c r="CJ43" s="36"/>
      <c r="CK43" s="36"/>
      <c r="CL43" s="36"/>
      <c r="CM43" s="36"/>
      <c r="CN43" s="36"/>
      <c r="CO43" s="36"/>
      <c r="CP43" s="36"/>
      <c r="CQ43" s="272"/>
      <c r="CR43" s="277" t="s">
        <v>205</v>
      </c>
      <c r="CS43" s="318"/>
      <c r="CT43" s="318"/>
      <c r="CU43" s="318"/>
      <c r="CV43" s="318"/>
      <c r="CW43" s="318"/>
      <c r="CX43" s="318"/>
      <c r="CY43" s="337"/>
      <c r="CZ43" s="286" t="s">
        <v>205</v>
      </c>
      <c r="DA43" s="340"/>
      <c r="DB43" s="340"/>
      <c r="DC43" s="343"/>
      <c r="DD43" s="291" t="s">
        <v>205</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176</v>
      </c>
      <c r="CE44" s="42"/>
      <c r="CF44" s="263" t="s">
        <v>149</v>
      </c>
      <c r="CG44" s="36"/>
      <c r="CH44" s="36"/>
      <c r="CI44" s="36"/>
      <c r="CJ44" s="36"/>
      <c r="CK44" s="36"/>
      <c r="CL44" s="36"/>
      <c r="CM44" s="36"/>
      <c r="CN44" s="36"/>
      <c r="CO44" s="36"/>
      <c r="CP44" s="36"/>
      <c r="CQ44" s="272"/>
      <c r="CR44" s="277">
        <v>1470335</v>
      </c>
      <c r="CS44" s="219"/>
      <c r="CT44" s="219"/>
      <c r="CU44" s="219"/>
      <c r="CV44" s="219"/>
      <c r="CW44" s="219"/>
      <c r="CX44" s="219"/>
      <c r="CY44" s="282"/>
      <c r="CZ44" s="286">
        <v>9.5</v>
      </c>
      <c r="DA44" s="240"/>
      <c r="DB44" s="240"/>
      <c r="DC44" s="288"/>
      <c r="DD44" s="291">
        <v>173389</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439</v>
      </c>
      <c r="CG45" s="36"/>
      <c r="CH45" s="36"/>
      <c r="CI45" s="36"/>
      <c r="CJ45" s="36"/>
      <c r="CK45" s="36"/>
      <c r="CL45" s="36"/>
      <c r="CM45" s="36"/>
      <c r="CN45" s="36"/>
      <c r="CO45" s="36"/>
      <c r="CP45" s="36"/>
      <c r="CQ45" s="272"/>
      <c r="CR45" s="277">
        <v>886665</v>
      </c>
      <c r="CS45" s="318"/>
      <c r="CT45" s="318"/>
      <c r="CU45" s="318"/>
      <c r="CV45" s="318"/>
      <c r="CW45" s="318"/>
      <c r="CX45" s="318"/>
      <c r="CY45" s="337"/>
      <c r="CZ45" s="286">
        <v>5.8</v>
      </c>
      <c r="DA45" s="340"/>
      <c r="DB45" s="340"/>
      <c r="DC45" s="343"/>
      <c r="DD45" s="291">
        <v>53161</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440</v>
      </c>
      <c r="CG46" s="36"/>
      <c r="CH46" s="36"/>
      <c r="CI46" s="36"/>
      <c r="CJ46" s="36"/>
      <c r="CK46" s="36"/>
      <c r="CL46" s="36"/>
      <c r="CM46" s="36"/>
      <c r="CN46" s="36"/>
      <c r="CO46" s="36"/>
      <c r="CP46" s="36"/>
      <c r="CQ46" s="272"/>
      <c r="CR46" s="277">
        <v>545728</v>
      </c>
      <c r="CS46" s="219"/>
      <c r="CT46" s="219"/>
      <c r="CU46" s="219"/>
      <c r="CV46" s="219"/>
      <c r="CW46" s="219"/>
      <c r="CX46" s="219"/>
      <c r="CY46" s="282"/>
      <c r="CZ46" s="286">
        <v>3.5</v>
      </c>
      <c r="DA46" s="240"/>
      <c r="DB46" s="240"/>
      <c r="DC46" s="288"/>
      <c r="DD46" s="291">
        <v>117988</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413</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442</v>
      </c>
      <c r="CG47" s="36"/>
      <c r="CH47" s="36"/>
      <c r="CI47" s="36"/>
      <c r="CJ47" s="36"/>
      <c r="CK47" s="36"/>
      <c r="CL47" s="36"/>
      <c r="CM47" s="36"/>
      <c r="CN47" s="36"/>
      <c r="CO47" s="36"/>
      <c r="CP47" s="36"/>
      <c r="CQ47" s="272"/>
      <c r="CR47" s="277">
        <v>572217</v>
      </c>
      <c r="CS47" s="318"/>
      <c r="CT47" s="318"/>
      <c r="CU47" s="318"/>
      <c r="CV47" s="318"/>
      <c r="CW47" s="318"/>
      <c r="CX47" s="318"/>
      <c r="CY47" s="337"/>
      <c r="CZ47" s="286">
        <v>3.7</v>
      </c>
      <c r="DA47" s="340"/>
      <c r="DB47" s="340"/>
      <c r="DC47" s="343"/>
      <c r="DD47" s="291">
        <v>89143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443</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15406453</v>
      </c>
      <c r="CS49" s="317"/>
      <c r="CT49" s="317"/>
      <c r="CU49" s="317"/>
      <c r="CV49" s="317"/>
      <c r="CW49" s="317"/>
      <c r="CX49" s="317"/>
      <c r="CY49" s="338"/>
      <c r="CZ49" s="295">
        <v>100</v>
      </c>
      <c r="DA49" s="341"/>
      <c r="DB49" s="341"/>
      <c r="DC49" s="344"/>
      <c r="DD49" s="347">
        <v>10352236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2hmiKY+3+Ujr8mEQhmfAPR8kScUOYdnRn01I6gLUSaJlcSOoFIIssoFO3d2ejvdxzaMosK7ZHN3Tlx0vpvs/bw==" saltValue="fdsRD6Pdhqh/iHHc+gg9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109</v>
      </c>
      <c r="DK2" s="732"/>
      <c r="DL2" s="732"/>
      <c r="DM2" s="732"/>
      <c r="DN2" s="732"/>
      <c r="DO2" s="735"/>
      <c r="DP2" s="405"/>
      <c r="DQ2" s="731" t="s">
        <v>311</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444</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445</v>
      </c>
      <c r="B5" s="406"/>
      <c r="C5" s="406"/>
      <c r="D5" s="406"/>
      <c r="E5" s="406"/>
      <c r="F5" s="406"/>
      <c r="G5" s="406"/>
      <c r="H5" s="406"/>
      <c r="I5" s="406"/>
      <c r="J5" s="406"/>
      <c r="K5" s="406"/>
      <c r="L5" s="406"/>
      <c r="M5" s="406"/>
      <c r="N5" s="406"/>
      <c r="O5" s="406"/>
      <c r="P5" s="442"/>
      <c r="Q5" s="448" t="s">
        <v>185</v>
      </c>
      <c r="R5" s="460"/>
      <c r="S5" s="460"/>
      <c r="T5" s="460"/>
      <c r="U5" s="471"/>
      <c r="V5" s="448" t="s">
        <v>446</v>
      </c>
      <c r="W5" s="460"/>
      <c r="X5" s="460"/>
      <c r="Y5" s="460"/>
      <c r="Z5" s="471"/>
      <c r="AA5" s="448" t="s">
        <v>447</v>
      </c>
      <c r="AB5" s="460"/>
      <c r="AC5" s="460"/>
      <c r="AD5" s="460"/>
      <c r="AE5" s="460"/>
      <c r="AF5" s="520" t="s">
        <v>180</v>
      </c>
      <c r="AG5" s="460"/>
      <c r="AH5" s="460"/>
      <c r="AI5" s="460"/>
      <c r="AJ5" s="538"/>
      <c r="AK5" s="460" t="s">
        <v>448</v>
      </c>
      <c r="AL5" s="460"/>
      <c r="AM5" s="460"/>
      <c r="AN5" s="460"/>
      <c r="AO5" s="471"/>
      <c r="AP5" s="448" t="s">
        <v>130</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328</v>
      </c>
      <c r="CN5" s="460"/>
      <c r="CO5" s="460"/>
      <c r="CP5" s="460"/>
      <c r="CQ5" s="471"/>
      <c r="CR5" s="448" t="s">
        <v>251</v>
      </c>
      <c r="CS5" s="460"/>
      <c r="CT5" s="460"/>
      <c r="CU5" s="460"/>
      <c r="CV5" s="471"/>
      <c r="CW5" s="448" t="s">
        <v>55</v>
      </c>
      <c r="CX5" s="460"/>
      <c r="CY5" s="460"/>
      <c r="CZ5" s="460"/>
      <c r="DA5" s="471"/>
      <c r="DB5" s="448" t="s">
        <v>425</v>
      </c>
      <c r="DC5" s="460"/>
      <c r="DD5" s="460"/>
      <c r="DE5" s="460"/>
      <c r="DF5" s="471"/>
      <c r="DG5" s="725" t="s">
        <v>144</v>
      </c>
      <c r="DH5" s="728"/>
      <c r="DI5" s="728"/>
      <c r="DJ5" s="728"/>
      <c r="DK5" s="733"/>
      <c r="DL5" s="725" t="s">
        <v>451</v>
      </c>
      <c r="DM5" s="728"/>
      <c r="DN5" s="728"/>
      <c r="DO5" s="728"/>
      <c r="DP5" s="733"/>
      <c r="DQ5" s="448" t="s">
        <v>453</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268</v>
      </c>
      <c r="C7" s="428"/>
      <c r="D7" s="428"/>
      <c r="E7" s="428"/>
      <c r="F7" s="428"/>
      <c r="G7" s="428"/>
      <c r="H7" s="428"/>
      <c r="I7" s="428"/>
      <c r="J7" s="428"/>
      <c r="K7" s="428"/>
      <c r="L7" s="428"/>
      <c r="M7" s="428"/>
      <c r="N7" s="428"/>
      <c r="O7" s="428"/>
      <c r="P7" s="444"/>
      <c r="Q7" s="450">
        <v>15252</v>
      </c>
      <c r="R7" s="462"/>
      <c r="S7" s="462"/>
      <c r="T7" s="462"/>
      <c r="U7" s="462"/>
      <c r="V7" s="462">
        <v>15097</v>
      </c>
      <c r="W7" s="462"/>
      <c r="X7" s="462"/>
      <c r="Y7" s="462"/>
      <c r="Z7" s="462"/>
      <c r="AA7" s="462">
        <v>155</v>
      </c>
      <c r="AB7" s="462"/>
      <c r="AC7" s="462"/>
      <c r="AD7" s="462"/>
      <c r="AE7" s="508"/>
      <c r="AF7" s="522">
        <v>75</v>
      </c>
      <c r="AG7" s="535"/>
      <c r="AH7" s="535"/>
      <c r="AI7" s="535"/>
      <c r="AJ7" s="540"/>
      <c r="AK7" s="548">
        <v>415</v>
      </c>
      <c r="AL7" s="462"/>
      <c r="AM7" s="462"/>
      <c r="AN7" s="462"/>
      <c r="AO7" s="462"/>
      <c r="AP7" s="462">
        <v>15699</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544</v>
      </c>
      <c r="BT7" s="428"/>
      <c r="BU7" s="428"/>
      <c r="BV7" s="428"/>
      <c r="BW7" s="428"/>
      <c r="BX7" s="428"/>
      <c r="BY7" s="428"/>
      <c r="BZ7" s="428"/>
      <c r="CA7" s="428"/>
      <c r="CB7" s="428"/>
      <c r="CC7" s="428"/>
      <c r="CD7" s="428"/>
      <c r="CE7" s="428"/>
      <c r="CF7" s="428"/>
      <c r="CG7" s="444"/>
      <c r="CH7" s="688">
        <v>-7</v>
      </c>
      <c r="CI7" s="691"/>
      <c r="CJ7" s="691"/>
      <c r="CK7" s="691"/>
      <c r="CL7" s="706"/>
      <c r="CM7" s="688">
        <v>50</v>
      </c>
      <c r="CN7" s="691"/>
      <c r="CO7" s="691"/>
      <c r="CP7" s="691"/>
      <c r="CQ7" s="706"/>
      <c r="CR7" s="688">
        <v>28</v>
      </c>
      <c r="CS7" s="691"/>
      <c r="CT7" s="691"/>
      <c r="CU7" s="691"/>
      <c r="CV7" s="706"/>
      <c r="CW7" s="688" t="s">
        <v>205</v>
      </c>
      <c r="CX7" s="691"/>
      <c r="CY7" s="691"/>
      <c r="CZ7" s="691"/>
      <c r="DA7" s="706"/>
      <c r="DB7" s="688" t="s">
        <v>205</v>
      </c>
      <c r="DC7" s="691"/>
      <c r="DD7" s="691"/>
      <c r="DE7" s="691"/>
      <c r="DF7" s="706"/>
      <c r="DG7" s="688" t="s">
        <v>205</v>
      </c>
      <c r="DH7" s="691"/>
      <c r="DI7" s="691"/>
      <c r="DJ7" s="691"/>
      <c r="DK7" s="706"/>
      <c r="DL7" s="688" t="s">
        <v>205</v>
      </c>
      <c r="DM7" s="691"/>
      <c r="DN7" s="691"/>
      <c r="DO7" s="691"/>
      <c r="DP7" s="706"/>
      <c r="DQ7" s="688" t="s">
        <v>205</v>
      </c>
      <c r="DR7" s="691"/>
      <c r="DS7" s="691"/>
      <c r="DT7" s="691"/>
      <c r="DU7" s="706"/>
      <c r="DV7" s="408"/>
      <c r="DW7" s="428"/>
      <c r="DX7" s="428"/>
      <c r="DY7" s="428"/>
      <c r="DZ7" s="743"/>
      <c r="EA7" s="606"/>
    </row>
    <row r="8" spans="1:131" s="371" customFormat="1" ht="26.25" customHeight="1">
      <c r="A8" s="380">
        <v>2</v>
      </c>
      <c r="B8" s="409" t="s">
        <v>454</v>
      </c>
      <c r="C8" s="429"/>
      <c r="D8" s="429"/>
      <c r="E8" s="429"/>
      <c r="F8" s="429"/>
      <c r="G8" s="429"/>
      <c r="H8" s="429"/>
      <c r="I8" s="429"/>
      <c r="J8" s="429"/>
      <c r="K8" s="429"/>
      <c r="L8" s="429"/>
      <c r="M8" s="429"/>
      <c r="N8" s="429"/>
      <c r="O8" s="429"/>
      <c r="P8" s="445"/>
      <c r="Q8" s="451">
        <v>650</v>
      </c>
      <c r="R8" s="463"/>
      <c r="S8" s="463"/>
      <c r="T8" s="463"/>
      <c r="U8" s="463"/>
      <c r="V8" s="463">
        <v>644</v>
      </c>
      <c r="W8" s="463"/>
      <c r="X8" s="463"/>
      <c r="Y8" s="463"/>
      <c r="Z8" s="463"/>
      <c r="AA8" s="463">
        <v>6</v>
      </c>
      <c r="AB8" s="463"/>
      <c r="AC8" s="463"/>
      <c r="AD8" s="463"/>
      <c r="AE8" s="474"/>
      <c r="AF8" s="523">
        <v>0</v>
      </c>
      <c r="AG8" s="469"/>
      <c r="AH8" s="469"/>
      <c r="AI8" s="469"/>
      <c r="AJ8" s="541"/>
      <c r="AK8" s="473">
        <v>316</v>
      </c>
      <c r="AL8" s="463"/>
      <c r="AM8" s="463"/>
      <c r="AN8" s="463"/>
      <c r="AO8" s="463"/>
      <c r="AP8" s="463">
        <v>529</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545</v>
      </c>
      <c r="BT8" s="429"/>
      <c r="BU8" s="429"/>
      <c r="BV8" s="429"/>
      <c r="BW8" s="429"/>
      <c r="BX8" s="429"/>
      <c r="BY8" s="429"/>
      <c r="BZ8" s="429"/>
      <c r="CA8" s="429"/>
      <c r="CB8" s="429"/>
      <c r="CC8" s="429"/>
      <c r="CD8" s="429"/>
      <c r="CE8" s="429"/>
      <c r="CF8" s="429"/>
      <c r="CG8" s="445"/>
      <c r="CH8" s="457">
        <v>4</v>
      </c>
      <c r="CI8" s="469"/>
      <c r="CJ8" s="469"/>
      <c r="CK8" s="469"/>
      <c r="CL8" s="707"/>
      <c r="CM8" s="457">
        <v>29</v>
      </c>
      <c r="CN8" s="469"/>
      <c r="CO8" s="469"/>
      <c r="CP8" s="469"/>
      <c r="CQ8" s="707"/>
      <c r="CR8" s="457">
        <v>5</v>
      </c>
      <c r="CS8" s="469"/>
      <c r="CT8" s="469"/>
      <c r="CU8" s="469"/>
      <c r="CV8" s="707"/>
      <c r="CW8" s="457" t="s">
        <v>205</v>
      </c>
      <c r="CX8" s="469"/>
      <c r="CY8" s="469"/>
      <c r="CZ8" s="469"/>
      <c r="DA8" s="707"/>
      <c r="DB8" s="457" t="s">
        <v>205</v>
      </c>
      <c r="DC8" s="469"/>
      <c r="DD8" s="469"/>
      <c r="DE8" s="469"/>
      <c r="DF8" s="707"/>
      <c r="DG8" s="457" t="s">
        <v>205</v>
      </c>
      <c r="DH8" s="469"/>
      <c r="DI8" s="469"/>
      <c r="DJ8" s="469"/>
      <c r="DK8" s="707"/>
      <c r="DL8" s="457" t="s">
        <v>205</v>
      </c>
      <c r="DM8" s="469"/>
      <c r="DN8" s="469"/>
      <c r="DO8" s="469"/>
      <c r="DP8" s="707"/>
      <c r="DQ8" s="457" t="s">
        <v>205</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546</v>
      </c>
      <c r="BT9" s="429"/>
      <c r="BU9" s="429"/>
      <c r="BV9" s="429"/>
      <c r="BW9" s="429"/>
      <c r="BX9" s="429"/>
      <c r="BY9" s="429"/>
      <c r="BZ9" s="429"/>
      <c r="CA9" s="429"/>
      <c r="CB9" s="429"/>
      <c r="CC9" s="429"/>
      <c r="CD9" s="429"/>
      <c r="CE9" s="429"/>
      <c r="CF9" s="429"/>
      <c r="CG9" s="445"/>
      <c r="CH9" s="457">
        <v>-1</v>
      </c>
      <c r="CI9" s="469"/>
      <c r="CJ9" s="469"/>
      <c r="CK9" s="469"/>
      <c r="CL9" s="707"/>
      <c r="CM9" s="457">
        <v>96</v>
      </c>
      <c r="CN9" s="469"/>
      <c r="CO9" s="469"/>
      <c r="CP9" s="469"/>
      <c r="CQ9" s="707"/>
      <c r="CR9" s="457">
        <v>35</v>
      </c>
      <c r="CS9" s="469"/>
      <c r="CT9" s="469"/>
      <c r="CU9" s="469"/>
      <c r="CV9" s="707"/>
      <c r="CW9" s="457" t="s">
        <v>205</v>
      </c>
      <c r="CX9" s="469"/>
      <c r="CY9" s="469"/>
      <c r="CZ9" s="469"/>
      <c r="DA9" s="707"/>
      <c r="DB9" s="457" t="s">
        <v>205</v>
      </c>
      <c r="DC9" s="469"/>
      <c r="DD9" s="469"/>
      <c r="DE9" s="469"/>
      <c r="DF9" s="707"/>
      <c r="DG9" s="457" t="s">
        <v>205</v>
      </c>
      <c r="DH9" s="469"/>
      <c r="DI9" s="469"/>
      <c r="DJ9" s="469"/>
      <c r="DK9" s="707"/>
      <c r="DL9" s="457" t="s">
        <v>205</v>
      </c>
      <c r="DM9" s="469"/>
      <c r="DN9" s="469"/>
      <c r="DO9" s="469"/>
      <c r="DP9" s="707"/>
      <c r="DQ9" s="457" t="s">
        <v>205</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547</v>
      </c>
      <c r="BT10" s="429"/>
      <c r="BU10" s="429"/>
      <c r="BV10" s="429"/>
      <c r="BW10" s="429"/>
      <c r="BX10" s="429"/>
      <c r="BY10" s="429"/>
      <c r="BZ10" s="429"/>
      <c r="CA10" s="429"/>
      <c r="CB10" s="429"/>
      <c r="CC10" s="429"/>
      <c r="CD10" s="429"/>
      <c r="CE10" s="429"/>
      <c r="CF10" s="429"/>
      <c r="CG10" s="445"/>
      <c r="CH10" s="457">
        <v>4</v>
      </c>
      <c r="CI10" s="469"/>
      <c r="CJ10" s="469"/>
      <c r="CK10" s="469"/>
      <c r="CL10" s="707"/>
      <c r="CM10" s="457">
        <v>27</v>
      </c>
      <c r="CN10" s="469"/>
      <c r="CO10" s="469"/>
      <c r="CP10" s="469"/>
      <c r="CQ10" s="707"/>
      <c r="CR10" s="457">
        <v>10</v>
      </c>
      <c r="CS10" s="469"/>
      <c r="CT10" s="469"/>
      <c r="CU10" s="469"/>
      <c r="CV10" s="707"/>
      <c r="CW10" s="457" t="s">
        <v>205</v>
      </c>
      <c r="CX10" s="469"/>
      <c r="CY10" s="469"/>
      <c r="CZ10" s="469"/>
      <c r="DA10" s="707"/>
      <c r="DB10" s="457" t="s">
        <v>205</v>
      </c>
      <c r="DC10" s="469"/>
      <c r="DD10" s="469"/>
      <c r="DE10" s="469"/>
      <c r="DF10" s="707"/>
      <c r="DG10" s="457" t="s">
        <v>205</v>
      </c>
      <c r="DH10" s="469"/>
      <c r="DI10" s="469"/>
      <c r="DJ10" s="469"/>
      <c r="DK10" s="707"/>
      <c r="DL10" s="457" t="s">
        <v>205</v>
      </c>
      <c r="DM10" s="469"/>
      <c r="DN10" s="469"/>
      <c r="DO10" s="469"/>
      <c r="DP10" s="707"/>
      <c r="DQ10" s="457" t="s">
        <v>205</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t="s">
        <v>391</v>
      </c>
      <c r="BT11" s="429"/>
      <c r="BU11" s="429"/>
      <c r="BV11" s="429"/>
      <c r="BW11" s="429"/>
      <c r="BX11" s="429"/>
      <c r="BY11" s="429"/>
      <c r="BZ11" s="429"/>
      <c r="CA11" s="429"/>
      <c r="CB11" s="429"/>
      <c r="CC11" s="429"/>
      <c r="CD11" s="429"/>
      <c r="CE11" s="429"/>
      <c r="CF11" s="429"/>
      <c r="CG11" s="445"/>
      <c r="CH11" s="457">
        <v>-1</v>
      </c>
      <c r="CI11" s="469"/>
      <c r="CJ11" s="469"/>
      <c r="CK11" s="469"/>
      <c r="CL11" s="707"/>
      <c r="CM11" s="457">
        <v>7</v>
      </c>
      <c r="CN11" s="469"/>
      <c r="CO11" s="469"/>
      <c r="CP11" s="469"/>
      <c r="CQ11" s="707"/>
      <c r="CR11" s="457">
        <v>3</v>
      </c>
      <c r="CS11" s="469"/>
      <c r="CT11" s="469"/>
      <c r="CU11" s="469"/>
      <c r="CV11" s="707"/>
      <c r="CW11" s="457" t="s">
        <v>205</v>
      </c>
      <c r="CX11" s="469"/>
      <c r="CY11" s="469"/>
      <c r="CZ11" s="469"/>
      <c r="DA11" s="707"/>
      <c r="DB11" s="457" t="s">
        <v>205</v>
      </c>
      <c r="DC11" s="469"/>
      <c r="DD11" s="469"/>
      <c r="DE11" s="469"/>
      <c r="DF11" s="707"/>
      <c r="DG11" s="457" t="s">
        <v>205</v>
      </c>
      <c r="DH11" s="469"/>
      <c r="DI11" s="469"/>
      <c r="DJ11" s="469"/>
      <c r="DK11" s="707"/>
      <c r="DL11" s="457" t="s">
        <v>205</v>
      </c>
      <c r="DM11" s="469"/>
      <c r="DN11" s="469"/>
      <c r="DO11" s="469"/>
      <c r="DP11" s="707"/>
      <c r="DQ11" s="457" t="s">
        <v>205</v>
      </c>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455</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258</v>
      </c>
      <c r="B23" s="410" t="s">
        <v>312</v>
      </c>
      <c r="C23" s="430"/>
      <c r="D23" s="430"/>
      <c r="E23" s="430"/>
      <c r="F23" s="430"/>
      <c r="G23" s="430"/>
      <c r="H23" s="430"/>
      <c r="I23" s="430"/>
      <c r="J23" s="430"/>
      <c r="K23" s="430"/>
      <c r="L23" s="430"/>
      <c r="M23" s="430"/>
      <c r="N23" s="430"/>
      <c r="O23" s="430"/>
      <c r="P23" s="446"/>
      <c r="Q23" s="453">
        <v>15567</v>
      </c>
      <c r="R23" s="465"/>
      <c r="S23" s="465"/>
      <c r="T23" s="465"/>
      <c r="U23" s="465"/>
      <c r="V23" s="465">
        <v>15406</v>
      </c>
      <c r="W23" s="465"/>
      <c r="X23" s="465"/>
      <c r="Y23" s="465"/>
      <c r="Z23" s="465"/>
      <c r="AA23" s="465">
        <v>161</v>
      </c>
      <c r="AB23" s="465"/>
      <c r="AC23" s="465"/>
      <c r="AD23" s="465"/>
      <c r="AE23" s="510"/>
      <c r="AF23" s="524">
        <v>76</v>
      </c>
      <c r="AG23" s="465"/>
      <c r="AH23" s="465"/>
      <c r="AI23" s="465"/>
      <c r="AJ23" s="542"/>
      <c r="AK23" s="550"/>
      <c r="AL23" s="468"/>
      <c r="AM23" s="468"/>
      <c r="AN23" s="468"/>
      <c r="AO23" s="468"/>
      <c r="AP23" s="465">
        <v>16228</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399</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427</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445</v>
      </c>
      <c r="B26" s="406"/>
      <c r="C26" s="406"/>
      <c r="D26" s="406"/>
      <c r="E26" s="406"/>
      <c r="F26" s="406"/>
      <c r="G26" s="406"/>
      <c r="H26" s="406"/>
      <c r="I26" s="406"/>
      <c r="J26" s="406"/>
      <c r="K26" s="406"/>
      <c r="L26" s="406"/>
      <c r="M26" s="406"/>
      <c r="N26" s="406"/>
      <c r="O26" s="406"/>
      <c r="P26" s="442"/>
      <c r="Q26" s="448" t="s">
        <v>457</v>
      </c>
      <c r="R26" s="460"/>
      <c r="S26" s="460"/>
      <c r="T26" s="460"/>
      <c r="U26" s="471"/>
      <c r="V26" s="448" t="s">
        <v>458</v>
      </c>
      <c r="W26" s="460"/>
      <c r="X26" s="460"/>
      <c r="Y26" s="460"/>
      <c r="Z26" s="471"/>
      <c r="AA26" s="448" t="s">
        <v>459</v>
      </c>
      <c r="AB26" s="460"/>
      <c r="AC26" s="460"/>
      <c r="AD26" s="460"/>
      <c r="AE26" s="460"/>
      <c r="AF26" s="525" t="s">
        <v>255</v>
      </c>
      <c r="AG26" s="536"/>
      <c r="AH26" s="536"/>
      <c r="AI26" s="536"/>
      <c r="AJ26" s="543"/>
      <c r="AK26" s="460" t="s">
        <v>401</v>
      </c>
      <c r="AL26" s="460"/>
      <c r="AM26" s="460"/>
      <c r="AN26" s="460"/>
      <c r="AO26" s="471"/>
      <c r="AP26" s="448" t="s">
        <v>367</v>
      </c>
      <c r="AQ26" s="460"/>
      <c r="AR26" s="460"/>
      <c r="AS26" s="460"/>
      <c r="AT26" s="471"/>
      <c r="AU26" s="448" t="s">
        <v>460</v>
      </c>
      <c r="AV26" s="460"/>
      <c r="AW26" s="460"/>
      <c r="AX26" s="460"/>
      <c r="AY26" s="471"/>
      <c r="AZ26" s="448" t="s">
        <v>461</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248</v>
      </c>
      <c r="C28" s="428"/>
      <c r="D28" s="428"/>
      <c r="E28" s="428"/>
      <c r="F28" s="428"/>
      <c r="G28" s="428"/>
      <c r="H28" s="428"/>
      <c r="I28" s="428"/>
      <c r="J28" s="428"/>
      <c r="K28" s="428"/>
      <c r="L28" s="428"/>
      <c r="M28" s="428"/>
      <c r="N28" s="428"/>
      <c r="O28" s="428"/>
      <c r="P28" s="444"/>
      <c r="Q28" s="454">
        <v>1968</v>
      </c>
      <c r="R28" s="466"/>
      <c r="S28" s="466"/>
      <c r="T28" s="466"/>
      <c r="U28" s="466"/>
      <c r="V28" s="466">
        <v>1940</v>
      </c>
      <c r="W28" s="466"/>
      <c r="X28" s="466"/>
      <c r="Y28" s="466"/>
      <c r="Z28" s="466"/>
      <c r="AA28" s="466">
        <v>29</v>
      </c>
      <c r="AB28" s="466"/>
      <c r="AC28" s="466"/>
      <c r="AD28" s="466"/>
      <c r="AE28" s="511"/>
      <c r="AF28" s="527">
        <v>29</v>
      </c>
      <c r="AG28" s="466"/>
      <c r="AH28" s="466"/>
      <c r="AI28" s="466"/>
      <c r="AJ28" s="545"/>
      <c r="AK28" s="551">
        <v>149</v>
      </c>
      <c r="AL28" s="466"/>
      <c r="AM28" s="466"/>
      <c r="AN28" s="466"/>
      <c r="AO28" s="466"/>
      <c r="AP28" s="466" t="s">
        <v>205</v>
      </c>
      <c r="AQ28" s="466"/>
      <c r="AR28" s="466"/>
      <c r="AS28" s="466"/>
      <c r="AT28" s="466"/>
      <c r="AU28" s="466" t="s">
        <v>205</v>
      </c>
      <c r="AV28" s="466"/>
      <c r="AW28" s="466"/>
      <c r="AX28" s="466"/>
      <c r="AY28" s="466"/>
      <c r="AZ28" s="617" t="s">
        <v>205</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331</v>
      </c>
      <c r="C29" s="429"/>
      <c r="D29" s="429"/>
      <c r="E29" s="429"/>
      <c r="F29" s="429"/>
      <c r="G29" s="429"/>
      <c r="H29" s="429"/>
      <c r="I29" s="429"/>
      <c r="J29" s="429"/>
      <c r="K29" s="429"/>
      <c r="L29" s="429"/>
      <c r="M29" s="429"/>
      <c r="N29" s="429"/>
      <c r="O29" s="429"/>
      <c r="P29" s="445"/>
      <c r="Q29" s="451">
        <v>205</v>
      </c>
      <c r="R29" s="463"/>
      <c r="S29" s="463"/>
      <c r="T29" s="463"/>
      <c r="U29" s="463"/>
      <c r="V29" s="463">
        <v>202</v>
      </c>
      <c r="W29" s="463"/>
      <c r="X29" s="463"/>
      <c r="Y29" s="463"/>
      <c r="Z29" s="463"/>
      <c r="AA29" s="463">
        <v>3</v>
      </c>
      <c r="AB29" s="463"/>
      <c r="AC29" s="463"/>
      <c r="AD29" s="463"/>
      <c r="AE29" s="474"/>
      <c r="AF29" s="523">
        <v>3</v>
      </c>
      <c r="AG29" s="469"/>
      <c r="AH29" s="469"/>
      <c r="AI29" s="469"/>
      <c r="AJ29" s="541"/>
      <c r="AK29" s="473">
        <v>79</v>
      </c>
      <c r="AL29" s="463"/>
      <c r="AM29" s="463"/>
      <c r="AN29" s="463"/>
      <c r="AO29" s="463"/>
      <c r="AP29" s="463" t="s">
        <v>205</v>
      </c>
      <c r="AQ29" s="463"/>
      <c r="AR29" s="463"/>
      <c r="AS29" s="463"/>
      <c r="AT29" s="463"/>
      <c r="AU29" s="463" t="s">
        <v>205</v>
      </c>
      <c r="AV29" s="463"/>
      <c r="AW29" s="463"/>
      <c r="AX29" s="463"/>
      <c r="AY29" s="463"/>
      <c r="AZ29" s="618" t="s">
        <v>205</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27</v>
      </c>
      <c r="C30" s="429"/>
      <c r="D30" s="429"/>
      <c r="E30" s="429"/>
      <c r="F30" s="429"/>
      <c r="G30" s="429"/>
      <c r="H30" s="429"/>
      <c r="I30" s="429"/>
      <c r="J30" s="429"/>
      <c r="K30" s="429"/>
      <c r="L30" s="429"/>
      <c r="M30" s="429"/>
      <c r="N30" s="429"/>
      <c r="O30" s="429"/>
      <c r="P30" s="445"/>
      <c r="Q30" s="451">
        <v>2925</v>
      </c>
      <c r="R30" s="463"/>
      <c r="S30" s="463"/>
      <c r="T30" s="463"/>
      <c r="U30" s="463"/>
      <c r="V30" s="463">
        <v>2893</v>
      </c>
      <c r="W30" s="463"/>
      <c r="X30" s="463"/>
      <c r="Y30" s="463"/>
      <c r="Z30" s="463"/>
      <c r="AA30" s="463">
        <v>32</v>
      </c>
      <c r="AB30" s="463"/>
      <c r="AC30" s="463"/>
      <c r="AD30" s="463"/>
      <c r="AE30" s="474"/>
      <c r="AF30" s="523">
        <v>32</v>
      </c>
      <c r="AG30" s="469"/>
      <c r="AH30" s="469"/>
      <c r="AI30" s="469"/>
      <c r="AJ30" s="541"/>
      <c r="AK30" s="473">
        <v>389</v>
      </c>
      <c r="AL30" s="463"/>
      <c r="AM30" s="463"/>
      <c r="AN30" s="463"/>
      <c r="AO30" s="463"/>
      <c r="AP30" s="463" t="s">
        <v>205</v>
      </c>
      <c r="AQ30" s="463"/>
      <c r="AR30" s="463"/>
      <c r="AS30" s="463"/>
      <c r="AT30" s="463"/>
      <c r="AU30" s="463" t="s">
        <v>205</v>
      </c>
      <c r="AV30" s="463"/>
      <c r="AW30" s="463"/>
      <c r="AX30" s="463"/>
      <c r="AY30" s="463"/>
      <c r="AZ30" s="618" t="s">
        <v>205</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233</v>
      </c>
      <c r="C31" s="429"/>
      <c r="D31" s="429"/>
      <c r="E31" s="429"/>
      <c r="F31" s="429"/>
      <c r="G31" s="429"/>
      <c r="H31" s="429"/>
      <c r="I31" s="429"/>
      <c r="J31" s="429"/>
      <c r="K31" s="429"/>
      <c r="L31" s="429"/>
      <c r="M31" s="429"/>
      <c r="N31" s="429"/>
      <c r="O31" s="429"/>
      <c r="P31" s="445"/>
      <c r="Q31" s="451">
        <v>290</v>
      </c>
      <c r="R31" s="463"/>
      <c r="S31" s="463"/>
      <c r="T31" s="463"/>
      <c r="U31" s="463"/>
      <c r="V31" s="463">
        <v>288</v>
      </c>
      <c r="W31" s="463"/>
      <c r="X31" s="463"/>
      <c r="Y31" s="463"/>
      <c r="Z31" s="463"/>
      <c r="AA31" s="463">
        <v>1</v>
      </c>
      <c r="AB31" s="463"/>
      <c r="AC31" s="463"/>
      <c r="AD31" s="463"/>
      <c r="AE31" s="474"/>
      <c r="AF31" s="523">
        <v>1</v>
      </c>
      <c r="AG31" s="469"/>
      <c r="AH31" s="469"/>
      <c r="AI31" s="469"/>
      <c r="AJ31" s="541"/>
      <c r="AK31" s="473">
        <v>94</v>
      </c>
      <c r="AL31" s="463"/>
      <c r="AM31" s="463"/>
      <c r="AN31" s="463"/>
      <c r="AO31" s="463"/>
      <c r="AP31" s="463" t="s">
        <v>205</v>
      </c>
      <c r="AQ31" s="463"/>
      <c r="AR31" s="463"/>
      <c r="AS31" s="463"/>
      <c r="AT31" s="463"/>
      <c r="AU31" s="463" t="s">
        <v>205</v>
      </c>
      <c r="AV31" s="463"/>
      <c r="AW31" s="463"/>
      <c r="AX31" s="463"/>
      <c r="AY31" s="463"/>
      <c r="AZ31" s="618" t="s">
        <v>205</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462</v>
      </c>
      <c r="C32" s="429"/>
      <c r="D32" s="429"/>
      <c r="E32" s="429"/>
      <c r="F32" s="429"/>
      <c r="G32" s="429"/>
      <c r="H32" s="429"/>
      <c r="I32" s="429"/>
      <c r="J32" s="429"/>
      <c r="K32" s="429"/>
      <c r="L32" s="429"/>
      <c r="M32" s="429"/>
      <c r="N32" s="429"/>
      <c r="O32" s="429"/>
      <c r="P32" s="445"/>
      <c r="Q32" s="451">
        <v>550</v>
      </c>
      <c r="R32" s="463"/>
      <c r="S32" s="463"/>
      <c r="T32" s="463"/>
      <c r="U32" s="463"/>
      <c r="V32" s="463">
        <v>489</v>
      </c>
      <c r="W32" s="463"/>
      <c r="X32" s="463"/>
      <c r="Y32" s="463"/>
      <c r="Z32" s="463"/>
      <c r="AA32" s="463">
        <v>61</v>
      </c>
      <c r="AB32" s="463"/>
      <c r="AC32" s="463"/>
      <c r="AD32" s="463"/>
      <c r="AE32" s="474"/>
      <c r="AF32" s="523">
        <v>403</v>
      </c>
      <c r="AG32" s="469"/>
      <c r="AH32" s="469"/>
      <c r="AI32" s="469"/>
      <c r="AJ32" s="541"/>
      <c r="AK32" s="473">
        <v>196</v>
      </c>
      <c r="AL32" s="463"/>
      <c r="AM32" s="463"/>
      <c r="AN32" s="463"/>
      <c r="AO32" s="463"/>
      <c r="AP32" s="463">
        <v>1927</v>
      </c>
      <c r="AQ32" s="463"/>
      <c r="AR32" s="463"/>
      <c r="AS32" s="463"/>
      <c r="AT32" s="463"/>
      <c r="AU32" s="463">
        <v>1120</v>
      </c>
      <c r="AV32" s="463"/>
      <c r="AW32" s="463"/>
      <c r="AX32" s="463"/>
      <c r="AY32" s="463"/>
      <c r="AZ32" s="618" t="s">
        <v>205</v>
      </c>
      <c r="BA32" s="618"/>
      <c r="BB32" s="618"/>
      <c r="BC32" s="618"/>
      <c r="BD32" s="618"/>
      <c r="BE32" s="581" t="s">
        <v>463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464</v>
      </c>
      <c r="C33" s="429"/>
      <c r="D33" s="429"/>
      <c r="E33" s="429"/>
      <c r="F33" s="429"/>
      <c r="G33" s="429"/>
      <c r="H33" s="429"/>
      <c r="I33" s="429"/>
      <c r="J33" s="429"/>
      <c r="K33" s="429"/>
      <c r="L33" s="429"/>
      <c r="M33" s="429"/>
      <c r="N33" s="429"/>
      <c r="O33" s="429"/>
      <c r="P33" s="445"/>
      <c r="Q33" s="451">
        <v>104</v>
      </c>
      <c r="R33" s="463"/>
      <c r="S33" s="463"/>
      <c r="T33" s="463"/>
      <c r="U33" s="463"/>
      <c r="V33" s="463">
        <v>80</v>
      </c>
      <c r="W33" s="463"/>
      <c r="X33" s="463"/>
      <c r="Y33" s="463"/>
      <c r="Z33" s="463"/>
      <c r="AA33" s="463">
        <v>23</v>
      </c>
      <c r="AB33" s="463"/>
      <c r="AC33" s="463"/>
      <c r="AD33" s="463"/>
      <c r="AE33" s="474"/>
      <c r="AF33" s="523">
        <v>23</v>
      </c>
      <c r="AG33" s="469"/>
      <c r="AH33" s="469"/>
      <c r="AI33" s="469"/>
      <c r="AJ33" s="541"/>
      <c r="AK33" s="473" t="s">
        <v>205</v>
      </c>
      <c r="AL33" s="463"/>
      <c r="AM33" s="463"/>
      <c r="AN33" s="463"/>
      <c r="AO33" s="463"/>
      <c r="AP33" s="463">
        <v>211</v>
      </c>
      <c r="AQ33" s="463"/>
      <c r="AR33" s="463"/>
      <c r="AS33" s="463"/>
      <c r="AT33" s="463"/>
      <c r="AU33" s="463" t="s">
        <v>205</v>
      </c>
      <c r="AV33" s="463"/>
      <c r="AW33" s="463"/>
      <c r="AX33" s="463"/>
      <c r="AY33" s="463"/>
      <c r="AZ33" s="618" t="s">
        <v>205</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466</v>
      </c>
      <c r="C34" s="429"/>
      <c r="D34" s="429"/>
      <c r="E34" s="429"/>
      <c r="F34" s="429"/>
      <c r="G34" s="429"/>
      <c r="H34" s="429"/>
      <c r="I34" s="429"/>
      <c r="J34" s="429"/>
      <c r="K34" s="429"/>
      <c r="L34" s="429"/>
      <c r="M34" s="429"/>
      <c r="N34" s="429"/>
      <c r="O34" s="429"/>
      <c r="P34" s="445"/>
      <c r="Q34" s="451">
        <v>348</v>
      </c>
      <c r="R34" s="463"/>
      <c r="S34" s="463"/>
      <c r="T34" s="463"/>
      <c r="U34" s="463"/>
      <c r="V34" s="463">
        <v>345</v>
      </c>
      <c r="W34" s="463"/>
      <c r="X34" s="463"/>
      <c r="Y34" s="463"/>
      <c r="Z34" s="463"/>
      <c r="AA34" s="463">
        <v>3</v>
      </c>
      <c r="AB34" s="463"/>
      <c r="AC34" s="463"/>
      <c r="AD34" s="463"/>
      <c r="AE34" s="474"/>
      <c r="AF34" s="523">
        <v>3</v>
      </c>
      <c r="AG34" s="469"/>
      <c r="AH34" s="469"/>
      <c r="AI34" s="469"/>
      <c r="AJ34" s="541"/>
      <c r="AK34" s="473">
        <v>298</v>
      </c>
      <c r="AL34" s="463"/>
      <c r="AM34" s="463"/>
      <c r="AN34" s="463"/>
      <c r="AO34" s="463"/>
      <c r="AP34" s="463">
        <v>1794</v>
      </c>
      <c r="AQ34" s="463"/>
      <c r="AR34" s="463"/>
      <c r="AS34" s="463"/>
      <c r="AT34" s="463"/>
      <c r="AU34" s="463">
        <v>1794</v>
      </c>
      <c r="AV34" s="463"/>
      <c r="AW34" s="463"/>
      <c r="AX34" s="463"/>
      <c r="AY34" s="463"/>
      <c r="AZ34" s="618" t="s">
        <v>205</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51</v>
      </c>
      <c r="C35" s="429"/>
      <c r="D35" s="429"/>
      <c r="E35" s="429"/>
      <c r="F35" s="429"/>
      <c r="G35" s="429"/>
      <c r="H35" s="429"/>
      <c r="I35" s="429"/>
      <c r="J35" s="429"/>
      <c r="K35" s="429"/>
      <c r="L35" s="429"/>
      <c r="M35" s="429"/>
      <c r="N35" s="429"/>
      <c r="O35" s="429"/>
      <c r="P35" s="445"/>
      <c r="Q35" s="451">
        <v>941</v>
      </c>
      <c r="R35" s="463"/>
      <c r="S35" s="463"/>
      <c r="T35" s="463"/>
      <c r="U35" s="463"/>
      <c r="V35" s="463">
        <v>939</v>
      </c>
      <c r="W35" s="463"/>
      <c r="X35" s="463"/>
      <c r="Y35" s="463"/>
      <c r="Z35" s="463"/>
      <c r="AA35" s="463">
        <v>3</v>
      </c>
      <c r="AB35" s="463"/>
      <c r="AC35" s="463"/>
      <c r="AD35" s="463"/>
      <c r="AE35" s="474"/>
      <c r="AF35" s="523">
        <v>3</v>
      </c>
      <c r="AG35" s="469"/>
      <c r="AH35" s="469"/>
      <c r="AI35" s="469"/>
      <c r="AJ35" s="541"/>
      <c r="AK35" s="473">
        <v>451</v>
      </c>
      <c r="AL35" s="463"/>
      <c r="AM35" s="463"/>
      <c r="AN35" s="463"/>
      <c r="AO35" s="463"/>
      <c r="AP35" s="463">
        <v>2955</v>
      </c>
      <c r="AQ35" s="463"/>
      <c r="AR35" s="463"/>
      <c r="AS35" s="463"/>
      <c r="AT35" s="463"/>
      <c r="AU35" s="463">
        <v>2650</v>
      </c>
      <c r="AV35" s="463"/>
      <c r="AW35" s="463"/>
      <c r="AX35" s="463"/>
      <c r="AY35" s="463"/>
      <c r="AZ35" s="618" t="s">
        <v>205</v>
      </c>
      <c r="BA35" s="618"/>
      <c r="BB35" s="618"/>
      <c r="BC35" s="618"/>
      <c r="BD35" s="618"/>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468</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258</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497</v>
      </c>
      <c r="AG63" s="465"/>
      <c r="AH63" s="465"/>
      <c r="AI63" s="465"/>
      <c r="AJ63" s="542"/>
      <c r="AK63" s="550"/>
      <c r="AL63" s="468"/>
      <c r="AM63" s="468"/>
      <c r="AN63" s="468"/>
      <c r="AO63" s="468"/>
      <c r="AP63" s="465">
        <v>6887</v>
      </c>
      <c r="AQ63" s="465"/>
      <c r="AR63" s="465"/>
      <c r="AS63" s="465"/>
      <c r="AT63" s="465"/>
      <c r="AU63" s="465">
        <v>5564</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269</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426</v>
      </c>
      <c r="B66" s="406"/>
      <c r="C66" s="406"/>
      <c r="D66" s="406"/>
      <c r="E66" s="406"/>
      <c r="F66" s="406"/>
      <c r="G66" s="406"/>
      <c r="H66" s="406"/>
      <c r="I66" s="406"/>
      <c r="J66" s="406"/>
      <c r="K66" s="406"/>
      <c r="L66" s="406"/>
      <c r="M66" s="406"/>
      <c r="N66" s="406"/>
      <c r="O66" s="406"/>
      <c r="P66" s="442"/>
      <c r="Q66" s="448" t="s">
        <v>457</v>
      </c>
      <c r="R66" s="460"/>
      <c r="S66" s="460"/>
      <c r="T66" s="460"/>
      <c r="U66" s="471"/>
      <c r="V66" s="448" t="s">
        <v>458</v>
      </c>
      <c r="W66" s="460"/>
      <c r="X66" s="460"/>
      <c r="Y66" s="460"/>
      <c r="Z66" s="471"/>
      <c r="AA66" s="448" t="s">
        <v>459</v>
      </c>
      <c r="AB66" s="460"/>
      <c r="AC66" s="460"/>
      <c r="AD66" s="460"/>
      <c r="AE66" s="471"/>
      <c r="AF66" s="528" t="s">
        <v>255</v>
      </c>
      <c r="AG66" s="536"/>
      <c r="AH66" s="536"/>
      <c r="AI66" s="536"/>
      <c r="AJ66" s="546"/>
      <c r="AK66" s="448" t="s">
        <v>401</v>
      </c>
      <c r="AL66" s="406"/>
      <c r="AM66" s="406"/>
      <c r="AN66" s="406"/>
      <c r="AO66" s="442"/>
      <c r="AP66" s="448" t="s">
        <v>367</v>
      </c>
      <c r="AQ66" s="460"/>
      <c r="AR66" s="460"/>
      <c r="AS66" s="460"/>
      <c r="AT66" s="471"/>
      <c r="AU66" s="448" t="s">
        <v>469</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541</v>
      </c>
      <c r="C68" s="428"/>
      <c r="D68" s="428"/>
      <c r="E68" s="428"/>
      <c r="F68" s="428"/>
      <c r="G68" s="428"/>
      <c r="H68" s="428"/>
      <c r="I68" s="428"/>
      <c r="J68" s="428"/>
      <c r="K68" s="428"/>
      <c r="L68" s="428"/>
      <c r="M68" s="428"/>
      <c r="N68" s="428"/>
      <c r="O68" s="428"/>
      <c r="P68" s="444"/>
      <c r="Q68" s="450">
        <v>1312</v>
      </c>
      <c r="R68" s="462"/>
      <c r="S68" s="462"/>
      <c r="T68" s="462"/>
      <c r="U68" s="462"/>
      <c r="V68" s="462">
        <v>1205</v>
      </c>
      <c r="W68" s="462"/>
      <c r="X68" s="462"/>
      <c r="Y68" s="462"/>
      <c r="Z68" s="462"/>
      <c r="AA68" s="462">
        <v>106</v>
      </c>
      <c r="AB68" s="462"/>
      <c r="AC68" s="462"/>
      <c r="AD68" s="462"/>
      <c r="AE68" s="462"/>
      <c r="AF68" s="462">
        <v>106</v>
      </c>
      <c r="AG68" s="462"/>
      <c r="AH68" s="462"/>
      <c r="AI68" s="462"/>
      <c r="AJ68" s="462"/>
      <c r="AK68" s="462" t="s">
        <v>205</v>
      </c>
      <c r="AL68" s="462"/>
      <c r="AM68" s="462"/>
      <c r="AN68" s="462"/>
      <c r="AO68" s="462"/>
      <c r="AP68" s="462" t="s">
        <v>205</v>
      </c>
      <c r="AQ68" s="462"/>
      <c r="AR68" s="462"/>
      <c r="AS68" s="462"/>
      <c r="AT68" s="462"/>
      <c r="AU68" s="462" t="s">
        <v>205</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542</v>
      </c>
      <c r="C69" s="429"/>
      <c r="D69" s="429"/>
      <c r="E69" s="429"/>
      <c r="F69" s="429"/>
      <c r="G69" s="429"/>
      <c r="H69" s="429"/>
      <c r="I69" s="429"/>
      <c r="J69" s="429"/>
      <c r="K69" s="429"/>
      <c r="L69" s="429"/>
      <c r="M69" s="429"/>
      <c r="N69" s="429"/>
      <c r="O69" s="429"/>
      <c r="P69" s="445"/>
      <c r="Q69" s="451">
        <v>419100</v>
      </c>
      <c r="R69" s="463"/>
      <c r="S69" s="463"/>
      <c r="T69" s="463"/>
      <c r="U69" s="463"/>
      <c r="V69" s="463">
        <v>415580</v>
      </c>
      <c r="W69" s="463"/>
      <c r="X69" s="463"/>
      <c r="Y69" s="463"/>
      <c r="Z69" s="463"/>
      <c r="AA69" s="463">
        <v>4521</v>
      </c>
      <c r="AB69" s="463"/>
      <c r="AC69" s="463"/>
      <c r="AD69" s="463"/>
      <c r="AE69" s="463"/>
      <c r="AF69" s="463">
        <v>4521</v>
      </c>
      <c r="AG69" s="463"/>
      <c r="AH69" s="463"/>
      <c r="AI69" s="463"/>
      <c r="AJ69" s="463"/>
      <c r="AK69" s="463">
        <v>845</v>
      </c>
      <c r="AL69" s="463"/>
      <c r="AM69" s="463"/>
      <c r="AN69" s="463"/>
      <c r="AO69" s="463"/>
      <c r="AP69" s="463" t="s">
        <v>205</v>
      </c>
      <c r="AQ69" s="463"/>
      <c r="AR69" s="463"/>
      <c r="AS69" s="463"/>
      <c r="AT69" s="463"/>
      <c r="AU69" s="463" t="s">
        <v>205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126</v>
      </c>
      <c r="C70" s="429"/>
      <c r="D70" s="429"/>
      <c r="E70" s="429"/>
      <c r="F70" s="429"/>
      <c r="G70" s="429"/>
      <c r="H70" s="429"/>
      <c r="I70" s="429"/>
      <c r="J70" s="429"/>
      <c r="K70" s="429"/>
      <c r="L70" s="429"/>
      <c r="M70" s="429"/>
      <c r="N70" s="429"/>
      <c r="O70" s="429"/>
      <c r="P70" s="445"/>
      <c r="Q70" s="451">
        <v>693</v>
      </c>
      <c r="R70" s="463"/>
      <c r="S70" s="463"/>
      <c r="T70" s="463"/>
      <c r="U70" s="463"/>
      <c r="V70" s="463">
        <v>660</v>
      </c>
      <c r="W70" s="463"/>
      <c r="X70" s="463"/>
      <c r="Y70" s="463"/>
      <c r="Z70" s="463"/>
      <c r="AA70" s="463">
        <v>33</v>
      </c>
      <c r="AB70" s="463"/>
      <c r="AC70" s="463"/>
      <c r="AD70" s="463"/>
      <c r="AE70" s="463"/>
      <c r="AF70" s="463">
        <v>33</v>
      </c>
      <c r="AG70" s="463"/>
      <c r="AH70" s="463"/>
      <c r="AI70" s="463"/>
      <c r="AJ70" s="463"/>
      <c r="AK70" s="463">
        <v>84</v>
      </c>
      <c r="AL70" s="463"/>
      <c r="AM70" s="463"/>
      <c r="AN70" s="463"/>
      <c r="AO70" s="463"/>
      <c r="AP70" s="463" t="s">
        <v>205</v>
      </c>
      <c r="AQ70" s="463"/>
      <c r="AR70" s="463"/>
      <c r="AS70" s="463"/>
      <c r="AT70" s="463"/>
      <c r="AU70" s="463" t="s">
        <v>205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543</v>
      </c>
      <c r="C71" s="429"/>
      <c r="D71" s="429"/>
      <c r="E71" s="429"/>
      <c r="F71" s="429"/>
      <c r="G71" s="429"/>
      <c r="H71" s="429"/>
      <c r="I71" s="429"/>
      <c r="J71" s="429"/>
      <c r="K71" s="429"/>
      <c r="L71" s="429"/>
      <c r="M71" s="429"/>
      <c r="N71" s="429"/>
      <c r="O71" s="429"/>
      <c r="P71" s="445"/>
      <c r="Q71" s="451">
        <v>6263</v>
      </c>
      <c r="R71" s="463"/>
      <c r="S71" s="463"/>
      <c r="T71" s="463"/>
      <c r="U71" s="463"/>
      <c r="V71" s="463">
        <v>6037</v>
      </c>
      <c r="W71" s="463"/>
      <c r="X71" s="463"/>
      <c r="Y71" s="463"/>
      <c r="Z71" s="463"/>
      <c r="AA71" s="463">
        <v>225</v>
      </c>
      <c r="AB71" s="463"/>
      <c r="AC71" s="463"/>
      <c r="AD71" s="463"/>
      <c r="AE71" s="463"/>
      <c r="AF71" s="463">
        <v>225</v>
      </c>
      <c r="AG71" s="463"/>
      <c r="AH71" s="463"/>
      <c r="AI71" s="463"/>
      <c r="AJ71" s="463"/>
      <c r="AK71" s="463" t="s">
        <v>205</v>
      </c>
      <c r="AL71" s="463"/>
      <c r="AM71" s="463"/>
      <c r="AN71" s="463"/>
      <c r="AO71" s="463"/>
      <c r="AP71" s="463" t="s">
        <v>205</v>
      </c>
      <c r="AQ71" s="463"/>
      <c r="AR71" s="463"/>
      <c r="AS71" s="463"/>
      <c r="AT71" s="463"/>
      <c r="AU71" s="463" t="s">
        <v>205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258</v>
      </c>
      <c r="B88" s="410" t="s">
        <v>470</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4885</v>
      </c>
      <c r="AG88" s="465"/>
      <c r="AH88" s="465"/>
      <c r="AI88" s="465"/>
      <c r="AJ88" s="465"/>
      <c r="AK88" s="468"/>
      <c r="AL88" s="468"/>
      <c r="AM88" s="468"/>
      <c r="AN88" s="468"/>
      <c r="AO88" s="468"/>
      <c r="AP88" s="465" t="s">
        <v>205</v>
      </c>
      <c r="AQ88" s="465"/>
      <c r="AR88" s="465"/>
      <c r="AS88" s="465"/>
      <c r="AT88" s="465"/>
      <c r="AU88" s="465" t="s">
        <v>205</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258</v>
      </c>
      <c r="BR102" s="410" t="s">
        <v>452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80</v>
      </c>
      <c r="CS102" s="627"/>
      <c r="CT102" s="627"/>
      <c r="CU102" s="627"/>
      <c r="CV102" s="722"/>
      <c r="CW102" s="721" t="s">
        <v>205</v>
      </c>
      <c r="CX102" s="627"/>
      <c r="CY102" s="627"/>
      <c r="CZ102" s="627"/>
      <c r="DA102" s="722"/>
      <c r="DB102" s="721" t="s">
        <v>205</v>
      </c>
      <c r="DC102" s="627"/>
      <c r="DD102" s="627"/>
      <c r="DE102" s="627"/>
      <c r="DF102" s="722"/>
      <c r="DG102" s="721" t="s">
        <v>205</v>
      </c>
      <c r="DH102" s="627"/>
      <c r="DI102" s="627"/>
      <c r="DJ102" s="627"/>
      <c r="DK102" s="722"/>
      <c r="DL102" s="721" t="s">
        <v>205</v>
      </c>
      <c r="DM102" s="627"/>
      <c r="DN102" s="627"/>
      <c r="DO102" s="627"/>
      <c r="DP102" s="722"/>
      <c r="DQ102" s="721" t="s">
        <v>205</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471</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472</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473</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474</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206</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475</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263</v>
      </c>
      <c r="AB109" s="415"/>
      <c r="AC109" s="415"/>
      <c r="AD109" s="415"/>
      <c r="AE109" s="482"/>
      <c r="AF109" s="496" t="s">
        <v>402</v>
      </c>
      <c r="AG109" s="415"/>
      <c r="AH109" s="415"/>
      <c r="AI109" s="415"/>
      <c r="AJ109" s="482"/>
      <c r="AK109" s="496" t="s">
        <v>166</v>
      </c>
      <c r="AL109" s="415"/>
      <c r="AM109" s="415"/>
      <c r="AN109" s="415"/>
      <c r="AO109" s="482"/>
      <c r="AP109" s="496" t="s">
        <v>476</v>
      </c>
      <c r="AQ109" s="415"/>
      <c r="AR109" s="415"/>
      <c r="AS109" s="415"/>
      <c r="AT109" s="571"/>
      <c r="AU109" s="391" t="s">
        <v>475</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263</v>
      </c>
      <c r="BR109" s="415"/>
      <c r="BS109" s="415"/>
      <c r="BT109" s="415"/>
      <c r="BU109" s="482"/>
      <c r="BV109" s="496" t="s">
        <v>402</v>
      </c>
      <c r="BW109" s="415"/>
      <c r="BX109" s="415"/>
      <c r="BY109" s="415"/>
      <c r="BZ109" s="482"/>
      <c r="CA109" s="496" t="s">
        <v>166</v>
      </c>
      <c r="CB109" s="415"/>
      <c r="CC109" s="415"/>
      <c r="CD109" s="415"/>
      <c r="CE109" s="482"/>
      <c r="CF109" s="680" t="s">
        <v>476</v>
      </c>
      <c r="CG109" s="680"/>
      <c r="CH109" s="680"/>
      <c r="CI109" s="680"/>
      <c r="CJ109" s="680"/>
      <c r="CK109" s="496" t="s">
        <v>92</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263</v>
      </c>
      <c r="DH109" s="415"/>
      <c r="DI109" s="415"/>
      <c r="DJ109" s="415"/>
      <c r="DK109" s="482"/>
      <c r="DL109" s="496" t="s">
        <v>402</v>
      </c>
      <c r="DM109" s="415"/>
      <c r="DN109" s="415"/>
      <c r="DO109" s="415"/>
      <c r="DP109" s="482"/>
      <c r="DQ109" s="496" t="s">
        <v>166</v>
      </c>
      <c r="DR109" s="415"/>
      <c r="DS109" s="415"/>
      <c r="DT109" s="415"/>
      <c r="DU109" s="482"/>
      <c r="DV109" s="496" t="s">
        <v>476</v>
      </c>
      <c r="DW109" s="415"/>
      <c r="DX109" s="415"/>
      <c r="DY109" s="415"/>
      <c r="DZ109" s="571"/>
    </row>
    <row r="110" spans="1:131" s="372" customFormat="1" ht="26.25" customHeight="1">
      <c r="A110" s="392" t="s">
        <v>337</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2395874</v>
      </c>
      <c r="AB110" s="503"/>
      <c r="AC110" s="503"/>
      <c r="AD110" s="503"/>
      <c r="AE110" s="514"/>
      <c r="AF110" s="530">
        <v>2345355</v>
      </c>
      <c r="AG110" s="503"/>
      <c r="AH110" s="503"/>
      <c r="AI110" s="503"/>
      <c r="AJ110" s="514"/>
      <c r="AK110" s="530">
        <v>2478390</v>
      </c>
      <c r="AL110" s="503"/>
      <c r="AM110" s="503"/>
      <c r="AN110" s="503"/>
      <c r="AO110" s="514"/>
      <c r="AP110" s="554">
        <v>33.9</v>
      </c>
      <c r="AQ110" s="562"/>
      <c r="AR110" s="562"/>
      <c r="AS110" s="562"/>
      <c r="AT110" s="572"/>
      <c r="AU110" s="584" t="s">
        <v>120</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17350421</v>
      </c>
      <c r="BR110" s="663"/>
      <c r="BS110" s="663"/>
      <c r="BT110" s="663"/>
      <c r="BU110" s="663"/>
      <c r="BV110" s="663">
        <v>16525259</v>
      </c>
      <c r="BW110" s="663"/>
      <c r="BX110" s="663"/>
      <c r="BY110" s="663"/>
      <c r="BZ110" s="663"/>
      <c r="CA110" s="663">
        <v>16228288</v>
      </c>
      <c r="CB110" s="663"/>
      <c r="CC110" s="663"/>
      <c r="CD110" s="663"/>
      <c r="CE110" s="663"/>
      <c r="CF110" s="681">
        <v>222.2</v>
      </c>
      <c r="CG110" s="685"/>
      <c r="CH110" s="685"/>
      <c r="CI110" s="685"/>
      <c r="CJ110" s="685"/>
      <c r="CK110" s="697" t="s">
        <v>396</v>
      </c>
      <c r="CL110" s="421"/>
      <c r="CM110" s="434" t="s">
        <v>478</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v>17820</v>
      </c>
      <c r="DH110" s="663"/>
      <c r="DI110" s="663"/>
      <c r="DJ110" s="663"/>
      <c r="DK110" s="663"/>
      <c r="DL110" s="663">
        <v>10692</v>
      </c>
      <c r="DM110" s="663"/>
      <c r="DN110" s="663"/>
      <c r="DO110" s="663"/>
      <c r="DP110" s="663"/>
      <c r="DQ110" s="663">
        <v>9240</v>
      </c>
      <c r="DR110" s="663"/>
      <c r="DS110" s="663"/>
      <c r="DT110" s="663"/>
      <c r="DU110" s="663"/>
      <c r="DV110" s="738">
        <v>0.1</v>
      </c>
      <c r="DW110" s="738"/>
      <c r="DX110" s="738"/>
      <c r="DY110" s="738"/>
      <c r="DZ110" s="747"/>
    </row>
    <row r="111" spans="1:131" s="372" customFormat="1" ht="26.25" customHeight="1">
      <c r="A111" s="393" t="s">
        <v>456</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479</v>
      </c>
      <c r="BA111" s="432"/>
      <c r="BB111" s="432"/>
      <c r="BC111" s="432"/>
      <c r="BD111" s="432"/>
      <c r="BE111" s="432"/>
      <c r="BF111" s="432"/>
      <c r="BG111" s="432"/>
      <c r="BH111" s="432"/>
      <c r="BI111" s="432"/>
      <c r="BJ111" s="432"/>
      <c r="BK111" s="432"/>
      <c r="BL111" s="432"/>
      <c r="BM111" s="432"/>
      <c r="BN111" s="432"/>
      <c r="BO111" s="432"/>
      <c r="BP111" s="485"/>
      <c r="BQ111" s="656">
        <v>50494</v>
      </c>
      <c r="BR111" s="664"/>
      <c r="BS111" s="664"/>
      <c r="BT111" s="664"/>
      <c r="BU111" s="664"/>
      <c r="BV111" s="664">
        <v>40602</v>
      </c>
      <c r="BW111" s="664"/>
      <c r="BX111" s="664"/>
      <c r="BY111" s="664"/>
      <c r="BZ111" s="664"/>
      <c r="CA111" s="664">
        <v>36546</v>
      </c>
      <c r="CB111" s="664"/>
      <c r="CC111" s="664"/>
      <c r="CD111" s="664"/>
      <c r="CE111" s="664"/>
      <c r="CF111" s="682">
        <v>0.5</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157</v>
      </c>
      <c r="B112" s="418"/>
      <c r="C112" s="432" t="s">
        <v>481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7460946</v>
      </c>
      <c r="BR112" s="664"/>
      <c r="BS112" s="664"/>
      <c r="BT112" s="664"/>
      <c r="BU112" s="664"/>
      <c r="BV112" s="664">
        <v>6810010</v>
      </c>
      <c r="BW112" s="664"/>
      <c r="BX112" s="664"/>
      <c r="BY112" s="664"/>
      <c r="BZ112" s="664"/>
      <c r="CA112" s="664">
        <v>5563962</v>
      </c>
      <c r="CB112" s="664"/>
      <c r="CC112" s="664"/>
      <c r="CD112" s="664"/>
      <c r="CE112" s="664"/>
      <c r="CF112" s="682">
        <v>76.2</v>
      </c>
      <c r="CG112" s="686"/>
      <c r="CH112" s="686"/>
      <c r="CI112" s="686"/>
      <c r="CJ112" s="686"/>
      <c r="CK112" s="698"/>
      <c r="CL112" s="422"/>
      <c r="CM112" s="435" t="s">
        <v>211</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482</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810601</v>
      </c>
      <c r="AB113" s="459"/>
      <c r="AC113" s="459"/>
      <c r="AD113" s="459"/>
      <c r="AE113" s="515"/>
      <c r="AF113" s="531">
        <v>799095</v>
      </c>
      <c r="AG113" s="459"/>
      <c r="AH113" s="459"/>
      <c r="AI113" s="459"/>
      <c r="AJ113" s="515"/>
      <c r="AK113" s="531">
        <v>728690</v>
      </c>
      <c r="AL113" s="459"/>
      <c r="AM113" s="459"/>
      <c r="AN113" s="459"/>
      <c r="AO113" s="515"/>
      <c r="AP113" s="555">
        <v>10</v>
      </c>
      <c r="AQ113" s="563"/>
      <c r="AR113" s="563"/>
      <c r="AS113" s="563"/>
      <c r="AT113" s="573"/>
      <c r="AU113" s="585"/>
      <c r="AV113" s="597"/>
      <c r="AW113" s="597"/>
      <c r="AX113" s="597"/>
      <c r="AY113" s="597"/>
      <c r="AZ113" s="624" t="s">
        <v>483</v>
      </c>
      <c r="BA113" s="432"/>
      <c r="BB113" s="432"/>
      <c r="BC113" s="432"/>
      <c r="BD113" s="432"/>
      <c r="BE113" s="432"/>
      <c r="BF113" s="432"/>
      <c r="BG113" s="432"/>
      <c r="BH113" s="432"/>
      <c r="BI113" s="432"/>
      <c r="BJ113" s="432"/>
      <c r="BK113" s="432"/>
      <c r="BL113" s="432"/>
      <c r="BM113" s="432"/>
      <c r="BN113" s="432"/>
      <c r="BO113" s="432"/>
      <c r="BP113" s="485"/>
      <c r="BQ113" s="656" t="s">
        <v>205</v>
      </c>
      <c r="BR113" s="664"/>
      <c r="BS113" s="664"/>
      <c r="BT113" s="664"/>
      <c r="BU113" s="664"/>
      <c r="BV113" s="664" t="s">
        <v>205</v>
      </c>
      <c r="BW113" s="664"/>
      <c r="BX113" s="664"/>
      <c r="BY113" s="664"/>
      <c r="BZ113" s="664"/>
      <c r="CA113" s="664" t="s">
        <v>205</v>
      </c>
      <c r="CB113" s="664"/>
      <c r="CC113" s="664"/>
      <c r="CD113" s="664"/>
      <c r="CE113" s="664"/>
      <c r="CF113" s="682" t="s">
        <v>205</v>
      </c>
      <c r="CG113" s="686"/>
      <c r="CH113" s="686"/>
      <c r="CI113" s="686"/>
      <c r="CJ113" s="686"/>
      <c r="CK113" s="698"/>
      <c r="CL113" s="422"/>
      <c r="CM113" s="435" t="s">
        <v>412</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t="s">
        <v>205</v>
      </c>
      <c r="AB114" s="459"/>
      <c r="AC114" s="459"/>
      <c r="AD114" s="459"/>
      <c r="AE114" s="515"/>
      <c r="AF114" s="531" t="s">
        <v>205</v>
      </c>
      <c r="AG114" s="459"/>
      <c r="AH114" s="459"/>
      <c r="AI114" s="459"/>
      <c r="AJ114" s="515"/>
      <c r="AK114" s="531" t="s">
        <v>205</v>
      </c>
      <c r="AL114" s="459"/>
      <c r="AM114" s="459"/>
      <c r="AN114" s="459"/>
      <c r="AO114" s="515"/>
      <c r="AP114" s="555" t="s">
        <v>205</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2833699</v>
      </c>
      <c r="BR114" s="664"/>
      <c r="BS114" s="664"/>
      <c r="BT114" s="664"/>
      <c r="BU114" s="664"/>
      <c r="BV114" s="664">
        <v>2844825</v>
      </c>
      <c r="BW114" s="664"/>
      <c r="BX114" s="664"/>
      <c r="BY114" s="664"/>
      <c r="BZ114" s="664"/>
      <c r="CA114" s="664">
        <v>2273746</v>
      </c>
      <c r="CB114" s="664"/>
      <c r="CC114" s="664"/>
      <c r="CD114" s="664"/>
      <c r="CE114" s="664"/>
      <c r="CF114" s="682">
        <v>31.1</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2607</v>
      </c>
      <c r="AB115" s="459"/>
      <c r="AC115" s="459"/>
      <c r="AD115" s="459"/>
      <c r="AE115" s="515"/>
      <c r="AF115" s="531">
        <v>2596</v>
      </c>
      <c r="AG115" s="459"/>
      <c r="AH115" s="459"/>
      <c r="AI115" s="459"/>
      <c r="AJ115" s="515"/>
      <c r="AK115" s="531">
        <v>2584</v>
      </c>
      <c r="AL115" s="459"/>
      <c r="AM115" s="459"/>
      <c r="AN115" s="459"/>
      <c r="AO115" s="515"/>
      <c r="AP115" s="555">
        <v>0</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v>3701</v>
      </c>
      <c r="BR115" s="664"/>
      <c r="BS115" s="664"/>
      <c r="BT115" s="664"/>
      <c r="BU115" s="664"/>
      <c r="BV115" s="664">
        <v>2723</v>
      </c>
      <c r="BW115" s="664"/>
      <c r="BX115" s="664"/>
      <c r="BY115" s="664"/>
      <c r="BZ115" s="664"/>
      <c r="CA115" s="664">
        <v>982</v>
      </c>
      <c r="CB115" s="664"/>
      <c r="CC115" s="664"/>
      <c r="CD115" s="664"/>
      <c r="CE115" s="664"/>
      <c r="CF115" s="682">
        <v>0</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148</v>
      </c>
      <c r="AB116" s="459"/>
      <c r="AC116" s="459"/>
      <c r="AD116" s="459"/>
      <c r="AE116" s="515"/>
      <c r="AF116" s="531">
        <v>72</v>
      </c>
      <c r="AG116" s="459"/>
      <c r="AH116" s="459"/>
      <c r="AI116" s="459"/>
      <c r="AJ116" s="515"/>
      <c r="AK116" s="531">
        <v>16</v>
      </c>
      <c r="AL116" s="459"/>
      <c r="AM116" s="459"/>
      <c r="AN116" s="459"/>
      <c r="AO116" s="515"/>
      <c r="AP116" s="555">
        <v>0</v>
      </c>
      <c r="AQ116" s="563"/>
      <c r="AR116" s="563"/>
      <c r="AS116" s="563"/>
      <c r="AT116" s="573"/>
      <c r="AU116" s="585"/>
      <c r="AV116" s="597"/>
      <c r="AW116" s="597"/>
      <c r="AX116" s="597"/>
      <c r="AY116" s="597"/>
      <c r="AZ116" s="436" t="s">
        <v>231</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32480</v>
      </c>
      <c r="DH116" s="459"/>
      <c r="DI116" s="459"/>
      <c r="DJ116" s="459"/>
      <c r="DK116" s="515"/>
      <c r="DL116" s="531">
        <v>29884</v>
      </c>
      <c r="DM116" s="459"/>
      <c r="DN116" s="459"/>
      <c r="DO116" s="459"/>
      <c r="DP116" s="515"/>
      <c r="DQ116" s="531">
        <v>27300</v>
      </c>
      <c r="DR116" s="459"/>
      <c r="DS116" s="459"/>
      <c r="DT116" s="459"/>
      <c r="DU116" s="515"/>
      <c r="DV116" s="555">
        <v>0.4</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332</v>
      </c>
      <c r="Z117" s="482"/>
      <c r="AA117" s="499">
        <v>3209230</v>
      </c>
      <c r="AB117" s="504"/>
      <c r="AC117" s="504"/>
      <c r="AD117" s="504"/>
      <c r="AE117" s="516"/>
      <c r="AF117" s="532">
        <v>3147118</v>
      </c>
      <c r="AG117" s="504"/>
      <c r="AH117" s="504"/>
      <c r="AI117" s="504"/>
      <c r="AJ117" s="516"/>
      <c r="AK117" s="532">
        <v>3209680</v>
      </c>
      <c r="AL117" s="504"/>
      <c r="AM117" s="504"/>
      <c r="AN117" s="504"/>
      <c r="AO117" s="516"/>
      <c r="AP117" s="556"/>
      <c r="AQ117" s="564"/>
      <c r="AR117" s="564"/>
      <c r="AS117" s="564"/>
      <c r="AT117" s="574"/>
      <c r="AU117" s="585"/>
      <c r="AV117" s="597"/>
      <c r="AW117" s="597"/>
      <c r="AX117" s="597"/>
      <c r="AY117" s="597"/>
      <c r="AZ117" s="436" t="s">
        <v>489</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v>194</v>
      </c>
      <c r="DH117" s="459"/>
      <c r="DI117" s="459"/>
      <c r="DJ117" s="459"/>
      <c r="DK117" s="515"/>
      <c r="DL117" s="531">
        <v>26</v>
      </c>
      <c r="DM117" s="459"/>
      <c r="DN117" s="459"/>
      <c r="DO117" s="459"/>
      <c r="DP117" s="515"/>
      <c r="DQ117" s="531">
        <v>6</v>
      </c>
      <c r="DR117" s="459"/>
      <c r="DS117" s="459"/>
      <c r="DT117" s="459"/>
      <c r="DU117" s="515"/>
      <c r="DV117" s="555">
        <v>0</v>
      </c>
      <c r="DW117" s="563"/>
      <c r="DX117" s="563"/>
      <c r="DY117" s="563"/>
      <c r="DZ117" s="573"/>
    </row>
    <row r="118" spans="1:130" s="372" customFormat="1" ht="26.25" customHeight="1">
      <c r="A118" s="391" t="s">
        <v>92</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263</v>
      </c>
      <c r="AB118" s="415"/>
      <c r="AC118" s="415"/>
      <c r="AD118" s="415"/>
      <c r="AE118" s="482"/>
      <c r="AF118" s="496" t="s">
        <v>402</v>
      </c>
      <c r="AG118" s="415"/>
      <c r="AH118" s="415"/>
      <c r="AI118" s="415"/>
      <c r="AJ118" s="482"/>
      <c r="AK118" s="496" t="s">
        <v>166</v>
      </c>
      <c r="AL118" s="415"/>
      <c r="AM118" s="415"/>
      <c r="AN118" s="415"/>
      <c r="AO118" s="482"/>
      <c r="AP118" s="496" t="s">
        <v>476</v>
      </c>
      <c r="AQ118" s="415"/>
      <c r="AR118" s="415"/>
      <c r="AS118" s="415"/>
      <c r="AT118" s="571"/>
      <c r="AU118" s="585"/>
      <c r="AV118" s="597"/>
      <c r="AW118" s="597"/>
      <c r="AX118" s="597"/>
      <c r="AY118" s="597"/>
      <c r="AZ118" s="625" t="s">
        <v>490</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491</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205</v>
      </c>
      <c r="DH118" s="459"/>
      <c r="DI118" s="459"/>
      <c r="DJ118" s="459"/>
      <c r="DK118" s="515"/>
      <c r="DL118" s="531" t="s">
        <v>205</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396</v>
      </c>
      <c r="B119" s="421"/>
      <c r="C119" s="434" t="s">
        <v>478</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170</v>
      </c>
      <c r="BP119" s="651"/>
      <c r="BQ119" s="657">
        <v>27699261</v>
      </c>
      <c r="BR119" s="665"/>
      <c r="BS119" s="665"/>
      <c r="BT119" s="665"/>
      <c r="BU119" s="665"/>
      <c r="BV119" s="665">
        <v>26223419</v>
      </c>
      <c r="BW119" s="665"/>
      <c r="BX119" s="665"/>
      <c r="BY119" s="665"/>
      <c r="BZ119" s="665"/>
      <c r="CA119" s="665">
        <v>24103524</v>
      </c>
      <c r="CB119" s="665"/>
      <c r="CC119" s="665"/>
      <c r="CD119" s="665"/>
      <c r="CE119" s="665"/>
      <c r="CF119" s="560"/>
      <c r="CG119" s="568"/>
      <c r="CH119" s="568"/>
      <c r="CI119" s="568"/>
      <c r="CJ119" s="694"/>
      <c r="CK119" s="699"/>
      <c r="CL119" s="423"/>
      <c r="CM119" s="437" t="s">
        <v>310</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205</v>
      </c>
      <c r="DH119" s="505"/>
      <c r="DI119" s="505"/>
      <c r="DJ119" s="505"/>
      <c r="DK119" s="517"/>
      <c r="DL119" s="533" t="s">
        <v>205</v>
      </c>
      <c r="DM119" s="505"/>
      <c r="DN119" s="505"/>
      <c r="DO119" s="505"/>
      <c r="DP119" s="517"/>
      <c r="DQ119" s="533" t="s">
        <v>205</v>
      </c>
      <c r="DR119" s="505"/>
      <c r="DS119" s="505"/>
      <c r="DT119" s="505"/>
      <c r="DU119" s="517"/>
      <c r="DV119" s="740" t="s">
        <v>205</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480</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2116852</v>
      </c>
      <c r="BR120" s="663"/>
      <c r="BS120" s="663"/>
      <c r="BT120" s="663"/>
      <c r="BU120" s="663"/>
      <c r="BV120" s="663">
        <v>1983318</v>
      </c>
      <c r="BW120" s="663"/>
      <c r="BX120" s="663"/>
      <c r="BY120" s="663"/>
      <c r="BZ120" s="663"/>
      <c r="CA120" s="663">
        <v>1924721</v>
      </c>
      <c r="CB120" s="663"/>
      <c r="CC120" s="663"/>
      <c r="CD120" s="663"/>
      <c r="CE120" s="663"/>
      <c r="CF120" s="681">
        <v>26.3</v>
      </c>
      <c r="CG120" s="685"/>
      <c r="CH120" s="685"/>
      <c r="CI120" s="685"/>
      <c r="CJ120" s="685"/>
      <c r="CK120" s="700" t="s">
        <v>279</v>
      </c>
      <c r="CL120" s="710"/>
      <c r="CM120" s="710"/>
      <c r="CN120" s="710"/>
      <c r="CO120" s="713"/>
      <c r="CP120" s="717" t="s">
        <v>51</v>
      </c>
      <c r="CQ120" s="720"/>
      <c r="CR120" s="720"/>
      <c r="CS120" s="720"/>
      <c r="CT120" s="720"/>
      <c r="CU120" s="720"/>
      <c r="CV120" s="720"/>
      <c r="CW120" s="720"/>
      <c r="CX120" s="720"/>
      <c r="CY120" s="720"/>
      <c r="CZ120" s="720"/>
      <c r="DA120" s="720"/>
      <c r="DB120" s="720"/>
      <c r="DC120" s="720"/>
      <c r="DD120" s="720"/>
      <c r="DE120" s="720"/>
      <c r="DF120" s="723"/>
      <c r="DG120" s="655">
        <v>3209937</v>
      </c>
      <c r="DH120" s="663"/>
      <c r="DI120" s="663"/>
      <c r="DJ120" s="663"/>
      <c r="DK120" s="663"/>
      <c r="DL120" s="663">
        <v>2852469</v>
      </c>
      <c r="DM120" s="663"/>
      <c r="DN120" s="663"/>
      <c r="DO120" s="663"/>
      <c r="DP120" s="663"/>
      <c r="DQ120" s="663">
        <v>2650373</v>
      </c>
      <c r="DR120" s="663"/>
      <c r="DS120" s="663"/>
      <c r="DT120" s="663"/>
      <c r="DU120" s="663"/>
      <c r="DV120" s="738">
        <v>36.299999999999997</v>
      </c>
      <c r="DW120" s="738"/>
      <c r="DX120" s="738"/>
      <c r="DY120" s="738"/>
      <c r="DZ120" s="747"/>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52887</v>
      </c>
      <c r="BR121" s="664"/>
      <c r="BS121" s="664"/>
      <c r="BT121" s="664"/>
      <c r="BU121" s="664"/>
      <c r="BV121" s="664">
        <v>52329</v>
      </c>
      <c r="BW121" s="664"/>
      <c r="BX121" s="664"/>
      <c r="BY121" s="664"/>
      <c r="BZ121" s="664"/>
      <c r="CA121" s="664">
        <v>44428</v>
      </c>
      <c r="CB121" s="664"/>
      <c r="CC121" s="664"/>
      <c r="CD121" s="664"/>
      <c r="CE121" s="664"/>
      <c r="CF121" s="682">
        <v>0.6</v>
      </c>
      <c r="CG121" s="686"/>
      <c r="CH121" s="686"/>
      <c r="CI121" s="686"/>
      <c r="CJ121" s="686"/>
      <c r="CK121" s="701"/>
      <c r="CL121" s="711"/>
      <c r="CM121" s="711"/>
      <c r="CN121" s="711"/>
      <c r="CO121" s="714"/>
      <c r="CP121" s="718" t="s">
        <v>466</v>
      </c>
      <c r="CQ121" s="412"/>
      <c r="CR121" s="412"/>
      <c r="CS121" s="412"/>
      <c r="CT121" s="412"/>
      <c r="CU121" s="412"/>
      <c r="CV121" s="412"/>
      <c r="CW121" s="412"/>
      <c r="CX121" s="412"/>
      <c r="CY121" s="412"/>
      <c r="CZ121" s="412"/>
      <c r="DA121" s="412"/>
      <c r="DB121" s="412"/>
      <c r="DC121" s="412"/>
      <c r="DD121" s="412"/>
      <c r="DE121" s="412"/>
      <c r="DF121" s="724"/>
      <c r="DG121" s="656">
        <v>2143880</v>
      </c>
      <c r="DH121" s="664"/>
      <c r="DI121" s="664"/>
      <c r="DJ121" s="664"/>
      <c r="DK121" s="664"/>
      <c r="DL121" s="664">
        <v>1970719</v>
      </c>
      <c r="DM121" s="664"/>
      <c r="DN121" s="664"/>
      <c r="DO121" s="664"/>
      <c r="DP121" s="664"/>
      <c r="DQ121" s="664">
        <v>1793837</v>
      </c>
      <c r="DR121" s="664"/>
      <c r="DS121" s="664"/>
      <c r="DT121" s="664"/>
      <c r="DU121" s="664"/>
      <c r="DV121" s="739">
        <v>24.6</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494</v>
      </c>
      <c r="BA122" s="433"/>
      <c r="BB122" s="433"/>
      <c r="BC122" s="433"/>
      <c r="BD122" s="433"/>
      <c r="BE122" s="433"/>
      <c r="BF122" s="433"/>
      <c r="BG122" s="433"/>
      <c r="BH122" s="433"/>
      <c r="BI122" s="433"/>
      <c r="BJ122" s="433"/>
      <c r="BK122" s="433"/>
      <c r="BL122" s="433"/>
      <c r="BM122" s="433"/>
      <c r="BN122" s="433"/>
      <c r="BO122" s="433"/>
      <c r="BP122" s="486"/>
      <c r="BQ122" s="657">
        <v>18395438</v>
      </c>
      <c r="BR122" s="665"/>
      <c r="BS122" s="665"/>
      <c r="BT122" s="665"/>
      <c r="BU122" s="665"/>
      <c r="BV122" s="665">
        <v>17762290</v>
      </c>
      <c r="BW122" s="665"/>
      <c r="BX122" s="665"/>
      <c r="BY122" s="665"/>
      <c r="BZ122" s="665"/>
      <c r="CA122" s="665">
        <v>16724757</v>
      </c>
      <c r="CB122" s="665"/>
      <c r="CC122" s="665"/>
      <c r="CD122" s="665"/>
      <c r="CE122" s="665"/>
      <c r="CF122" s="683">
        <v>229</v>
      </c>
      <c r="CG122" s="687"/>
      <c r="CH122" s="687"/>
      <c r="CI122" s="687"/>
      <c r="CJ122" s="687"/>
      <c r="CK122" s="701"/>
      <c r="CL122" s="711"/>
      <c r="CM122" s="711"/>
      <c r="CN122" s="711"/>
      <c r="CO122" s="714"/>
      <c r="CP122" s="718" t="s">
        <v>462</v>
      </c>
      <c r="CQ122" s="412"/>
      <c r="CR122" s="412"/>
      <c r="CS122" s="412"/>
      <c r="CT122" s="412"/>
      <c r="CU122" s="412"/>
      <c r="CV122" s="412"/>
      <c r="CW122" s="412"/>
      <c r="CX122" s="412"/>
      <c r="CY122" s="412"/>
      <c r="CZ122" s="412"/>
      <c r="DA122" s="412"/>
      <c r="DB122" s="412"/>
      <c r="DC122" s="412"/>
      <c r="DD122" s="412"/>
      <c r="DE122" s="412"/>
      <c r="DF122" s="724"/>
      <c r="DG122" s="656">
        <v>1391960</v>
      </c>
      <c r="DH122" s="664"/>
      <c r="DI122" s="664"/>
      <c r="DJ122" s="664"/>
      <c r="DK122" s="664"/>
      <c r="DL122" s="664">
        <v>1307925</v>
      </c>
      <c r="DM122" s="664"/>
      <c r="DN122" s="664"/>
      <c r="DO122" s="664"/>
      <c r="DP122" s="664"/>
      <c r="DQ122" s="664">
        <v>1119752</v>
      </c>
      <c r="DR122" s="664"/>
      <c r="DS122" s="664"/>
      <c r="DT122" s="664"/>
      <c r="DU122" s="664"/>
      <c r="DV122" s="739">
        <v>15.3</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2607</v>
      </c>
      <c r="AB123" s="459"/>
      <c r="AC123" s="459"/>
      <c r="AD123" s="459"/>
      <c r="AE123" s="515"/>
      <c r="AF123" s="531">
        <v>2596</v>
      </c>
      <c r="AG123" s="459"/>
      <c r="AH123" s="459"/>
      <c r="AI123" s="459"/>
      <c r="AJ123" s="515"/>
      <c r="AK123" s="531">
        <v>2584</v>
      </c>
      <c r="AL123" s="459"/>
      <c r="AM123" s="459"/>
      <c r="AN123" s="459"/>
      <c r="AO123" s="515"/>
      <c r="AP123" s="555">
        <v>0</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495</v>
      </c>
      <c r="BP123" s="651"/>
      <c r="BQ123" s="658">
        <v>20565177</v>
      </c>
      <c r="BR123" s="666"/>
      <c r="BS123" s="666"/>
      <c r="BT123" s="666"/>
      <c r="BU123" s="666"/>
      <c r="BV123" s="666">
        <v>19797937</v>
      </c>
      <c r="BW123" s="666"/>
      <c r="BX123" s="666"/>
      <c r="BY123" s="666"/>
      <c r="BZ123" s="666"/>
      <c r="CA123" s="666">
        <v>18693906</v>
      </c>
      <c r="CB123" s="666"/>
      <c r="CC123" s="666"/>
      <c r="CD123" s="666"/>
      <c r="CE123" s="666"/>
      <c r="CF123" s="560"/>
      <c r="CG123" s="568"/>
      <c r="CH123" s="568"/>
      <c r="CI123" s="568"/>
      <c r="CJ123" s="694"/>
      <c r="CK123" s="701"/>
      <c r="CL123" s="711"/>
      <c r="CM123" s="711"/>
      <c r="CN123" s="711"/>
      <c r="CO123" s="714"/>
      <c r="CP123" s="718" t="s">
        <v>27</v>
      </c>
      <c r="CQ123" s="412"/>
      <c r="CR123" s="412"/>
      <c r="CS123" s="412"/>
      <c r="CT123" s="412"/>
      <c r="CU123" s="412"/>
      <c r="CV123" s="412"/>
      <c r="CW123" s="412"/>
      <c r="CX123" s="412"/>
      <c r="CY123" s="412"/>
      <c r="CZ123" s="412"/>
      <c r="DA123" s="412"/>
      <c r="DB123" s="412"/>
      <c r="DC123" s="412"/>
      <c r="DD123" s="412"/>
      <c r="DE123" s="412"/>
      <c r="DF123" s="724"/>
      <c r="DG123" s="498" t="s">
        <v>205</v>
      </c>
      <c r="DH123" s="459"/>
      <c r="DI123" s="459"/>
      <c r="DJ123" s="459"/>
      <c r="DK123" s="515"/>
      <c r="DL123" s="531" t="s">
        <v>205</v>
      </c>
      <c r="DM123" s="459"/>
      <c r="DN123" s="459"/>
      <c r="DO123" s="459"/>
      <c r="DP123" s="515"/>
      <c r="DQ123" s="531" t="s">
        <v>205</v>
      </c>
      <c r="DR123" s="459"/>
      <c r="DS123" s="459"/>
      <c r="DT123" s="459"/>
      <c r="DU123" s="515"/>
      <c r="DV123" s="555" t="s">
        <v>205</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496</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94</v>
      </c>
      <c r="BR124" s="667"/>
      <c r="BS124" s="667"/>
      <c r="BT124" s="667"/>
      <c r="BU124" s="667"/>
      <c r="BV124" s="667">
        <v>87.8</v>
      </c>
      <c r="BW124" s="667"/>
      <c r="BX124" s="667"/>
      <c r="BY124" s="667"/>
      <c r="BZ124" s="667"/>
      <c r="CA124" s="667">
        <v>74</v>
      </c>
      <c r="CB124" s="667"/>
      <c r="CC124" s="667"/>
      <c r="CD124" s="667"/>
      <c r="CE124" s="667"/>
      <c r="CF124" s="561"/>
      <c r="CG124" s="569"/>
      <c r="CH124" s="569"/>
      <c r="CI124" s="569"/>
      <c r="CJ124" s="695"/>
      <c r="CK124" s="702"/>
      <c r="CL124" s="702"/>
      <c r="CM124" s="702"/>
      <c r="CN124" s="702"/>
      <c r="CO124" s="715"/>
      <c r="CP124" s="718" t="s">
        <v>498</v>
      </c>
      <c r="CQ124" s="412"/>
      <c r="CR124" s="412"/>
      <c r="CS124" s="412"/>
      <c r="CT124" s="412"/>
      <c r="CU124" s="412"/>
      <c r="CV124" s="412"/>
      <c r="CW124" s="412"/>
      <c r="CX124" s="412"/>
      <c r="CY124" s="412"/>
      <c r="CZ124" s="412"/>
      <c r="DA124" s="412"/>
      <c r="DB124" s="412"/>
      <c r="DC124" s="412"/>
      <c r="DD124" s="412"/>
      <c r="DE124" s="412"/>
      <c r="DF124" s="724"/>
      <c r="DG124" s="500">
        <v>715169</v>
      </c>
      <c r="DH124" s="505"/>
      <c r="DI124" s="505"/>
      <c r="DJ124" s="505"/>
      <c r="DK124" s="517"/>
      <c r="DL124" s="533">
        <v>678897</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491</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501</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310</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205</v>
      </c>
      <c r="AB126" s="459"/>
      <c r="AC126" s="459"/>
      <c r="AD126" s="459"/>
      <c r="AE126" s="515"/>
      <c r="AF126" s="531" t="s">
        <v>205</v>
      </c>
      <c r="AG126" s="459"/>
      <c r="AH126" s="459"/>
      <c r="AI126" s="459"/>
      <c r="AJ126" s="515"/>
      <c r="AK126" s="531" t="s">
        <v>205</v>
      </c>
      <c r="AL126" s="459"/>
      <c r="AM126" s="459"/>
      <c r="AN126" s="459"/>
      <c r="AO126" s="515"/>
      <c r="AP126" s="555" t="s">
        <v>205</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428</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205</v>
      </c>
      <c r="AB127" s="459"/>
      <c r="AC127" s="459"/>
      <c r="AD127" s="459"/>
      <c r="AE127" s="515"/>
      <c r="AF127" s="531" t="s">
        <v>205</v>
      </c>
      <c r="AG127" s="459"/>
      <c r="AH127" s="459"/>
      <c r="AI127" s="459"/>
      <c r="AJ127" s="515"/>
      <c r="AK127" s="531" t="s">
        <v>205</v>
      </c>
      <c r="AL127" s="459"/>
      <c r="AM127" s="459"/>
      <c r="AN127" s="459"/>
      <c r="AO127" s="515"/>
      <c r="AP127" s="555" t="s">
        <v>205</v>
      </c>
      <c r="AQ127" s="563"/>
      <c r="AR127" s="563"/>
      <c r="AS127" s="563"/>
      <c r="AT127" s="573"/>
      <c r="AU127" s="592"/>
      <c r="AV127" s="592"/>
      <c r="AW127" s="592"/>
      <c r="AX127" s="603" t="s">
        <v>502</v>
      </c>
      <c r="AY127" s="613"/>
      <c r="AZ127" s="613"/>
      <c r="BA127" s="613"/>
      <c r="BB127" s="613"/>
      <c r="BC127" s="613"/>
      <c r="BD127" s="613"/>
      <c r="BE127" s="633"/>
      <c r="BF127" s="635" t="s">
        <v>503</v>
      </c>
      <c r="BG127" s="613"/>
      <c r="BH127" s="613"/>
      <c r="BI127" s="613"/>
      <c r="BJ127" s="613"/>
      <c r="BK127" s="613"/>
      <c r="BL127" s="633"/>
      <c r="BM127" s="635" t="s">
        <v>429</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424</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38251</v>
      </c>
      <c r="AB128" s="503"/>
      <c r="AC128" s="503"/>
      <c r="AD128" s="503"/>
      <c r="AE128" s="514"/>
      <c r="AF128" s="530">
        <v>46547</v>
      </c>
      <c r="AG128" s="503"/>
      <c r="AH128" s="503"/>
      <c r="AI128" s="503"/>
      <c r="AJ128" s="514"/>
      <c r="AK128" s="530">
        <v>46094</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205</v>
      </c>
      <c r="BG128" s="640"/>
      <c r="BH128" s="640"/>
      <c r="BI128" s="640"/>
      <c r="BJ128" s="640"/>
      <c r="BK128" s="640"/>
      <c r="BL128" s="646"/>
      <c r="BM128" s="636">
        <v>13.44</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409</v>
      </c>
      <c r="CQ128" s="614"/>
      <c r="CR128" s="614"/>
      <c r="CS128" s="614"/>
      <c r="CT128" s="614"/>
      <c r="CU128" s="614"/>
      <c r="CV128" s="614"/>
      <c r="CW128" s="614"/>
      <c r="CX128" s="614"/>
      <c r="CY128" s="614"/>
      <c r="CZ128" s="614"/>
      <c r="DA128" s="614"/>
      <c r="DB128" s="614"/>
      <c r="DC128" s="614"/>
      <c r="DD128" s="614"/>
      <c r="DE128" s="614"/>
      <c r="DF128" s="634"/>
      <c r="DG128" s="727">
        <v>3701</v>
      </c>
      <c r="DH128" s="730"/>
      <c r="DI128" s="730"/>
      <c r="DJ128" s="730"/>
      <c r="DK128" s="730"/>
      <c r="DL128" s="730">
        <v>2723</v>
      </c>
      <c r="DM128" s="730"/>
      <c r="DN128" s="730"/>
      <c r="DO128" s="730"/>
      <c r="DP128" s="730"/>
      <c r="DQ128" s="730">
        <v>982</v>
      </c>
      <c r="DR128" s="730"/>
      <c r="DS128" s="730"/>
      <c r="DT128" s="730"/>
      <c r="DU128" s="730"/>
      <c r="DV128" s="741">
        <v>0</v>
      </c>
      <c r="DW128" s="741"/>
      <c r="DX128" s="741"/>
      <c r="DY128" s="741"/>
      <c r="DZ128" s="750"/>
    </row>
    <row r="129" spans="1:131" s="372" customFormat="1" ht="26.25" customHeight="1">
      <c r="A129" s="393" t="s">
        <v>175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246</v>
      </c>
      <c r="X129" s="479"/>
      <c r="Y129" s="479"/>
      <c r="Z129" s="492"/>
      <c r="AA129" s="498">
        <v>9611014</v>
      </c>
      <c r="AB129" s="459"/>
      <c r="AC129" s="459"/>
      <c r="AD129" s="459"/>
      <c r="AE129" s="515"/>
      <c r="AF129" s="531">
        <v>9350170</v>
      </c>
      <c r="AG129" s="459"/>
      <c r="AH129" s="459"/>
      <c r="AI129" s="459"/>
      <c r="AJ129" s="515"/>
      <c r="AK129" s="531">
        <v>9423999</v>
      </c>
      <c r="AL129" s="459"/>
      <c r="AM129" s="459"/>
      <c r="AN129" s="459"/>
      <c r="AO129" s="515"/>
      <c r="AP129" s="558"/>
      <c r="AQ129" s="566"/>
      <c r="AR129" s="566"/>
      <c r="AS129" s="566"/>
      <c r="AT129" s="576"/>
      <c r="AU129" s="594"/>
      <c r="AV129" s="594"/>
      <c r="AW129" s="594"/>
      <c r="AX129" s="604" t="s">
        <v>114</v>
      </c>
      <c r="AY129" s="432"/>
      <c r="AZ129" s="432"/>
      <c r="BA129" s="432"/>
      <c r="BB129" s="432"/>
      <c r="BC129" s="432"/>
      <c r="BD129" s="432"/>
      <c r="BE129" s="485"/>
      <c r="BF129" s="637" t="s">
        <v>205</v>
      </c>
      <c r="BG129" s="641"/>
      <c r="BH129" s="641"/>
      <c r="BI129" s="641"/>
      <c r="BJ129" s="641"/>
      <c r="BK129" s="641"/>
      <c r="BL129" s="647"/>
      <c r="BM129" s="637">
        <v>18.440000000000001</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2028612</v>
      </c>
      <c r="AB130" s="459"/>
      <c r="AC130" s="459"/>
      <c r="AD130" s="459"/>
      <c r="AE130" s="515"/>
      <c r="AF130" s="531">
        <v>2032072</v>
      </c>
      <c r="AG130" s="459"/>
      <c r="AH130" s="459"/>
      <c r="AI130" s="459"/>
      <c r="AJ130" s="515"/>
      <c r="AK130" s="531">
        <v>2119060</v>
      </c>
      <c r="AL130" s="459"/>
      <c r="AM130" s="459"/>
      <c r="AN130" s="459"/>
      <c r="AO130" s="515"/>
      <c r="AP130" s="558"/>
      <c r="AQ130" s="566"/>
      <c r="AR130" s="566"/>
      <c r="AS130" s="566"/>
      <c r="AT130" s="576"/>
      <c r="AU130" s="594"/>
      <c r="AV130" s="594"/>
      <c r="AW130" s="594"/>
      <c r="AX130" s="604" t="s">
        <v>441</v>
      </c>
      <c r="AY130" s="432"/>
      <c r="AZ130" s="432"/>
      <c r="BA130" s="432"/>
      <c r="BB130" s="432"/>
      <c r="BC130" s="432"/>
      <c r="BD130" s="432"/>
      <c r="BE130" s="485"/>
      <c r="BF130" s="638">
        <v>14.6</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7582402</v>
      </c>
      <c r="AB131" s="505"/>
      <c r="AC131" s="505"/>
      <c r="AD131" s="505"/>
      <c r="AE131" s="517"/>
      <c r="AF131" s="533">
        <v>7318098</v>
      </c>
      <c r="AG131" s="505"/>
      <c r="AH131" s="505"/>
      <c r="AI131" s="505"/>
      <c r="AJ131" s="517"/>
      <c r="AK131" s="533">
        <v>7304939</v>
      </c>
      <c r="AL131" s="505"/>
      <c r="AM131" s="505"/>
      <c r="AN131" s="505"/>
      <c r="AO131" s="517"/>
      <c r="AP131" s="559"/>
      <c r="AQ131" s="567"/>
      <c r="AR131" s="567"/>
      <c r="AS131" s="567"/>
      <c r="AT131" s="577"/>
      <c r="AU131" s="594"/>
      <c r="AV131" s="594"/>
      <c r="AW131" s="594"/>
      <c r="AX131" s="605" t="s">
        <v>477</v>
      </c>
      <c r="AY131" s="614"/>
      <c r="AZ131" s="614"/>
      <c r="BA131" s="614"/>
      <c r="BB131" s="614"/>
      <c r="BC131" s="614"/>
      <c r="BD131" s="614"/>
      <c r="BE131" s="634"/>
      <c r="BF131" s="639">
        <v>74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15.066030530000001</v>
      </c>
      <c r="AB132" s="506"/>
      <c r="AC132" s="506"/>
      <c r="AD132" s="506"/>
      <c r="AE132" s="518"/>
      <c r="AF132" s="534">
        <v>14.600774680000001</v>
      </c>
      <c r="AG132" s="506"/>
      <c r="AH132" s="506"/>
      <c r="AI132" s="506"/>
      <c r="AJ132" s="518"/>
      <c r="AK132" s="534">
        <v>14.29890106</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83</v>
      </c>
      <c r="W133" s="413"/>
      <c r="X133" s="413"/>
      <c r="Y133" s="413"/>
      <c r="Z133" s="495"/>
      <c r="AA133" s="502">
        <v>15.9</v>
      </c>
      <c r="AB133" s="507"/>
      <c r="AC133" s="507"/>
      <c r="AD133" s="507"/>
      <c r="AE133" s="519"/>
      <c r="AF133" s="502">
        <v>15.2</v>
      </c>
      <c r="AG133" s="507"/>
      <c r="AH133" s="507"/>
      <c r="AI133" s="507"/>
      <c r="AJ133" s="519"/>
      <c r="AK133" s="502">
        <v>14.6</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5fVSiKEhZgA9kddDZNOK+nKU6gSYKwg7ziIAHuZuz3pLn6gnmmjaRVlCDHBJFHCGwcFpO40UdP6lZxT8l7WZvw==" saltValue="IJ/wEm9Tj7IGxC0u27h0g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96</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z0IOjBYElprRe+G94h+FsL5znTaG4nRMdC8jG+YnerePx+Lxkl2oWHKiL5fg+eIOX9g0SEgS1gx7H+juvSjX5Q==" saltValue="q1hSSgwOITaeLm0pOX1Kb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OjVYmMrjTpMfPsk6lgGcqzevsQobWSI7W7l8MVr6TlT70JYXe7UbLs8G8rnbNXAwetSfNLFFO4bPqjOcpWIgw==" saltValue="gZoOIM7WTTzhrw1FjWEpiw==" spinCount="100000" sheet="1" objects="1" scenarios="1"/>
  <phoneticPr fontId="5"/>
  <printOptions horizontalCentered="1" verticalCentered="1"/>
  <pageMargins left="0" right="0" top="0" bottom="0" header="0" footer="0"/>
  <pageSetup paperSize="9" scale="48"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84</v>
      </c>
      <c r="AP7" s="823"/>
      <c r="AQ7" s="834" t="s">
        <v>510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511</v>
      </c>
      <c r="AQ8" s="835" t="s">
        <v>512</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467</v>
      </c>
      <c r="AL9" s="783"/>
      <c r="AM9" s="783"/>
      <c r="AN9" s="800"/>
      <c r="AO9" s="813">
        <v>2646466</v>
      </c>
      <c r="AP9" s="813">
        <v>142851</v>
      </c>
      <c r="AQ9" s="836">
        <v>82973</v>
      </c>
      <c r="AR9" s="850">
        <v>72.2</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171661</v>
      </c>
      <c r="AP10" s="814">
        <v>9266</v>
      </c>
      <c r="AQ10" s="837">
        <v>9241</v>
      </c>
      <c r="AR10" s="851">
        <v>0.3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31262</v>
      </c>
      <c r="AP11" s="814">
        <v>1687</v>
      </c>
      <c r="AQ11" s="837">
        <v>11673</v>
      </c>
      <c r="AR11" s="851">
        <v>-85.5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407</v>
      </c>
      <c r="AL12" s="783"/>
      <c r="AM12" s="783"/>
      <c r="AN12" s="800"/>
      <c r="AO12" s="814" t="s">
        <v>205</v>
      </c>
      <c r="AP12" s="814" t="s">
        <v>205</v>
      </c>
      <c r="AQ12" s="837">
        <v>931</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245</v>
      </c>
      <c r="AL13" s="783"/>
      <c r="AM13" s="783"/>
      <c r="AN13" s="800"/>
      <c r="AO13" s="814" t="s">
        <v>205</v>
      </c>
      <c r="AP13" s="814" t="s">
        <v>205</v>
      </c>
      <c r="AQ13" s="837" t="s">
        <v>205</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298</v>
      </c>
      <c r="AL14" s="783"/>
      <c r="AM14" s="783"/>
      <c r="AN14" s="800"/>
      <c r="AO14" s="814">
        <v>170882</v>
      </c>
      <c r="AP14" s="814">
        <v>9224</v>
      </c>
      <c r="AQ14" s="837">
        <v>3875</v>
      </c>
      <c r="AR14" s="851">
        <v>138</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513</v>
      </c>
      <c r="AL15" s="783"/>
      <c r="AM15" s="783"/>
      <c r="AN15" s="800"/>
      <c r="AO15" s="814" t="s">
        <v>205</v>
      </c>
      <c r="AP15" s="814" t="s">
        <v>205</v>
      </c>
      <c r="AQ15" s="837">
        <v>1738</v>
      </c>
      <c r="AR15" s="851" t="s">
        <v>205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-312260</v>
      </c>
      <c r="AP16" s="814">
        <v>-16855</v>
      </c>
      <c r="AQ16" s="837">
        <v>-7403</v>
      </c>
      <c r="AR16" s="851">
        <v>127.7</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2708011</v>
      </c>
      <c r="AP17" s="814">
        <v>146174</v>
      </c>
      <c r="AQ17" s="837">
        <v>103027</v>
      </c>
      <c r="AR17" s="851">
        <v>41.9</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514</v>
      </c>
      <c r="AP20" s="825" t="s">
        <v>344</v>
      </c>
      <c r="AQ20" s="838" t="s">
        <v>44</v>
      </c>
      <c r="AR20" s="852"/>
    </row>
    <row r="21" spans="1:46" s="756" customFormat="1">
      <c r="A21" s="758"/>
      <c r="AK21" s="773" t="s">
        <v>184</v>
      </c>
      <c r="AL21" s="786"/>
      <c r="AM21" s="786"/>
      <c r="AN21" s="803"/>
      <c r="AO21" s="816">
        <v>13.49</v>
      </c>
      <c r="AP21" s="826">
        <v>9.67</v>
      </c>
      <c r="AQ21" s="839">
        <v>3.82</v>
      </c>
      <c r="AS21" s="858"/>
      <c r="AT21" s="758"/>
    </row>
    <row r="22" spans="1:46" s="756" customFormat="1">
      <c r="A22" s="758"/>
      <c r="AK22" s="773" t="s">
        <v>515</v>
      </c>
      <c r="AL22" s="786"/>
      <c r="AM22" s="786"/>
      <c r="AN22" s="803"/>
      <c r="AO22" s="817">
        <v>98</v>
      </c>
      <c r="AP22" s="827">
        <v>96.6</v>
      </c>
      <c r="AQ22" s="840">
        <v>1.4</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516</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118</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84</v>
      </c>
      <c r="AP30" s="823"/>
      <c r="AQ30" s="834" t="s">
        <v>510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511</v>
      </c>
      <c r="AQ31" s="835" t="s">
        <v>512</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517</v>
      </c>
      <c r="AL32" s="787"/>
      <c r="AM32" s="787"/>
      <c r="AN32" s="804"/>
      <c r="AO32" s="814">
        <v>2478390</v>
      </c>
      <c r="AP32" s="814">
        <v>133779</v>
      </c>
      <c r="AQ32" s="841">
        <v>54693</v>
      </c>
      <c r="AR32" s="851">
        <v>144.6</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518</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59</v>
      </c>
      <c r="AL34" s="787"/>
      <c r="AM34" s="787"/>
      <c r="AN34" s="804"/>
      <c r="AO34" s="814" t="s">
        <v>205</v>
      </c>
      <c r="AP34" s="814" t="s">
        <v>205</v>
      </c>
      <c r="AQ34" s="841">
        <v>70</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519</v>
      </c>
      <c r="AL35" s="787"/>
      <c r="AM35" s="787"/>
      <c r="AN35" s="804"/>
      <c r="AO35" s="814">
        <v>728690</v>
      </c>
      <c r="AP35" s="814">
        <v>39333</v>
      </c>
      <c r="AQ35" s="841">
        <v>20300</v>
      </c>
      <c r="AR35" s="851">
        <v>93.8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t="s">
        <v>205</v>
      </c>
      <c r="AP36" s="814" t="s">
        <v>205</v>
      </c>
      <c r="AQ36" s="841">
        <v>3708</v>
      </c>
      <c r="AR36" s="851" t="s">
        <v>205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v>2584</v>
      </c>
      <c r="AP37" s="814">
        <v>139</v>
      </c>
      <c r="AQ37" s="841">
        <v>3144</v>
      </c>
      <c r="AR37" s="851">
        <v>-95.6</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228</v>
      </c>
      <c r="AL38" s="788"/>
      <c r="AM38" s="788"/>
      <c r="AN38" s="805"/>
      <c r="AO38" s="818">
        <v>16</v>
      </c>
      <c r="AP38" s="818">
        <v>1</v>
      </c>
      <c r="AQ38" s="842">
        <v>5</v>
      </c>
      <c r="AR38" s="840">
        <v>-80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81</v>
      </c>
      <c r="AL39" s="788"/>
      <c r="AM39" s="788"/>
      <c r="AN39" s="805"/>
      <c r="AO39" s="814">
        <v>-46094</v>
      </c>
      <c r="AP39" s="814">
        <v>-2488</v>
      </c>
      <c r="AQ39" s="841">
        <v>-4732</v>
      </c>
      <c r="AR39" s="851">
        <v>-47.4</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520</v>
      </c>
      <c r="AL40" s="787"/>
      <c r="AM40" s="787"/>
      <c r="AN40" s="804"/>
      <c r="AO40" s="814">
        <v>-2119060</v>
      </c>
      <c r="AP40" s="814">
        <v>-114383</v>
      </c>
      <c r="AQ40" s="841">
        <v>-54327</v>
      </c>
      <c r="AR40" s="851">
        <v>110.5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400</v>
      </c>
      <c r="AL41" s="789"/>
      <c r="AM41" s="789"/>
      <c r="AN41" s="806"/>
      <c r="AO41" s="814">
        <v>1044526</v>
      </c>
      <c r="AP41" s="814">
        <v>56382</v>
      </c>
      <c r="AQ41" s="841">
        <v>22860</v>
      </c>
      <c r="AR41" s="851">
        <v>146.6</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177</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465</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84</v>
      </c>
      <c r="AN49" s="807" t="s">
        <v>131</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499</v>
      </c>
      <c r="AO50" s="820" t="s">
        <v>500</v>
      </c>
      <c r="AP50" s="831" t="s">
        <v>522</v>
      </c>
      <c r="AQ50" s="844" t="s">
        <v>394</v>
      </c>
      <c r="AR50" s="854" t="s">
        <v>523</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2621990</v>
      </c>
      <c r="AN51" s="809">
        <v>134744</v>
      </c>
      <c r="AO51" s="821">
        <v>25.2</v>
      </c>
      <c r="AP51" s="832">
        <v>96635</v>
      </c>
      <c r="AQ51" s="845">
        <v>-5</v>
      </c>
      <c r="AR51" s="855">
        <v>30.2</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1510774</v>
      </c>
      <c r="AN52" s="810">
        <v>77639</v>
      </c>
      <c r="AO52" s="822">
        <v>13.6</v>
      </c>
      <c r="AP52" s="833">
        <v>44408</v>
      </c>
      <c r="AQ52" s="846">
        <v>-13</v>
      </c>
      <c r="AR52" s="856">
        <v>26.6</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133</v>
      </c>
      <c r="AL53" s="790"/>
      <c r="AM53" s="796">
        <v>674947</v>
      </c>
      <c r="AN53" s="809">
        <v>35039</v>
      </c>
      <c r="AO53" s="821">
        <v>-74</v>
      </c>
      <c r="AP53" s="832">
        <v>115123</v>
      </c>
      <c r="AQ53" s="845">
        <v>19.100000000000001</v>
      </c>
      <c r="AR53" s="855">
        <v>-93.1</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456798</v>
      </c>
      <c r="AN54" s="810">
        <v>23714</v>
      </c>
      <c r="AO54" s="822">
        <v>-69.5</v>
      </c>
      <c r="AP54" s="833">
        <v>46026</v>
      </c>
      <c r="AQ54" s="846">
        <v>3.6</v>
      </c>
      <c r="AR54" s="856">
        <v>-73.099999999999994</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239</v>
      </c>
      <c r="AL55" s="790"/>
      <c r="AM55" s="796">
        <v>1760066</v>
      </c>
      <c r="AN55" s="809">
        <v>92494</v>
      </c>
      <c r="AO55" s="821">
        <v>164</v>
      </c>
      <c r="AP55" s="832">
        <v>98899</v>
      </c>
      <c r="AQ55" s="845">
        <v>-14.1</v>
      </c>
      <c r="AR55" s="855">
        <v>178.1</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1205094</v>
      </c>
      <c r="AN56" s="810">
        <v>63329</v>
      </c>
      <c r="AO56" s="822">
        <v>167.1</v>
      </c>
      <c r="AP56" s="833">
        <v>43734</v>
      </c>
      <c r="AQ56" s="846">
        <v>-5</v>
      </c>
      <c r="AR56" s="856">
        <v>172.1</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524</v>
      </c>
      <c r="AL57" s="790"/>
      <c r="AM57" s="796">
        <v>829328</v>
      </c>
      <c r="AN57" s="809">
        <v>44160</v>
      </c>
      <c r="AO57" s="821">
        <v>-52.3</v>
      </c>
      <c r="AP57" s="832">
        <v>96462</v>
      </c>
      <c r="AQ57" s="845">
        <v>-2.5</v>
      </c>
      <c r="AR57" s="855">
        <v>-49.8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424678</v>
      </c>
      <c r="AN58" s="810">
        <v>22613</v>
      </c>
      <c r="AO58" s="822">
        <v>-64.3</v>
      </c>
      <c r="AP58" s="833">
        <v>39886</v>
      </c>
      <c r="AQ58" s="846">
        <v>-8.8000000000000007</v>
      </c>
      <c r="AR58" s="856">
        <v>-55.5</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1470335</v>
      </c>
      <c r="AN59" s="809">
        <v>79366</v>
      </c>
      <c r="AO59" s="821">
        <v>79.7</v>
      </c>
      <c r="AP59" s="832">
        <v>83103</v>
      </c>
      <c r="AQ59" s="845">
        <v>-13.8</v>
      </c>
      <c r="AR59" s="855">
        <v>93.5</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545728</v>
      </c>
      <c r="AN60" s="810">
        <v>29457</v>
      </c>
      <c r="AO60" s="822">
        <v>30.3</v>
      </c>
      <c r="AP60" s="833">
        <v>41378</v>
      </c>
      <c r="AQ60" s="846">
        <v>3.7</v>
      </c>
      <c r="AR60" s="856">
        <v>26.6</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526</v>
      </c>
      <c r="AL61" s="793"/>
      <c r="AM61" s="796">
        <v>1471333</v>
      </c>
      <c r="AN61" s="809">
        <v>77161</v>
      </c>
      <c r="AO61" s="821">
        <v>28.5</v>
      </c>
      <c r="AP61" s="832">
        <v>98044</v>
      </c>
      <c r="AQ61" s="847">
        <v>-3.3</v>
      </c>
      <c r="AR61" s="855">
        <v>31.8</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828614</v>
      </c>
      <c r="AN62" s="810">
        <v>43350</v>
      </c>
      <c r="AO62" s="822">
        <v>15.4</v>
      </c>
      <c r="AP62" s="833">
        <v>43086</v>
      </c>
      <c r="AQ62" s="846">
        <v>-3.9</v>
      </c>
      <c r="AR62" s="856">
        <v>19.3</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SprbruRQkq1dUOdapMILHmPIcauj8Ry+ZsypQZVIeuZmvHVLASv1g9m8driuyQnNeHxs3QgrcbwpefiR6uO7sg==" saltValue="IH+5u45tQaBi2EPETEaxE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96</v>
      </c>
    </row>
    <row r="120" spans="125:125" ht="13.5" hidden="1" customHeight="1"/>
    <row r="121" spans="125:125" ht="13.5" hidden="1" customHeight="1">
      <c r="DU121" s="753"/>
    </row>
  </sheetData>
  <sheetProtection algorithmName="SHA-512" hashValue="y32EjOTpri7ypVR1VaPOsFUyeC3vEF3YWu75R/00kjPAY7638DRrdSSwraQG5tRR+PshQBZGA+qjDd/O5OFO+Q==" saltValue="wh9ceO797e8wgeLQFrtCz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96</v>
      </c>
    </row>
  </sheetData>
  <sheetProtection algorithmName="SHA-512" hashValue="DGPENTxa4zPgYpl0HSCbAO4P4X/+Fjg8WJbUJmPEpk5PDBPYBUsN74C/+fkSAZgbpS7x/HIe3TohoUnmClpCSw==" saltValue="o2lgIm4jJrXM1p6sAuD82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528</v>
      </c>
      <c r="G46" s="879" t="s">
        <v>529</v>
      </c>
      <c r="H46" s="879" t="s">
        <v>422</v>
      </c>
      <c r="I46" s="879" t="s">
        <v>530</v>
      </c>
      <c r="J46" s="884" t="s">
        <v>531</v>
      </c>
    </row>
    <row r="47" spans="2:10" ht="57.75" customHeight="1">
      <c r="B47" s="864"/>
      <c r="C47" s="868" t="s">
        <v>3</v>
      </c>
      <c r="D47" s="868"/>
      <c r="E47" s="872"/>
      <c r="F47" s="876">
        <v>25.58</v>
      </c>
      <c r="G47" s="880">
        <v>22.53</v>
      </c>
      <c r="H47" s="880">
        <v>15.56</v>
      </c>
      <c r="I47" s="880">
        <v>13.5</v>
      </c>
      <c r="J47" s="885">
        <v>12.52</v>
      </c>
    </row>
    <row r="48" spans="2:10" ht="57.75" customHeight="1">
      <c r="B48" s="865"/>
      <c r="C48" s="869" t="s">
        <v>9</v>
      </c>
      <c r="D48" s="869"/>
      <c r="E48" s="873"/>
      <c r="F48" s="877">
        <v>1.67</v>
      </c>
      <c r="G48" s="881">
        <v>3.25</v>
      </c>
      <c r="H48" s="881">
        <v>2.1</v>
      </c>
      <c r="I48" s="881">
        <v>1.77</v>
      </c>
      <c r="J48" s="886">
        <v>0.8</v>
      </c>
    </row>
    <row r="49" spans="2:10" ht="57.75" customHeight="1">
      <c r="B49" s="866"/>
      <c r="C49" s="870" t="s">
        <v>13</v>
      </c>
      <c r="D49" s="870"/>
      <c r="E49" s="874"/>
      <c r="F49" s="878" t="s">
        <v>306</v>
      </c>
      <c r="G49" s="882" t="s">
        <v>389</v>
      </c>
      <c r="H49" s="882" t="s">
        <v>532</v>
      </c>
      <c r="I49" s="882" t="s">
        <v>533</v>
      </c>
      <c r="J49" s="887" t="s">
        <v>488</v>
      </c>
    </row>
    <row r="50" spans="2:10" ht="13.5" customHeight="1"/>
  </sheetData>
  <sheetProtection algorithmName="SHA-512" hashValue="jAS62xjzkOb9UpUj6CLNt+xjAusxTzUIsAc/jtGS1lHlbuK6DDzTmDSCfPsYL7tX18EiqPxY0iDDCWzDH5SZmw==" saltValue="KOCKMjX6/NwCAtJ8Hskr5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528</v>
      </c>
      <c r="G33" s="909" t="s">
        <v>529</v>
      </c>
      <c r="H33" s="909" t="s">
        <v>422</v>
      </c>
      <c r="I33" s="909" t="s">
        <v>530</v>
      </c>
      <c r="J33" s="913" t="s">
        <v>531</v>
      </c>
      <c r="K33" s="888"/>
      <c r="L33" s="888"/>
      <c r="M33" s="888"/>
      <c r="N33" s="888"/>
      <c r="O33" s="888"/>
      <c r="P33" s="888"/>
    </row>
    <row r="34" spans="1:16" ht="39" customHeight="1">
      <c r="A34" s="888"/>
      <c r="B34" s="890"/>
      <c r="C34" s="896" t="s">
        <v>462</v>
      </c>
      <c r="D34" s="896"/>
      <c r="E34" s="901"/>
      <c r="F34" s="905">
        <v>3.16</v>
      </c>
      <c r="G34" s="910">
        <v>3.77</v>
      </c>
      <c r="H34" s="910">
        <v>4</v>
      </c>
      <c r="I34" s="910">
        <v>4.1900000000000004</v>
      </c>
      <c r="J34" s="914">
        <v>4.2699999999999996</v>
      </c>
      <c r="K34" s="888"/>
      <c r="L34" s="888"/>
      <c r="M34" s="888"/>
      <c r="N34" s="888"/>
      <c r="O34" s="888"/>
      <c r="P34" s="888"/>
    </row>
    <row r="35" spans="1:16" ht="39" customHeight="1">
      <c r="A35" s="888"/>
      <c r="B35" s="891"/>
      <c r="C35" s="897" t="s">
        <v>268</v>
      </c>
      <c r="D35" s="897"/>
      <c r="E35" s="902"/>
      <c r="F35" s="906">
        <v>1.53</v>
      </c>
      <c r="G35" s="911">
        <v>3.24</v>
      </c>
      <c r="H35" s="911">
        <v>2.09</v>
      </c>
      <c r="I35" s="911">
        <v>1.76</v>
      </c>
      <c r="J35" s="915">
        <v>0.8</v>
      </c>
      <c r="K35" s="888"/>
      <c r="L35" s="888"/>
      <c r="M35" s="888"/>
      <c r="N35" s="888"/>
      <c r="O35" s="888"/>
      <c r="P35" s="888"/>
    </row>
    <row r="36" spans="1:16" ht="39" customHeight="1">
      <c r="A36" s="888"/>
      <c r="B36" s="891"/>
      <c r="C36" s="897" t="s">
        <v>27</v>
      </c>
      <c r="D36" s="897"/>
      <c r="E36" s="902"/>
      <c r="F36" s="906">
        <v>0.37</v>
      </c>
      <c r="G36" s="911">
        <v>0.22</v>
      </c>
      <c r="H36" s="911">
        <v>2.e-002</v>
      </c>
      <c r="I36" s="911">
        <v>0.31</v>
      </c>
      <c r="J36" s="915">
        <v>0.34</v>
      </c>
      <c r="K36" s="888"/>
      <c r="L36" s="888"/>
      <c r="M36" s="888"/>
      <c r="N36" s="888"/>
      <c r="O36" s="888"/>
      <c r="P36" s="888"/>
    </row>
    <row r="37" spans="1:16" ht="39" customHeight="1">
      <c r="A37" s="888"/>
      <c r="B37" s="891"/>
      <c r="C37" s="897" t="s">
        <v>248</v>
      </c>
      <c r="D37" s="897"/>
      <c r="E37" s="902"/>
      <c r="F37" s="906">
        <v>0.93</v>
      </c>
      <c r="G37" s="911">
        <v>1.43</v>
      </c>
      <c r="H37" s="911">
        <v>1.42</v>
      </c>
      <c r="I37" s="911">
        <v>0.27</v>
      </c>
      <c r="J37" s="915">
        <v>0.3</v>
      </c>
      <c r="K37" s="888"/>
      <c r="L37" s="888"/>
      <c r="M37" s="888"/>
      <c r="N37" s="888"/>
      <c r="O37" s="888"/>
      <c r="P37" s="888"/>
    </row>
    <row r="38" spans="1:16" ht="39" customHeight="1">
      <c r="A38" s="888"/>
      <c r="B38" s="891"/>
      <c r="C38" s="897" t="s">
        <v>464</v>
      </c>
      <c r="D38" s="897"/>
      <c r="E38" s="902"/>
      <c r="F38" s="906">
        <v>8.e-002</v>
      </c>
      <c r="G38" s="911">
        <v>0.13</v>
      </c>
      <c r="H38" s="911">
        <v>9.e-002</v>
      </c>
      <c r="I38" s="911">
        <v>6.e-002</v>
      </c>
      <c r="J38" s="915">
        <v>0.24</v>
      </c>
      <c r="K38" s="888"/>
      <c r="L38" s="888"/>
      <c r="M38" s="888"/>
      <c r="N38" s="888"/>
      <c r="O38" s="888"/>
      <c r="P38" s="888"/>
    </row>
    <row r="39" spans="1:16" ht="39" customHeight="1">
      <c r="A39" s="888"/>
      <c r="B39" s="891"/>
      <c r="C39" s="897" t="s">
        <v>331</v>
      </c>
      <c r="D39" s="897"/>
      <c r="E39" s="902"/>
      <c r="F39" s="906">
        <v>0.12</v>
      </c>
      <c r="G39" s="911">
        <v>8.e-002</v>
      </c>
      <c r="H39" s="911">
        <v>0.11</v>
      </c>
      <c r="I39" s="911">
        <v>2.e-002</v>
      </c>
      <c r="J39" s="915">
        <v>3.e-002</v>
      </c>
      <c r="K39" s="888"/>
      <c r="L39" s="888"/>
      <c r="M39" s="888"/>
      <c r="N39" s="888"/>
      <c r="O39" s="888"/>
      <c r="P39" s="888"/>
    </row>
    <row r="40" spans="1:16" ht="39" customHeight="1">
      <c r="A40" s="888"/>
      <c r="B40" s="891"/>
      <c r="C40" s="897" t="s">
        <v>466</v>
      </c>
      <c r="D40" s="897"/>
      <c r="E40" s="902"/>
      <c r="F40" s="906">
        <v>0.12</v>
      </c>
      <c r="G40" s="911">
        <v>0</v>
      </c>
      <c r="H40" s="911">
        <v>4.e-002</v>
      </c>
      <c r="I40" s="911">
        <v>6.e-002</v>
      </c>
      <c r="J40" s="915">
        <v>2.e-002</v>
      </c>
      <c r="K40" s="888"/>
      <c r="L40" s="888"/>
      <c r="M40" s="888"/>
      <c r="N40" s="888"/>
      <c r="O40" s="888"/>
      <c r="P40" s="888"/>
    </row>
    <row r="41" spans="1:16" ht="39" customHeight="1">
      <c r="A41" s="888"/>
      <c r="B41" s="891"/>
      <c r="C41" s="897" t="s">
        <v>51</v>
      </c>
      <c r="D41" s="897"/>
      <c r="E41" s="902"/>
      <c r="F41" s="906">
        <v>0.17</v>
      </c>
      <c r="G41" s="911">
        <v>0</v>
      </c>
      <c r="H41" s="911">
        <v>0.13</v>
      </c>
      <c r="I41" s="911">
        <v>5.e-002</v>
      </c>
      <c r="J41" s="915">
        <v>2.e-002</v>
      </c>
      <c r="K41" s="888"/>
      <c r="L41" s="888"/>
      <c r="M41" s="888"/>
      <c r="N41" s="888"/>
      <c r="O41" s="888"/>
      <c r="P41" s="888"/>
    </row>
    <row r="42" spans="1:16" ht="39" customHeight="1">
      <c r="A42" s="888"/>
      <c r="B42" s="892"/>
      <c r="C42" s="897" t="s">
        <v>534</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493</v>
      </c>
      <c r="D43" s="898"/>
      <c r="E43" s="903"/>
      <c r="F43" s="907">
        <v>1.01</v>
      </c>
      <c r="G43" s="912">
        <v>0.81</v>
      </c>
      <c r="H43" s="912">
        <v>0.41</v>
      </c>
      <c r="I43" s="912">
        <v>0.44</v>
      </c>
      <c r="J43" s="916">
        <v>1.e-002</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rXEleHnMMT3gi4fG9uCX3pFB/Rg0yYyWNnImxkOBNv4JhyREu7wDMROIDMt0iSfmREgPHdUvb+Pzw4RRVwm98w==" saltValue="EGHkA/r1T8D4QviOVW1Tk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528</v>
      </c>
      <c r="L44" s="970" t="s">
        <v>529</v>
      </c>
      <c r="M44" s="970" t="s">
        <v>422</v>
      </c>
      <c r="N44" s="970" t="s">
        <v>530</v>
      </c>
      <c r="O44" s="978" t="s">
        <v>531</v>
      </c>
      <c r="P44" s="761"/>
      <c r="Q44" s="761"/>
      <c r="R44" s="761"/>
      <c r="S44" s="761"/>
      <c r="T44" s="761"/>
      <c r="U44" s="761"/>
    </row>
    <row r="45" spans="1:21" ht="30.75" customHeight="1">
      <c r="A45" s="761"/>
      <c r="B45" s="918" t="s">
        <v>26</v>
      </c>
      <c r="C45" s="931"/>
      <c r="D45" s="940"/>
      <c r="E45" s="948" t="s">
        <v>24</v>
      </c>
      <c r="F45" s="948"/>
      <c r="G45" s="948"/>
      <c r="H45" s="948"/>
      <c r="I45" s="948"/>
      <c r="J45" s="956"/>
      <c r="K45" s="963">
        <v>2659</v>
      </c>
      <c r="L45" s="971">
        <v>2487</v>
      </c>
      <c r="M45" s="971">
        <v>2396</v>
      </c>
      <c r="N45" s="971">
        <v>2345</v>
      </c>
      <c r="O45" s="979">
        <v>2478</v>
      </c>
      <c r="P45" s="761"/>
      <c r="Q45" s="761"/>
      <c r="R45" s="761"/>
      <c r="S45" s="761"/>
      <c r="T45" s="761"/>
      <c r="U45" s="761"/>
    </row>
    <row r="46" spans="1:21" ht="30.75" customHeight="1">
      <c r="A46" s="761"/>
      <c r="B46" s="919"/>
      <c r="C46" s="932"/>
      <c r="D46" s="941"/>
      <c r="E46" s="949" t="s">
        <v>30</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35</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41</v>
      </c>
      <c r="F48" s="949"/>
      <c r="G48" s="949"/>
      <c r="H48" s="949"/>
      <c r="I48" s="949"/>
      <c r="J48" s="957"/>
      <c r="K48" s="964">
        <v>834</v>
      </c>
      <c r="L48" s="972">
        <v>818</v>
      </c>
      <c r="M48" s="972">
        <v>811</v>
      </c>
      <c r="N48" s="972">
        <v>799</v>
      </c>
      <c r="O48" s="980">
        <v>729</v>
      </c>
      <c r="P48" s="761"/>
      <c r="Q48" s="761"/>
      <c r="R48" s="761"/>
      <c r="S48" s="761"/>
      <c r="T48" s="761"/>
      <c r="U48" s="761"/>
    </row>
    <row r="49" spans="1:21" ht="30.75" customHeight="1">
      <c r="A49" s="761"/>
      <c r="B49" s="919"/>
      <c r="C49" s="932"/>
      <c r="D49" s="941"/>
      <c r="E49" s="949" t="s">
        <v>0</v>
      </c>
      <c r="F49" s="949"/>
      <c r="G49" s="949"/>
      <c r="H49" s="949"/>
      <c r="I49" s="949"/>
      <c r="J49" s="957"/>
      <c r="K49" s="964">
        <v>1</v>
      </c>
      <c r="L49" s="972">
        <v>1</v>
      </c>
      <c r="M49" s="972" t="s">
        <v>205</v>
      </c>
      <c r="N49" s="972" t="s">
        <v>205</v>
      </c>
      <c r="O49" s="980" t="s">
        <v>205</v>
      </c>
      <c r="P49" s="761"/>
      <c r="Q49" s="761"/>
      <c r="R49" s="761"/>
      <c r="S49" s="761"/>
      <c r="T49" s="761"/>
      <c r="U49" s="761"/>
    </row>
    <row r="50" spans="1:21" ht="30.75" customHeight="1">
      <c r="A50" s="761"/>
      <c r="B50" s="919"/>
      <c r="C50" s="932"/>
      <c r="D50" s="941"/>
      <c r="E50" s="949" t="s">
        <v>43</v>
      </c>
      <c r="F50" s="949"/>
      <c r="G50" s="949"/>
      <c r="H50" s="949"/>
      <c r="I50" s="949"/>
      <c r="J50" s="957"/>
      <c r="K50" s="964">
        <v>17</v>
      </c>
      <c r="L50" s="972">
        <v>7</v>
      </c>
      <c r="M50" s="972">
        <v>3</v>
      </c>
      <c r="N50" s="972">
        <v>3</v>
      </c>
      <c r="O50" s="980">
        <v>3</v>
      </c>
      <c r="P50" s="761"/>
      <c r="Q50" s="761"/>
      <c r="R50" s="761"/>
      <c r="S50" s="761"/>
      <c r="T50" s="761"/>
      <c r="U50" s="761"/>
    </row>
    <row r="51" spans="1:21" ht="30.75" customHeight="1">
      <c r="A51" s="761"/>
      <c r="B51" s="920"/>
      <c r="C51" s="933"/>
      <c r="D51" s="942"/>
      <c r="E51" s="949" t="s">
        <v>50</v>
      </c>
      <c r="F51" s="949"/>
      <c r="G51" s="949"/>
      <c r="H51" s="949"/>
      <c r="I51" s="949"/>
      <c r="J51" s="957"/>
      <c r="K51" s="964">
        <v>1</v>
      </c>
      <c r="L51" s="972">
        <v>0</v>
      </c>
      <c r="M51" s="972">
        <v>0</v>
      </c>
      <c r="N51" s="972">
        <v>0</v>
      </c>
      <c r="O51" s="980">
        <v>0</v>
      </c>
      <c r="P51" s="761"/>
      <c r="Q51" s="761"/>
      <c r="R51" s="761"/>
      <c r="S51" s="761"/>
      <c r="T51" s="761"/>
      <c r="U51" s="761"/>
    </row>
    <row r="52" spans="1:21" ht="30.75" customHeight="1">
      <c r="A52" s="761"/>
      <c r="B52" s="921" t="s">
        <v>53</v>
      </c>
      <c r="C52" s="934"/>
      <c r="D52" s="942"/>
      <c r="E52" s="949" t="s">
        <v>54</v>
      </c>
      <c r="F52" s="949"/>
      <c r="G52" s="949"/>
      <c r="H52" s="949"/>
      <c r="I52" s="949"/>
      <c r="J52" s="957"/>
      <c r="K52" s="964">
        <v>2172</v>
      </c>
      <c r="L52" s="972">
        <v>2086</v>
      </c>
      <c r="M52" s="972">
        <v>2066</v>
      </c>
      <c r="N52" s="972">
        <v>2079</v>
      </c>
      <c r="O52" s="980">
        <v>2165</v>
      </c>
      <c r="P52" s="761"/>
      <c r="Q52" s="761"/>
      <c r="R52" s="761"/>
      <c r="S52" s="761"/>
      <c r="T52" s="761"/>
      <c r="U52" s="761"/>
    </row>
    <row r="53" spans="1:21" ht="30.75" customHeight="1">
      <c r="A53" s="761"/>
      <c r="B53" s="922" t="s">
        <v>15</v>
      </c>
      <c r="C53" s="935"/>
      <c r="D53" s="943"/>
      <c r="E53" s="950" t="s">
        <v>56</v>
      </c>
      <c r="F53" s="950"/>
      <c r="G53" s="950"/>
      <c r="H53" s="950"/>
      <c r="I53" s="950"/>
      <c r="J53" s="958"/>
      <c r="K53" s="965">
        <v>1340</v>
      </c>
      <c r="L53" s="973">
        <v>1227</v>
      </c>
      <c r="M53" s="973">
        <v>1144</v>
      </c>
      <c r="N53" s="973">
        <v>1068</v>
      </c>
      <c r="O53" s="981">
        <v>1045</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535</v>
      </c>
      <c r="P55" s="761"/>
      <c r="Q55" s="761"/>
      <c r="R55" s="761"/>
      <c r="S55" s="761"/>
      <c r="T55" s="761"/>
      <c r="U55" s="761"/>
    </row>
    <row r="56" spans="1:21" ht="31.5" customHeight="1">
      <c r="A56" s="761"/>
      <c r="B56" s="925"/>
      <c r="C56" s="937"/>
      <c r="D56" s="937"/>
      <c r="E56" s="951"/>
      <c r="F56" s="951"/>
      <c r="G56" s="951"/>
      <c r="H56" s="951"/>
      <c r="I56" s="951"/>
      <c r="J56" s="959" t="s">
        <v>14</v>
      </c>
      <c r="K56" s="967" t="s">
        <v>537</v>
      </c>
      <c r="L56" s="974" t="s">
        <v>536</v>
      </c>
      <c r="M56" s="974" t="s">
        <v>538</v>
      </c>
      <c r="N56" s="974" t="s">
        <v>539</v>
      </c>
      <c r="O56" s="983" t="s">
        <v>540</v>
      </c>
      <c r="P56" s="761"/>
      <c r="Q56" s="761"/>
      <c r="R56" s="761"/>
      <c r="S56" s="761"/>
      <c r="T56" s="761"/>
      <c r="U56" s="761"/>
    </row>
    <row r="57" spans="1:21" ht="31.5" customHeight="1">
      <c r="B57" s="926" t="s">
        <v>52</v>
      </c>
      <c r="C57" s="938"/>
      <c r="D57" s="944" t="s">
        <v>58</v>
      </c>
      <c r="E57" s="952"/>
      <c r="F57" s="952"/>
      <c r="G57" s="952"/>
      <c r="H57" s="952"/>
      <c r="I57" s="952"/>
      <c r="J57" s="960"/>
      <c r="K57" s="968" t="s">
        <v>237</v>
      </c>
      <c r="L57" s="975" t="s">
        <v>237</v>
      </c>
      <c r="M57" s="975" t="s">
        <v>237</v>
      </c>
      <c r="N57" s="975" t="s">
        <v>237</v>
      </c>
      <c r="O57" s="984" t="s">
        <v>237</v>
      </c>
    </row>
    <row r="58" spans="1:21" ht="31.5" customHeight="1">
      <c r="B58" s="927"/>
      <c r="C58" s="939"/>
      <c r="D58" s="945" t="s">
        <v>60</v>
      </c>
      <c r="E58" s="953"/>
      <c r="F58" s="953"/>
      <c r="G58" s="953"/>
      <c r="H58" s="953"/>
      <c r="I58" s="953"/>
      <c r="J58" s="961"/>
      <c r="K58" s="969" t="s">
        <v>237</v>
      </c>
      <c r="L58" s="976" t="s">
        <v>237</v>
      </c>
      <c r="M58" s="976" t="s">
        <v>237</v>
      </c>
      <c r="N58" s="976" t="s">
        <v>237</v>
      </c>
      <c r="O58" s="985" t="s">
        <v>237</v>
      </c>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Tby7IGgMMGa/a7nr5du39SpInlJENR6Hl+XhlDQlUbUGKqYmdqL8kkVA2QtTmrrSflq/D/odtWkZT9taTO+w4A==" saltValue="XxRMKH23z9Wh1uW3QitQ5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528</v>
      </c>
      <c r="J40" s="970" t="s">
        <v>529</v>
      </c>
      <c r="K40" s="970" t="s">
        <v>422</v>
      </c>
      <c r="L40" s="970" t="s">
        <v>530</v>
      </c>
      <c r="M40" s="1002" t="s">
        <v>531</v>
      </c>
    </row>
    <row r="41" spans="2:13" ht="27.75" customHeight="1">
      <c r="B41" s="918" t="s">
        <v>37</v>
      </c>
      <c r="C41" s="931"/>
      <c r="D41" s="940"/>
      <c r="E41" s="991" t="s">
        <v>61</v>
      </c>
      <c r="F41" s="991"/>
      <c r="G41" s="991"/>
      <c r="H41" s="997"/>
      <c r="I41" s="963">
        <v>18386</v>
      </c>
      <c r="J41" s="971">
        <v>17338</v>
      </c>
      <c r="K41" s="971">
        <v>17350</v>
      </c>
      <c r="L41" s="971">
        <v>16525</v>
      </c>
      <c r="M41" s="979">
        <v>16228</v>
      </c>
    </row>
    <row r="42" spans="2:13" ht="27.75" customHeight="1">
      <c r="B42" s="919"/>
      <c r="C42" s="932"/>
      <c r="D42" s="941"/>
      <c r="E42" s="992" t="s">
        <v>68</v>
      </c>
      <c r="F42" s="992"/>
      <c r="G42" s="992"/>
      <c r="H42" s="998"/>
      <c r="I42" s="964">
        <v>78</v>
      </c>
      <c r="J42" s="972">
        <v>69</v>
      </c>
      <c r="K42" s="972">
        <v>50</v>
      </c>
      <c r="L42" s="972">
        <v>41</v>
      </c>
      <c r="M42" s="980">
        <v>37</v>
      </c>
    </row>
    <row r="43" spans="2:13" ht="27.75" customHeight="1">
      <c r="B43" s="919"/>
      <c r="C43" s="932"/>
      <c r="D43" s="941"/>
      <c r="E43" s="992" t="s">
        <v>69</v>
      </c>
      <c r="F43" s="992"/>
      <c r="G43" s="992"/>
      <c r="H43" s="998"/>
      <c r="I43" s="964">
        <v>8557</v>
      </c>
      <c r="J43" s="972">
        <v>8017</v>
      </c>
      <c r="K43" s="972">
        <v>7461</v>
      </c>
      <c r="L43" s="972">
        <v>6810</v>
      </c>
      <c r="M43" s="980">
        <v>5564</v>
      </c>
    </row>
    <row r="44" spans="2:13" ht="27.75" customHeight="1">
      <c r="B44" s="919"/>
      <c r="C44" s="932"/>
      <c r="D44" s="941"/>
      <c r="E44" s="992" t="s">
        <v>71</v>
      </c>
      <c r="F44" s="992"/>
      <c r="G44" s="992"/>
      <c r="H44" s="998"/>
      <c r="I44" s="964">
        <v>1</v>
      </c>
      <c r="J44" s="972" t="s">
        <v>205</v>
      </c>
      <c r="K44" s="972" t="s">
        <v>205</v>
      </c>
      <c r="L44" s="972" t="s">
        <v>205</v>
      </c>
      <c r="M44" s="980" t="s">
        <v>205</v>
      </c>
    </row>
    <row r="45" spans="2:13" ht="27.75" customHeight="1">
      <c r="B45" s="919"/>
      <c r="C45" s="932"/>
      <c r="D45" s="941"/>
      <c r="E45" s="992" t="s">
        <v>73</v>
      </c>
      <c r="F45" s="992"/>
      <c r="G45" s="992"/>
      <c r="H45" s="998"/>
      <c r="I45" s="964">
        <v>2771</v>
      </c>
      <c r="J45" s="972">
        <v>2798</v>
      </c>
      <c r="K45" s="972">
        <v>2834</v>
      </c>
      <c r="L45" s="972">
        <v>2845</v>
      </c>
      <c r="M45" s="980">
        <v>2274</v>
      </c>
    </row>
    <row r="46" spans="2:13" ht="27.75" customHeight="1">
      <c r="B46" s="919"/>
      <c r="C46" s="932"/>
      <c r="D46" s="942"/>
      <c r="E46" s="992" t="s">
        <v>72</v>
      </c>
      <c r="F46" s="992"/>
      <c r="G46" s="992"/>
      <c r="H46" s="998"/>
      <c r="I46" s="964">
        <v>11</v>
      </c>
      <c r="J46" s="972">
        <v>7</v>
      </c>
      <c r="K46" s="972">
        <v>4</v>
      </c>
      <c r="L46" s="972">
        <v>3</v>
      </c>
      <c r="M46" s="980">
        <v>1</v>
      </c>
    </row>
    <row r="47" spans="2:13" ht="27.75" customHeight="1">
      <c r="B47" s="919"/>
      <c r="C47" s="932"/>
      <c r="D47" s="989"/>
      <c r="E47" s="993" t="s">
        <v>76</v>
      </c>
      <c r="F47" s="996"/>
      <c r="G47" s="996"/>
      <c r="H47" s="999"/>
      <c r="I47" s="964" t="s">
        <v>205</v>
      </c>
      <c r="J47" s="972" t="s">
        <v>205</v>
      </c>
      <c r="K47" s="972" t="s">
        <v>205</v>
      </c>
      <c r="L47" s="972" t="s">
        <v>205</v>
      </c>
      <c r="M47" s="980" t="s">
        <v>205</v>
      </c>
    </row>
    <row r="48" spans="2:13" ht="27.75" customHeight="1">
      <c r="B48" s="919"/>
      <c r="C48" s="932"/>
      <c r="D48" s="941"/>
      <c r="E48" s="992" t="s">
        <v>80</v>
      </c>
      <c r="F48" s="992"/>
      <c r="G48" s="992"/>
      <c r="H48" s="998"/>
      <c r="I48" s="964" t="s">
        <v>205</v>
      </c>
      <c r="J48" s="972" t="s">
        <v>205</v>
      </c>
      <c r="K48" s="972" t="s">
        <v>205</v>
      </c>
      <c r="L48" s="972" t="s">
        <v>205</v>
      </c>
      <c r="M48" s="980" t="s">
        <v>205</v>
      </c>
    </row>
    <row r="49" spans="2:13" ht="27.75" customHeight="1">
      <c r="B49" s="920"/>
      <c r="C49" s="933"/>
      <c r="D49" s="941"/>
      <c r="E49" s="992" t="s">
        <v>86</v>
      </c>
      <c r="F49" s="992"/>
      <c r="G49" s="992"/>
      <c r="H49" s="998"/>
      <c r="I49" s="964" t="s">
        <v>205</v>
      </c>
      <c r="J49" s="972" t="s">
        <v>205</v>
      </c>
      <c r="K49" s="972" t="s">
        <v>205</v>
      </c>
      <c r="L49" s="972" t="s">
        <v>205</v>
      </c>
      <c r="M49" s="980" t="s">
        <v>205</v>
      </c>
    </row>
    <row r="50" spans="2:13" ht="27.75" customHeight="1">
      <c r="B50" s="986" t="s">
        <v>88</v>
      </c>
      <c r="C50" s="988"/>
      <c r="D50" s="990"/>
      <c r="E50" s="992" t="s">
        <v>90</v>
      </c>
      <c r="F50" s="992"/>
      <c r="G50" s="992"/>
      <c r="H50" s="998"/>
      <c r="I50" s="964">
        <v>3330</v>
      </c>
      <c r="J50" s="972">
        <v>2778</v>
      </c>
      <c r="K50" s="972">
        <v>2117</v>
      </c>
      <c r="L50" s="972">
        <v>1983</v>
      </c>
      <c r="M50" s="980">
        <v>1925</v>
      </c>
    </row>
    <row r="51" spans="2:13" ht="27.75" customHeight="1">
      <c r="B51" s="919"/>
      <c r="C51" s="932"/>
      <c r="D51" s="941"/>
      <c r="E51" s="992" t="s">
        <v>93</v>
      </c>
      <c r="F51" s="992"/>
      <c r="G51" s="992"/>
      <c r="H51" s="998"/>
      <c r="I51" s="964">
        <v>63</v>
      </c>
      <c r="J51" s="972">
        <v>59</v>
      </c>
      <c r="K51" s="972">
        <v>53</v>
      </c>
      <c r="L51" s="972">
        <v>52</v>
      </c>
      <c r="M51" s="980">
        <v>44</v>
      </c>
    </row>
    <row r="52" spans="2:13" ht="27.75" customHeight="1">
      <c r="B52" s="920"/>
      <c r="C52" s="933"/>
      <c r="D52" s="941"/>
      <c r="E52" s="992" t="s">
        <v>45</v>
      </c>
      <c r="F52" s="992"/>
      <c r="G52" s="992"/>
      <c r="H52" s="998"/>
      <c r="I52" s="964">
        <v>19362</v>
      </c>
      <c r="J52" s="972">
        <v>18511</v>
      </c>
      <c r="K52" s="972">
        <v>18395</v>
      </c>
      <c r="L52" s="972">
        <v>17762</v>
      </c>
      <c r="M52" s="980">
        <v>16725</v>
      </c>
    </row>
    <row r="53" spans="2:13" ht="27.75" customHeight="1">
      <c r="B53" s="922" t="s">
        <v>15</v>
      </c>
      <c r="C53" s="935"/>
      <c r="D53" s="943"/>
      <c r="E53" s="994" t="s">
        <v>95</v>
      </c>
      <c r="F53" s="994"/>
      <c r="G53" s="994"/>
      <c r="H53" s="1000"/>
      <c r="I53" s="965">
        <v>7050</v>
      </c>
      <c r="J53" s="973">
        <v>6881</v>
      </c>
      <c r="K53" s="973">
        <v>7134</v>
      </c>
      <c r="L53" s="973">
        <v>6425</v>
      </c>
      <c r="M53" s="981">
        <v>5410</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o7OSIYGHIFlk59DEgmBT6zBlI+41UaODMySUUjtVSu8pjBohx3KGb3yPV4RHNkR0A1QBpnCf/vkAPokru4WAg==" saltValue="XzKZ0y2e3MiMX5WAI1EDY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91</v>
      </c>
    </row>
    <row r="54" spans="2:8" ht="29.25" customHeight="1">
      <c r="B54" s="1003" t="s">
        <v>5</v>
      </c>
      <c r="C54" s="1009"/>
      <c r="D54" s="1009"/>
      <c r="E54" s="1018" t="s">
        <v>14</v>
      </c>
      <c r="F54" s="1025" t="s">
        <v>422</v>
      </c>
      <c r="G54" s="1025" t="s">
        <v>530</v>
      </c>
      <c r="H54" s="1033" t="s">
        <v>531</v>
      </c>
    </row>
    <row r="55" spans="2:8" ht="52.5" customHeight="1">
      <c r="B55" s="1004"/>
      <c r="C55" s="1010" t="s">
        <v>99</v>
      </c>
      <c r="D55" s="1010"/>
      <c r="E55" s="1019"/>
      <c r="F55" s="1026">
        <v>1495</v>
      </c>
      <c r="G55" s="1026">
        <v>1262</v>
      </c>
      <c r="H55" s="1034">
        <v>1180</v>
      </c>
    </row>
    <row r="56" spans="2:8" ht="52.5" customHeight="1">
      <c r="B56" s="1005"/>
      <c r="C56" s="1011" t="s">
        <v>102</v>
      </c>
      <c r="D56" s="1011"/>
      <c r="E56" s="1020"/>
      <c r="F56" s="1027">
        <v>216</v>
      </c>
      <c r="G56" s="1027">
        <v>216</v>
      </c>
      <c r="H56" s="1035">
        <v>217</v>
      </c>
    </row>
    <row r="57" spans="2:8" ht="53.25" customHeight="1">
      <c r="B57" s="1005"/>
      <c r="C57" s="1012" t="s">
        <v>65</v>
      </c>
      <c r="D57" s="1012"/>
      <c r="E57" s="1021"/>
      <c r="F57" s="1028">
        <v>1146</v>
      </c>
      <c r="G57" s="1028">
        <v>1183</v>
      </c>
      <c r="H57" s="1036">
        <v>1088</v>
      </c>
    </row>
    <row r="58" spans="2:8" ht="45.75" customHeight="1">
      <c r="B58" s="1006"/>
      <c r="C58" s="1013" t="s">
        <v>497</v>
      </c>
      <c r="D58" s="1016"/>
      <c r="E58" s="1022"/>
      <c r="F58" s="1029">
        <v>664</v>
      </c>
      <c r="G58" s="1029">
        <v>714</v>
      </c>
      <c r="H58" s="1037">
        <v>597</v>
      </c>
    </row>
    <row r="59" spans="2:8" ht="45.75" customHeight="1">
      <c r="B59" s="1006"/>
      <c r="C59" s="1013" t="s">
        <v>217</v>
      </c>
      <c r="D59" s="1016"/>
      <c r="E59" s="1022"/>
      <c r="F59" s="1029">
        <v>319</v>
      </c>
      <c r="G59" s="1029">
        <v>287</v>
      </c>
      <c r="H59" s="1037">
        <v>284</v>
      </c>
    </row>
    <row r="60" spans="2:8" ht="45.75" customHeight="1">
      <c r="B60" s="1006"/>
      <c r="C60" s="1013" t="s">
        <v>548</v>
      </c>
      <c r="D60" s="1016"/>
      <c r="E60" s="1022"/>
      <c r="F60" s="1029">
        <v>54</v>
      </c>
      <c r="G60" s="1029">
        <v>74</v>
      </c>
      <c r="H60" s="1037">
        <v>94</v>
      </c>
    </row>
    <row r="61" spans="2:8" ht="45.75" customHeight="1">
      <c r="B61" s="1006"/>
      <c r="C61" s="1013" t="s">
        <v>549</v>
      </c>
      <c r="D61" s="1016"/>
      <c r="E61" s="1022"/>
      <c r="F61" s="1029">
        <v>39</v>
      </c>
      <c r="G61" s="1029">
        <v>38</v>
      </c>
      <c r="H61" s="1037">
        <v>39</v>
      </c>
    </row>
    <row r="62" spans="2:8" ht="45.75" customHeight="1">
      <c r="B62" s="1007"/>
      <c r="C62" s="1014" t="s">
        <v>261</v>
      </c>
      <c r="D62" s="1017"/>
      <c r="E62" s="1023"/>
      <c r="F62" s="1030">
        <v>34</v>
      </c>
      <c r="G62" s="1030">
        <v>34</v>
      </c>
      <c r="H62" s="1038">
        <v>34</v>
      </c>
    </row>
    <row r="63" spans="2:8" ht="52.5" customHeight="1">
      <c r="B63" s="1008"/>
      <c r="C63" s="1015" t="s">
        <v>105</v>
      </c>
      <c r="D63" s="1015"/>
      <c r="E63" s="1024"/>
      <c r="F63" s="1031">
        <v>2857</v>
      </c>
      <c r="G63" s="1031">
        <v>2662</v>
      </c>
      <c r="H63" s="1039">
        <v>2486</v>
      </c>
    </row>
    <row r="64" spans="2:8" ht="15" customHeight="1"/>
  </sheetData>
  <sheetProtection algorithmName="SHA-512" hashValue="vPkzzri87hBUK6JEbZ+Gyiaiv293xOACt1Nt5yY5lVMM3UcFzwc4asM7ooEGuXz7gniL+ZVfoNSoZAyq+hl6tA==" saltValue="LNeZ2RLU+VDsQ40oaktas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527</v>
      </c>
      <c r="G2" s="844"/>
      <c r="H2" s="854"/>
    </row>
    <row r="3" spans="1:8">
      <c r="A3" s="808" t="s">
        <v>242</v>
      </c>
      <c r="B3" s="793"/>
      <c r="C3" s="1048"/>
      <c r="D3" s="1051">
        <v>134744</v>
      </c>
      <c r="E3" s="1053"/>
      <c r="F3" s="1056">
        <v>96635</v>
      </c>
      <c r="G3" s="1058"/>
      <c r="H3" s="1061"/>
    </row>
    <row r="4" spans="1:8">
      <c r="A4" s="780"/>
      <c r="B4" s="792"/>
      <c r="C4" s="1049"/>
      <c r="D4" s="1052">
        <v>77639</v>
      </c>
      <c r="E4" s="1054"/>
      <c r="F4" s="1057">
        <v>44408</v>
      </c>
      <c r="G4" s="1059"/>
      <c r="H4" s="1062"/>
    </row>
    <row r="5" spans="1:8">
      <c r="A5" s="808" t="s">
        <v>133</v>
      </c>
      <c r="B5" s="793"/>
      <c r="C5" s="1048"/>
      <c r="D5" s="1051">
        <v>35039</v>
      </c>
      <c r="E5" s="1053"/>
      <c r="F5" s="1056">
        <v>115123</v>
      </c>
      <c r="G5" s="1058"/>
      <c r="H5" s="1061"/>
    </row>
    <row r="6" spans="1:8">
      <c r="A6" s="780"/>
      <c r="B6" s="792"/>
      <c r="C6" s="1049"/>
      <c r="D6" s="1052">
        <v>23714</v>
      </c>
      <c r="E6" s="1054"/>
      <c r="F6" s="1057">
        <v>46026</v>
      </c>
      <c r="G6" s="1059"/>
      <c r="H6" s="1062"/>
    </row>
    <row r="7" spans="1:8">
      <c r="A7" s="808" t="s">
        <v>239</v>
      </c>
      <c r="B7" s="793"/>
      <c r="C7" s="1048"/>
      <c r="D7" s="1051">
        <v>92494</v>
      </c>
      <c r="E7" s="1053"/>
      <c r="F7" s="1056">
        <v>98899</v>
      </c>
      <c r="G7" s="1058"/>
      <c r="H7" s="1061"/>
    </row>
    <row r="8" spans="1:8">
      <c r="A8" s="780"/>
      <c r="B8" s="792"/>
      <c r="C8" s="1049"/>
      <c r="D8" s="1052">
        <v>63329</v>
      </c>
      <c r="E8" s="1054"/>
      <c r="F8" s="1057">
        <v>43734</v>
      </c>
      <c r="G8" s="1059"/>
      <c r="H8" s="1062"/>
    </row>
    <row r="9" spans="1:8">
      <c r="A9" s="808" t="s">
        <v>524</v>
      </c>
      <c r="B9" s="793"/>
      <c r="C9" s="1048"/>
      <c r="D9" s="1051">
        <v>44160</v>
      </c>
      <c r="E9" s="1053"/>
      <c r="F9" s="1056">
        <v>96462</v>
      </c>
      <c r="G9" s="1058"/>
      <c r="H9" s="1061"/>
    </row>
    <row r="10" spans="1:8">
      <c r="A10" s="780"/>
      <c r="B10" s="792"/>
      <c r="C10" s="1049"/>
      <c r="D10" s="1052">
        <v>22613</v>
      </c>
      <c r="E10" s="1054"/>
      <c r="F10" s="1057">
        <v>39886</v>
      </c>
      <c r="G10" s="1059"/>
      <c r="H10" s="1062"/>
    </row>
    <row r="11" spans="1:8">
      <c r="A11" s="808" t="s">
        <v>525</v>
      </c>
      <c r="B11" s="793"/>
      <c r="C11" s="1048"/>
      <c r="D11" s="1051">
        <v>79366</v>
      </c>
      <c r="E11" s="1053"/>
      <c r="F11" s="1056">
        <v>83103</v>
      </c>
      <c r="G11" s="1058"/>
      <c r="H11" s="1061"/>
    </row>
    <row r="12" spans="1:8">
      <c r="A12" s="780"/>
      <c r="B12" s="792"/>
      <c r="C12" s="1050"/>
      <c r="D12" s="1052">
        <v>29457</v>
      </c>
      <c r="E12" s="1054"/>
      <c r="F12" s="1057">
        <v>41378</v>
      </c>
      <c r="G12" s="1059"/>
      <c r="H12" s="1062"/>
    </row>
    <row r="13" spans="1:8">
      <c r="A13" s="808"/>
      <c r="B13" s="793"/>
      <c r="C13" s="1048"/>
      <c r="D13" s="1051">
        <v>77161</v>
      </c>
      <c r="E13" s="1053"/>
      <c r="F13" s="1056">
        <v>98044</v>
      </c>
      <c r="G13" s="1060"/>
      <c r="H13" s="1061"/>
    </row>
    <row r="14" spans="1:8">
      <c r="A14" s="780"/>
      <c r="B14" s="792"/>
      <c r="C14" s="1049"/>
      <c r="D14" s="1052">
        <v>43350</v>
      </c>
      <c r="E14" s="1054"/>
      <c r="F14" s="1057">
        <v>43086</v>
      </c>
      <c r="G14" s="1059"/>
      <c r="H14" s="1062"/>
    </row>
    <row r="17" spans="1:11">
      <c r="A17" s="1040" t="s">
        <v>22</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85</v>
      </c>
      <c r="B19" s="1041">
        <f>ROUND(VALUE(SUBSTITUTE(実質収支比率等に係る経年分析!F$48,"▲","-")),2)</f>
        <v>1.67</v>
      </c>
      <c r="C19" s="1041">
        <f>ROUND(VALUE(SUBSTITUTE(実質収支比率等に係る経年分析!G$48,"▲","-")),2)</f>
        <v>3.25</v>
      </c>
      <c r="D19" s="1041">
        <f>ROUND(VALUE(SUBSTITUTE(実質収支比率等に係る経年分析!H$48,"▲","-")),2)</f>
        <v>2.1</v>
      </c>
      <c r="E19" s="1041">
        <f>ROUND(VALUE(SUBSTITUTE(実質収支比率等に係る経年分析!I$48,"▲","-")),2)</f>
        <v>1.77</v>
      </c>
      <c r="F19" s="1041">
        <f>ROUND(VALUE(SUBSTITUTE(実質収支比率等に係る経年分析!J$48,"▲","-")),2)</f>
        <v>0.8</v>
      </c>
    </row>
    <row r="20" spans="1:11">
      <c r="A20" s="1041" t="s">
        <v>36</v>
      </c>
      <c r="B20" s="1041">
        <f>ROUND(VALUE(SUBSTITUTE(実質収支比率等に係る経年分析!F$47,"▲","-")),2)</f>
        <v>25.58</v>
      </c>
      <c r="C20" s="1041">
        <f>ROUND(VALUE(SUBSTITUTE(実質収支比率等に係る経年分析!G$47,"▲","-")),2)</f>
        <v>22.53</v>
      </c>
      <c r="D20" s="1041">
        <f>ROUND(VALUE(SUBSTITUTE(実質収支比率等に係る経年分析!H$47,"▲","-")),2)</f>
        <v>15.56</v>
      </c>
      <c r="E20" s="1041">
        <f>ROUND(VALUE(SUBSTITUTE(実質収支比率等に係る経年分析!I$47,"▲","-")),2)</f>
        <v>13.5</v>
      </c>
      <c r="F20" s="1041">
        <f>ROUND(VALUE(SUBSTITUTE(実質収支比率等に係る経年分析!J$47,"▲","-")),2)</f>
        <v>12.52</v>
      </c>
    </row>
    <row r="21" spans="1:11">
      <c r="A21" s="1041" t="s">
        <v>108</v>
      </c>
      <c r="B21" s="1041">
        <f>IF(ISNUMBER(VALUE(SUBSTITUTE(実質収支比率等に係る経年分析!F$49,"▲","-"))),ROUND(VALUE(SUBSTITUTE(実質収支比率等に係る経年分析!F$49,"▲","-")),2),NA())</f>
        <v>-1.23</v>
      </c>
      <c r="C21" s="1041">
        <f>IF(ISNUMBER(VALUE(SUBSTITUTE(実質収支比率等に係る経年分析!G$49,"▲","-"))),ROUND(VALUE(SUBSTITUTE(実質収支比率等に係る経年分析!G$49,"▲","-")),2),NA())</f>
        <v>-2.59</v>
      </c>
      <c r="D21" s="1041">
        <f>IF(ISNUMBER(VALUE(SUBSTITUTE(実質収支比率等に係る経年分析!H$49,"▲","-"))),ROUND(VALUE(SUBSTITUTE(実質収支比率等に係る経年分析!H$49,"▲","-")),2),NA())</f>
        <v>-8.44</v>
      </c>
      <c r="E21" s="1041">
        <f>IF(ISNUMBER(VALUE(SUBSTITUTE(実質収支比率等に係る経年分析!I$49,"▲","-"))),ROUND(VALUE(SUBSTITUTE(実質収支比率等に係る経年分析!I$49,"▲","-")),2),NA())</f>
        <v>-2.88</v>
      </c>
      <c r="F21" s="1041">
        <f>IF(ISNUMBER(VALUE(SUBSTITUTE(実質収支比率等に係る経年分析!J$49,"▲","-"))),ROUND(VALUE(SUBSTITUTE(実質収支比率等に係る経年分析!J$49,"▲","-")),2),NA())</f>
        <v>-1.82</v>
      </c>
    </row>
    <row r="24" spans="1:11">
      <c r="A24" s="1040" t="s">
        <v>97</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110</v>
      </c>
      <c r="C26" s="1042" t="s">
        <v>63</v>
      </c>
      <c r="D26" s="1042" t="s">
        <v>110</v>
      </c>
      <c r="E26" s="1042" t="s">
        <v>63</v>
      </c>
      <c r="F26" s="1042" t="s">
        <v>110</v>
      </c>
      <c r="G26" s="1042" t="s">
        <v>63</v>
      </c>
      <c r="H26" s="1042" t="s">
        <v>110</v>
      </c>
      <c r="I26" s="1042" t="s">
        <v>63</v>
      </c>
      <c r="J26" s="1042" t="s">
        <v>110</v>
      </c>
      <c r="K26" s="1042" t="s">
        <v>63</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1.01</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0.81</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0.41</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0.44</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1.e-002</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下水道事業特別会計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0.17</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0.13</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5.e-002</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2.e-002</v>
      </c>
    </row>
    <row r="30" spans="1:11">
      <c r="A30" s="1042" t="str">
        <f>IF('連結実質赤字比率に係る赤字・黒字の構成分析'!C$40="",NA(),'連結実質赤字比率に係る赤字・黒字の構成分析'!C$40)</f>
        <v>農業集落排水事業特別会計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0.12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0</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4.e-002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6.e-002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2.e-002</v>
      </c>
    </row>
    <row r="31" spans="1:11">
      <c r="A31" s="1042" t="str">
        <f>IF('連結実質赤字比率に係る赤字・黒字の構成分析'!C$39="",NA(),'連結実質赤字比率に係る赤字・黒字の構成分析'!C$39)</f>
        <v>診療所特別会計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0.12</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8.e-002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0.11</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2.e-002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3.e-002</v>
      </c>
    </row>
    <row r="32" spans="1:11">
      <c r="A32" s="1042" t="str">
        <f>IF('連結実質赤字比率に係る赤字・黒字の構成分析'!C$38="",NA(),'連結実質赤字比率に係る赤字・黒字の構成分析'!C$38)</f>
        <v>電気事業特別会計</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8.e-002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0.13</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9.e-002</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6.e-002</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0.24</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0.93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1.43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1.42</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0.27</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0.3</v>
      </c>
    </row>
    <row r="34" spans="1:16">
      <c r="A34" s="1042" t="str">
        <f>IF('連結実質赤字比率に係る赤字・黒字の構成分析'!C$36="",NA(),'連結実質赤字比率に係る赤字・黒字の構成分析'!C$36)</f>
        <v>介護保険特別会計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0.37</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0.22</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2.e-002</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0.31</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0.34</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1.53</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3.24</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2.09</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1.76</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0.8</v>
      </c>
    </row>
    <row r="36" spans="1:16">
      <c r="A36" s="1042" t="str">
        <f>IF('連結実質赤字比率に係る赤字・黒字の構成分析'!C$34="",NA(),'連結実質赤字比率に係る赤字・黒字の構成分析'!C$34)</f>
        <v>水道事業会計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3.16</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3.77</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4</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4.1900000000000004</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4.2699999999999996</v>
      </c>
    </row>
    <row r="39" spans="1:16">
      <c r="A39" s="1040" t="s">
        <v>11</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111</v>
      </c>
      <c r="C41" s="1043"/>
      <c r="D41" s="1043" t="s">
        <v>113</v>
      </c>
      <c r="E41" s="1043" t="s">
        <v>111</v>
      </c>
      <c r="F41" s="1043"/>
      <c r="G41" s="1043" t="s">
        <v>113</v>
      </c>
      <c r="H41" s="1043" t="s">
        <v>111</v>
      </c>
      <c r="I41" s="1043"/>
      <c r="J41" s="1043" t="s">
        <v>113</v>
      </c>
      <c r="K41" s="1043" t="s">
        <v>111</v>
      </c>
      <c r="L41" s="1043"/>
      <c r="M41" s="1043" t="s">
        <v>113</v>
      </c>
      <c r="N41" s="1043" t="s">
        <v>111</v>
      </c>
      <c r="O41" s="1043"/>
      <c r="P41" s="1043" t="s">
        <v>113</v>
      </c>
    </row>
    <row r="42" spans="1:16">
      <c r="A42" s="1043" t="s">
        <v>115</v>
      </c>
      <c r="B42" s="1043"/>
      <c r="C42" s="1043"/>
      <c r="D42" s="1043">
        <f>'実質公債費比率（分子）の構造'!K$52</f>
        <v>2172</v>
      </c>
      <c r="E42" s="1043"/>
      <c r="F42" s="1043"/>
      <c r="G42" s="1043">
        <f>'実質公債費比率（分子）の構造'!L$52</f>
        <v>2086</v>
      </c>
      <c r="H42" s="1043"/>
      <c r="I42" s="1043"/>
      <c r="J42" s="1043">
        <f>'実質公債費比率（分子）の構造'!M$52</f>
        <v>2066</v>
      </c>
      <c r="K42" s="1043"/>
      <c r="L42" s="1043"/>
      <c r="M42" s="1043">
        <f>'実質公債費比率（分子）の構造'!N$52</f>
        <v>2079</v>
      </c>
      <c r="N42" s="1043"/>
      <c r="O42" s="1043"/>
      <c r="P42" s="1043">
        <f>'実質公債費比率（分子）の構造'!O$52</f>
        <v>2165</v>
      </c>
    </row>
    <row r="43" spans="1:16">
      <c r="A43" s="1043" t="s">
        <v>50</v>
      </c>
      <c r="B43" s="1043">
        <f>'実質公債費比率（分子）の構造'!K$51</f>
        <v>1</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f>'実質公債費比率（分子）の構造'!O$51</f>
        <v>0</v>
      </c>
      <c r="O43" s="1043"/>
      <c r="P43" s="1043"/>
    </row>
    <row r="44" spans="1:16">
      <c r="A44" s="1043" t="s">
        <v>43</v>
      </c>
      <c r="B44" s="1043">
        <f>'実質公債費比率（分子）の構造'!K$50</f>
        <v>17</v>
      </c>
      <c r="C44" s="1043"/>
      <c r="D44" s="1043"/>
      <c r="E44" s="1043">
        <f>'実質公債費比率（分子）の構造'!L$50</f>
        <v>7</v>
      </c>
      <c r="F44" s="1043"/>
      <c r="G44" s="1043"/>
      <c r="H44" s="1043">
        <f>'実質公債費比率（分子）の構造'!M$50</f>
        <v>3</v>
      </c>
      <c r="I44" s="1043"/>
      <c r="J44" s="1043"/>
      <c r="K44" s="1043">
        <f>'実質公債費比率（分子）の構造'!N$50</f>
        <v>3</v>
      </c>
      <c r="L44" s="1043"/>
      <c r="M44" s="1043"/>
      <c r="N44" s="1043">
        <f>'実質公債費比率（分子）の構造'!O$50</f>
        <v>3</v>
      </c>
      <c r="O44" s="1043"/>
      <c r="P44" s="1043"/>
    </row>
    <row r="45" spans="1:16">
      <c r="A45" s="1043" t="s">
        <v>0</v>
      </c>
      <c r="B45" s="1043">
        <f>'実質公債費比率（分子）の構造'!K$49</f>
        <v>1</v>
      </c>
      <c r="C45" s="1043"/>
      <c r="D45" s="1043"/>
      <c r="E45" s="1043">
        <f>'実質公債費比率（分子）の構造'!L$49</f>
        <v>1</v>
      </c>
      <c r="F45" s="1043"/>
      <c r="G45" s="1043"/>
      <c r="H45" s="1043" t="str">
        <f>'実質公債費比率（分子）の構造'!M$49</f>
        <v>-</v>
      </c>
      <c r="I45" s="1043"/>
      <c r="J45" s="1043"/>
      <c r="K45" s="1043" t="str">
        <f>'実質公債費比率（分子）の構造'!N$49</f>
        <v>-</v>
      </c>
      <c r="L45" s="1043"/>
      <c r="M45" s="1043"/>
      <c r="N45" s="1043" t="str">
        <f>'実質公債費比率（分子）の構造'!O$49</f>
        <v>-</v>
      </c>
      <c r="O45" s="1043"/>
      <c r="P45" s="1043"/>
    </row>
    <row r="46" spans="1:16">
      <c r="A46" s="1043" t="s">
        <v>41</v>
      </c>
      <c r="B46" s="1043">
        <f>'実質公債費比率（分子）の構造'!K$48</f>
        <v>834</v>
      </c>
      <c r="C46" s="1043"/>
      <c r="D46" s="1043"/>
      <c r="E46" s="1043">
        <f>'実質公債費比率（分子）の構造'!L$48</f>
        <v>818</v>
      </c>
      <c r="F46" s="1043"/>
      <c r="G46" s="1043"/>
      <c r="H46" s="1043">
        <f>'実質公債費比率（分子）の構造'!M$48</f>
        <v>811</v>
      </c>
      <c r="I46" s="1043"/>
      <c r="J46" s="1043"/>
      <c r="K46" s="1043">
        <f>'実質公債費比率（分子）の構造'!N$48</f>
        <v>799</v>
      </c>
      <c r="L46" s="1043"/>
      <c r="M46" s="1043"/>
      <c r="N46" s="1043">
        <f>'実質公債費比率（分子）の構造'!O$48</f>
        <v>729</v>
      </c>
      <c r="O46" s="1043"/>
      <c r="P46" s="1043"/>
    </row>
    <row r="47" spans="1:16">
      <c r="A47" s="1043" t="s">
        <v>35</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28</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24</v>
      </c>
      <c r="B49" s="1043">
        <f>'実質公債費比率（分子）の構造'!K$45</f>
        <v>2659</v>
      </c>
      <c r="C49" s="1043"/>
      <c r="D49" s="1043"/>
      <c r="E49" s="1043">
        <f>'実質公債費比率（分子）の構造'!L$45</f>
        <v>2487</v>
      </c>
      <c r="F49" s="1043"/>
      <c r="G49" s="1043"/>
      <c r="H49" s="1043">
        <f>'実質公債費比率（分子）の構造'!M$45</f>
        <v>2396</v>
      </c>
      <c r="I49" s="1043"/>
      <c r="J49" s="1043"/>
      <c r="K49" s="1043">
        <f>'実質公債費比率（分子）の構造'!N$45</f>
        <v>2345</v>
      </c>
      <c r="L49" s="1043"/>
      <c r="M49" s="1043"/>
      <c r="N49" s="1043">
        <f>'実質公債費比率（分子）の構造'!O$45</f>
        <v>2478</v>
      </c>
      <c r="O49" s="1043"/>
      <c r="P49" s="1043"/>
    </row>
    <row r="50" spans="1:16">
      <c r="A50" s="1043" t="s">
        <v>56</v>
      </c>
      <c r="B50" s="1043" t="e">
        <f>NA()</f>
        <v>#N/A</v>
      </c>
      <c r="C50" s="1043">
        <f>IF(ISNUMBER('実質公債費比率（分子）の構造'!K$53),'実質公債費比率（分子）の構造'!K$53,NA())</f>
        <v>1340</v>
      </c>
      <c r="D50" s="1043" t="e">
        <f>NA()</f>
        <v>#N/A</v>
      </c>
      <c r="E50" s="1043" t="e">
        <f>NA()</f>
        <v>#N/A</v>
      </c>
      <c r="F50" s="1043">
        <f>IF(ISNUMBER('実質公債費比率（分子）の構造'!L$53),'実質公債費比率（分子）の構造'!L$53,NA())</f>
        <v>1227</v>
      </c>
      <c r="G50" s="1043" t="e">
        <f>NA()</f>
        <v>#N/A</v>
      </c>
      <c r="H50" s="1043" t="e">
        <f>NA()</f>
        <v>#N/A</v>
      </c>
      <c r="I50" s="1043">
        <f>IF(ISNUMBER('実質公債費比率（分子）の構造'!M$53),'実質公債費比率（分子）の構造'!M$53,NA())</f>
        <v>1144</v>
      </c>
      <c r="J50" s="1043" t="e">
        <f>NA()</f>
        <v>#N/A</v>
      </c>
      <c r="K50" s="1043" t="e">
        <f>NA()</f>
        <v>#N/A</v>
      </c>
      <c r="L50" s="1043">
        <f>IF(ISNUMBER('実質公債費比率（分子）の構造'!N$53),'実質公債費比率（分子）の構造'!N$53,NA())</f>
        <v>1068</v>
      </c>
      <c r="M50" s="1043" t="e">
        <f>NA()</f>
        <v>#N/A</v>
      </c>
      <c r="N50" s="1043" t="e">
        <f>NA()</f>
        <v>#N/A</v>
      </c>
      <c r="O50" s="1043">
        <f>IF(ISNUMBER('実質公債費比率（分子）の構造'!O$53),'実質公債費比率（分子）の構造'!O$53,NA())</f>
        <v>1045</v>
      </c>
      <c r="P50" s="1043" t="e">
        <f>NA()</f>
        <v>#N/A</v>
      </c>
    </row>
    <row r="53" spans="1:16">
      <c r="A53" s="1040" t="s">
        <v>116</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120</v>
      </c>
      <c r="C55" s="1042"/>
      <c r="D55" s="1042" t="s">
        <v>123</v>
      </c>
      <c r="E55" s="1042" t="s">
        <v>120</v>
      </c>
      <c r="F55" s="1042"/>
      <c r="G55" s="1042" t="s">
        <v>123</v>
      </c>
      <c r="H55" s="1042" t="s">
        <v>120</v>
      </c>
      <c r="I55" s="1042"/>
      <c r="J55" s="1042" t="s">
        <v>123</v>
      </c>
      <c r="K55" s="1042" t="s">
        <v>120</v>
      </c>
      <c r="L55" s="1042"/>
      <c r="M55" s="1042" t="s">
        <v>123</v>
      </c>
      <c r="N55" s="1042" t="s">
        <v>120</v>
      </c>
      <c r="O55" s="1042"/>
      <c r="P55" s="1042" t="s">
        <v>123</v>
      </c>
    </row>
    <row r="56" spans="1:16">
      <c r="A56" s="1042" t="s">
        <v>45</v>
      </c>
      <c r="B56" s="1042"/>
      <c r="C56" s="1042"/>
      <c r="D56" s="1042">
        <f>'将来負担比率（分子）の構造'!I$52</f>
        <v>19362</v>
      </c>
      <c r="E56" s="1042"/>
      <c r="F56" s="1042"/>
      <c r="G56" s="1042">
        <f>'将来負担比率（分子）の構造'!J$52</f>
        <v>18511</v>
      </c>
      <c r="H56" s="1042"/>
      <c r="I56" s="1042"/>
      <c r="J56" s="1042">
        <f>'将来負担比率（分子）の構造'!K$52</f>
        <v>18395</v>
      </c>
      <c r="K56" s="1042"/>
      <c r="L56" s="1042"/>
      <c r="M56" s="1042">
        <f>'将来負担比率（分子）の構造'!L$52</f>
        <v>17762</v>
      </c>
      <c r="N56" s="1042"/>
      <c r="O56" s="1042"/>
      <c r="P56" s="1042">
        <f>'将来負担比率（分子）の構造'!M$52</f>
        <v>16725</v>
      </c>
    </row>
    <row r="57" spans="1:16">
      <c r="A57" s="1042" t="s">
        <v>93</v>
      </c>
      <c r="B57" s="1042"/>
      <c r="C57" s="1042"/>
      <c r="D57" s="1042">
        <f>'将来負担比率（分子）の構造'!I$51</f>
        <v>63</v>
      </c>
      <c r="E57" s="1042"/>
      <c r="F57" s="1042"/>
      <c r="G57" s="1042">
        <f>'将来負担比率（分子）の構造'!J$51</f>
        <v>59</v>
      </c>
      <c r="H57" s="1042"/>
      <c r="I57" s="1042"/>
      <c r="J57" s="1042">
        <f>'将来負担比率（分子）の構造'!K$51</f>
        <v>53</v>
      </c>
      <c r="K57" s="1042"/>
      <c r="L57" s="1042"/>
      <c r="M57" s="1042">
        <f>'将来負担比率（分子）の構造'!L$51</f>
        <v>52</v>
      </c>
      <c r="N57" s="1042"/>
      <c r="O57" s="1042"/>
      <c r="P57" s="1042">
        <f>'将来負担比率（分子）の構造'!M$51</f>
        <v>44</v>
      </c>
    </row>
    <row r="58" spans="1:16">
      <c r="A58" s="1042" t="s">
        <v>90</v>
      </c>
      <c r="B58" s="1042"/>
      <c r="C58" s="1042"/>
      <c r="D58" s="1042">
        <f>'将来負担比率（分子）の構造'!I$50</f>
        <v>3330</v>
      </c>
      <c r="E58" s="1042"/>
      <c r="F58" s="1042"/>
      <c r="G58" s="1042">
        <f>'将来負担比率（分子）の構造'!J$50</f>
        <v>2778</v>
      </c>
      <c r="H58" s="1042"/>
      <c r="I58" s="1042"/>
      <c r="J58" s="1042">
        <f>'将来負担比率（分子）の構造'!K$50</f>
        <v>2117</v>
      </c>
      <c r="K58" s="1042"/>
      <c r="L58" s="1042"/>
      <c r="M58" s="1042">
        <f>'将来負担比率（分子）の構造'!L$50</f>
        <v>1983</v>
      </c>
      <c r="N58" s="1042"/>
      <c r="O58" s="1042"/>
      <c r="P58" s="1042">
        <f>'将来負担比率（分子）の構造'!M$50</f>
        <v>1925</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80</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72</v>
      </c>
      <c r="B61" s="1042">
        <f>'将来負担比率（分子）の構造'!I$46</f>
        <v>11</v>
      </c>
      <c r="C61" s="1042"/>
      <c r="D61" s="1042"/>
      <c r="E61" s="1042">
        <f>'将来負担比率（分子）の構造'!J$46</f>
        <v>7</v>
      </c>
      <c r="F61" s="1042"/>
      <c r="G61" s="1042"/>
      <c r="H61" s="1042">
        <f>'将来負担比率（分子）の構造'!K$46</f>
        <v>4</v>
      </c>
      <c r="I61" s="1042"/>
      <c r="J61" s="1042"/>
      <c r="K61" s="1042">
        <f>'将来負担比率（分子）の構造'!L$46</f>
        <v>3</v>
      </c>
      <c r="L61" s="1042"/>
      <c r="M61" s="1042"/>
      <c r="N61" s="1042">
        <f>'将来負担比率（分子）の構造'!M$46</f>
        <v>1</v>
      </c>
      <c r="O61" s="1042"/>
      <c r="P61" s="1042"/>
    </row>
    <row r="62" spans="1:16">
      <c r="A62" s="1042" t="s">
        <v>73</v>
      </c>
      <c r="B62" s="1042">
        <f>'将来負担比率（分子）の構造'!I$45</f>
        <v>2771</v>
      </c>
      <c r="C62" s="1042"/>
      <c r="D62" s="1042"/>
      <c r="E62" s="1042">
        <f>'将来負担比率（分子）の構造'!J$45</f>
        <v>2798</v>
      </c>
      <c r="F62" s="1042"/>
      <c r="G62" s="1042"/>
      <c r="H62" s="1042">
        <f>'将来負担比率（分子）の構造'!K$45</f>
        <v>2834</v>
      </c>
      <c r="I62" s="1042"/>
      <c r="J62" s="1042"/>
      <c r="K62" s="1042">
        <f>'将来負担比率（分子）の構造'!L$45</f>
        <v>2845</v>
      </c>
      <c r="L62" s="1042"/>
      <c r="M62" s="1042"/>
      <c r="N62" s="1042">
        <f>'将来負担比率（分子）の構造'!M$45</f>
        <v>2274</v>
      </c>
      <c r="O62" s="1042"/>
      <c r="P62" s="1042"/>
    </row>
    <row r="63" spans="1:16">
      <c r="A63" s="1042" t="s">
        <v>71</v>
      </c>
      <c r="B63" s="1042">
        <f>'将来負担比率（分子）の構造'!I$44</f>
        <v>1</v>
      </c>
      <c r="C63" s="1042"/>
      <c r="D63" s="1042"/>
      <c r="E63" s="1042" t="str">
        <f>'将来負担比率（分子）の構造'!J$44</f>
        <v>-</v>
      </c>
      <c r="F63" s="1042"/>
      <c r="G63" s="1042"/>
      <c r="H63" s="1042" t="str">
        <f>'将来負担比率（分子）の構造'!K$44</f>
        <v>-</v>
      </c>
      <c r="I63" s="1042"/>
      <c r="J63" s="1042"/>
      <c r="K63" s="1042" t="str">
        <f>'将来負担比率（分子）の構造'!L$44</f>
        <v>-</v>
      </c>
      <c r="L63" s="1042"/>
      <c r="M63" s="1042"/>
      <c r="N63" s="1042" t="str">
        <f>'将来負担比率（分子）の構造'!M$44</f>
        <v>-</v>
      </c>
      <c r="O63" s="1042"/>
      <c r="P63" s="1042"/>
    </row>
    <row r="64" spans="1:16">
      <c r="A64" s="1042" t="s">
        <v>69</v>
      </c>
      <c r="B64" s="1042">
        <f>'将来負担比率（分子）の構造'!I$43</f>
        <v>8557</v>
      </c>
      <c r="C64" s="1042"/>
      <c r="D64" s="1042"/>
      <c r="E64" s="1042">
        <f>'将来負担比率（分子）の構造'!J$43</f>
        <v>8017</v>
      </c>
      <c r="F64" s="1042"/>
      <c r="G64" s="1042"/>
      <c r="H64" s="1042">
        <f>'将来負担比率（分子）の構造'!K$43</f>
        <v>7461</v>
      </c>
      <c r="I64" s="1042"/>
      <c r="J64" s="1042"/>
      <c r="K64" s="1042">
        <f>'将来負担比率（分子）の構造'!L$43</f>
        <v>6810</v>
      </c>
      <c r="L64" s="1042"/>
      <c r="M64" s="1042"/>
      <c r="N64" s="1042">
        <f>'将来負担比率（分子）の構造'!M$43</f>
        <v>5564</v>
      </c>
      <c r="O64" s="1042"/>
      <c r="P64" s="1042"/>
    </row>
    <row r="65" spans="1:16">
      <c r="A65" s="1042" t="s">
        <v>68</v>
      </c>
      <c r="B65" s="1042">
        <f>'将来負担比率（分子）の構造'!I$42</f>
        <v>78</v>
      </c>
      <c r="C65" s="1042"/>
      <c r="D65" s="1042"/>
      <c r="E65" s="1042">
        <f>'将来負担比率（分子）の構造'!J$42</f>
        <v>69</v>
      </c>
      <c r="F65" s="1042"/>
      <c r="G65" s="1042"/>
      <c r="H65" s="1042">
        <f>'将来負担比率（分子）の構造'!K$42</f>
        <v>50</v>
      </c>
      <c r="I65" s="1042"/>
      <c r="J65" s="1042"/>
      <c r="K65" s="1042">
        <f>'将来負担比率（分子）の構造'!L$42</f>
        <v>41</v>
      </c>
      <c r="L65" s="1042"/>
      <c r="M65" s="1042"/>
      <c r="N65" s="1042">
        <f>'将来負担比率（分子）の構造'!M$42</f>
        <v>37</v>
      </c>
      <c r="O65" s="1042"/>
      <c r="P65" s="1042"/>
    </row>
    <row r="66" spans="1:16">
      <c r="A66" s="1042" t="s">
        <v>61</v>
      </c>
      <c r="B66" s="1042">
        <f>'将来負担比率（分子）の構造'!I$41</f>
        <v>18386</v>
      </c>
      <c r="C66" s="1042"/>
      <c r="D66" s="1042"/>
      <c r="E66" s="1042">
        <f>'将来負担比率（分子）の構造'!J$41</f>
        <v>17338</v>
      </c>
      <c r="F66" s="1042"/>
      <c r="G66" s="1042"/>
      <c r="H66" s="1042">
        <f>'将来負担比率（分子）の構造'!K$41</f>
        <v>17350</v>
      </c>
      <c r="I66" s="1042"/>
      <c r="J66" s="1042"/>
      <c r="K66" s="1042">
        <f>'将来負担比率（分子）の構造'!L$41</f>
        <v>16525</v>
      </c>
      <c r="L66" s="1042"/>
      <c r="M66" s="1042"/>
      <c r="N66" s="1042">
        <f>'将来負担比率（分子）の構造'!M$41</f>
        <v>16228</v>
      </c>
      <c r="O66" s="1042"/>
      <c r="P66" s="1042"/>
    </row>
    <row r="67" spans="1:16">
      <c r="A67" s="1042" t="s">
        <v>95</v>
      </c>
      <c r="B67" s="1042" t="e">
        <f>NA()</f>
        <v>#N/A</v>
      </c>
      <c r="C67" s="1042">
        <f>IF(ISNUMBER('将来負担比率（分子）の構造'!I$53),IF('将来負担比率（分子）の構造'!I$53&lt;0,0,'将来負担比率（分子）の構造'!I$53),NA())</f>
        <v>7050</v>
      </c>
      <c r="D67" s="1042" t="e">
        <f>NA()</f>
        <v>#N/A</v>
      </c>
      <c r="E67" s="1042" t="e">
        <f>NA()</f>
        <v>#N/A</v>
      </c>
      <c r="F67" s="1042">
        <f>IF(ISNUMBER('将来負担比率（分子）の構造'!J$53),IF('将来負担比率（分子）の構造'!J$53&lt;0,0,'将来負担比率（分子）の構造'!J$53),NA())</f>
        <v>6881</v>
      </c>
      <c r="G67" s="1042" t="e">
        <f>NA()</f>
        <v>#N/A</v>
      </c>
      <c r="H67" s="1042" t="e">
        <f>NA()</f>
        <v>#N/A</v>
      </c>
      <c r="I67" s="1042">
        <f>IF(ISNUMBER('将来負担比率（分子）の構造'!K$53),IF('将来負担比率（分子）の構造'!K$53&lt;0,0,'将来負担比率（分子）の構造'!K$53),NA())</f>
        <v>7134</v>
      </c>
      <c r="J67" s="1042" t="e">
        <f>NA()</f>
        <v>#N/A</v>
      </c>
      <c r="K67" s="1042" t="e">
        <f>NA()</f>
        <v>#N/A</v>
      </c>
      <c r="L67" s="1042">
        <f>IF(ISNUMBER('将来負担比率（分子）の構造'!L$53),IF('将来負担比率（分子）の構造'!L$53&lt;0,0,'将来負担比率（分子）の構造'!L$53),NA())</f>
        <v>6425</v>
      </c>
      <c r="M67" s="1042" t="e">
        <f>NA()</f>
        <v>#N/A</v>
      </c>
      <c r="N67" s="1042" t="e">
        <f>NA()</f>
        <v>#N/A</v>
      </c>
      <c r="O67" s="1042">
        <f>IF(ISNUMBER('将来負担比率（分子）の構造'!M$53),IF('将来負担比率（分子）の構造'!M$53&lt;0,0,'将来負担比率（分子）の構造'!M$53),NA())</f>
        <v>5410</v>
      </c>
      <c r="P67" s="1042" t="e">
        <f>NA()</f>
        <v>#N/A</v>
      </c>
    </row>
    <row r="70" spans="1:16">
      <c r="A70" s="1045" t="s">
        <v>124</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125</v>
      </c>
      <c r="B72" s="1046">
        <f>基金残高に係る経年分析!F55</f>
        <v>1495</v>
      </c>
      <c r="C72" s="1046">
        <f>基金残高に係る経年分析!G55</f>
        <v>1262</v>
      </c>
      <c r="D72" s="1046">
        <f>基金残高に係る経年分析!H55</f>
        <v>1180</v>
      </c>
    </row>
    <row r="73" spans="1:16">
      <c r="A73" s="1044" t="s">
        <v>127</v>
      </c>
      <c r="B73" s="1046">
        <f>基金残高に係る経年分析!F56</f>
        <v>216</v>
      </c>
      <c r="C73" s="1046">
        <f>基金残高に係る経年分析!G56</f>
        <v>216</v>
      </c>
      <c r="D73" s="1046">
        <f>基金残高に係る経年分析!H56</f>
        <v>217</v>
      </c>
    </row>
    <row r="74" spans="1:16">
      <c r="A74" s="1044" t="s">
        <v>129</v>
      </c>
      <c r="B74" s="1046">
        <f>基金残高に係る経年分析!F57</f>
        <v>1146</v>
      </c>
      <c r="C74" s="1046">
        <f>基金残高に係る経年分析!G57</f>
        <v>1183</v>
      </c>
      <c r="D74" s="1046">
        <f>基金残高に係る経年分析!H57</f>
        <v>1088</v>
      </c>
    </row>
  </sheetData>
  <sheetProtection algorithmName="SHA-512" hashValue="aYLL+DDV4zElZu/JN+zh+UG4tt+wH1OqvdptFxK+817O0TnbXCpnZAptMO4OXRJ3ir06Umwcn8DSFBlDtya9jg==" saltValue="4UeEVSRFqPfSfXUQFs8AHw=="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大畑　直也</cp:lastModifiedBy>
  <dcterms:created xsi:type="dcterms:W3CDTF">2021-02-05T04:01:42Z</dcterms:created>
  <dcterms:modified xsi:type="dcterms:W3CDTF">2021-03-03T05:05:27Z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2021-03-03T05:05:27Z</vt:filetime>
  </property>
</Properties>
</file>